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8" windowHeight="8796" activeTab="0"/>
  </bookViews>
  <sheets>
    <sheet name="M7AVR " sheetId="1" r:id="rId1"/>
    <sheet name="Stat" sheetId="2" r:id="rId2"/>
    <sheet name="Info" sheetId="3" r:id="rId3"/>
  </sheets>
  <definedNames/>
  <calcPr fullCalcOnLoad="1"/>
</workbook>
</file>

<file path=xl/sharedStrings.xml><?xml version="1.0" encoding="utf-8"?>
<sst xmlns="http://schemas.openxmlformats.org/spreadsheetml/2006/main" count="1040" uniqueCount="320">
  <si>
    <t>N°</t>
  </si>
  <si>
    <t>Université Cadi Ayyad</t>
  </si>
  <si>
    <t>Ecole Supérieure de Technologie Safi</t>
  </si>
  <si>
    <t xml:space="preserve">Département  : Techniques de Management </t>
  </si>
  <si>
    <t>CHAIMAE</t>
  </si>
  <si>
    <t>YASSINE</t>
  </si>
  <si>
    <t>Nom</t>
  </si>
  <si>
    <t>Prénom</t>
  </si>
  <si>
    <t>AATTOUCHI</t>
  </si>
  <si>
    <t>SIHAM</t>
  </si>
  <si>
    <t>ABOUDALAL</t>
  </si>
  <si>
    <t>SOUKAINA</t>
  </si>
  <si>
    <t>AIT AHMED</t>
  </si>
  <si>
    <t>AYOUB</t>
  </si>
  <si>
    <t>AITTALEB</t>
  </si>
  <si>
    <t>ZINEB</t>
  </si>
  <si>
    <t>AKHDOUJE</t>
  </si>
  <si>
    <t>YASSER</t>
  </si>
  <si>
    <t>ALLAM</t>
  </si>
  <si>
    <t>MERYEM</t>
  </si>
  <si>
    <t>AMEKHCHOUNE</t>
  </si>
  <si>
    <t>ILHAM</t>
  </si>
  <si>
    <t>BACHAR</t>
  </si>
  <si>
    <t>BADRA</t>
  </si>
  <si>
    <t>AICHA</t>
  </si>
  <si>
    <t>BDAOUI</t>
  </si>
  <si>
    <t>ANAS</t>
  </si>
  <si>
    <t>BEDDA</t>
  </si>
  <si>
    <t>BELFADLA</t>
  </si>
  <si>
    <t>BELLOUK</t>
  </si>
  <si>
    <t>SOUHAIL</t>
  </si>
  <si>
    <t>BELOMARI</t>
  </si>
  <si>
    <t>MOHAMED</t>
  </si>
  <si>
    <t>BENBYA</t>
  </si>
  <si>
    <t>KAOUTAR</t>
  </si>
  <si>
    <t>BENNOUNA</t>
  </si>
  <si>
    <t>OMAR</t>
  </si>
  <si>
    <t>BENZOUAK</t>
  </si>
  <si>
    <t>SALMA</t>
  </si>
  <si>
    <t>BOUANANI</t>
  </si>
  <si>
    <t>MOSSAAB</t>
  </si>
  <si>
    <t>BOUCHRIT</t>
  </si>
  <si>
    <t>MANAL</t>
  </si>
  <si>
    <t>BOUKARI</t>
  </si>
  <si>
    <t>HAMZA</t>
  </si>
  <si>
    <t>BOUMEZGANE</t>
  </si>
  <si>
    <t>BOUSMAHI</t>
  </si>
  <si>
    <t>BOUZERDA</t>
  </si>
  <si>
    <t>WISSAL</t>
  </si>
  <si>
    <t>CHARIF</t>
  </si>
  <si>
    <t>ABIR</t>
  </si>
  <si>
    <t>CHOUIDA</t>
  </si>
  <si>
    <t>DADI</t>
  </si>
  <si>
    <t>YASSAMINE</t>
  </si>
  <si>
    <t>DAHR</t>
  </si>
  <si>
    <t>ADAM</t>
  </si>
  <si>
    <t>DAOUDI</t>
  </si>
  <si>
    <t>INSSAF</t>
  </si>
  <si>
    <t>DEBBAGH</t>
  </si>
  <si>
    <t>HIND</t>
  </si>
  <si>
    <t>DJIMI</t>
  </si>
  <si>
    <t>EL ADFAOUI</t>
  </si>
  <si>
    <t>AYMANE</t>
  </si>
  <si>
    <t>EL ALAMI IDRISSI</t>
  </si>
  <si>
    <t>FATIM EZZAHRA</t>
  </si>
  <si>
    <t>EL AZHAR</t>
  </si>
  <si>
    <t>EL CHEIKH</t>
  </si>
  <si>
    <t>EL FAGRI</t>
  </si>
  <si>
    <t>RANIA</t>
  </si>
  <si>
    <t>EL FANNI</t>
  </si>
  <si>
    <t>WEDAD</t>
  </si>
  <si>
    <t>EL FETKHANI</t>
  </si>
  <si>
    <t>YASMINE</t>
  </si>
  <si>
    <t>EL HADEF</t>
  </si>
  <si>
    <t>EL HAIL</t>
  </si>
  <si>
    <t>MADIHA</t>
  </si>
  <si>
    <t>EL HAKMI</t>
  </si>
  <si>
    <t>EL HMOUDI</t>
  </si>
  <si>
    <t>EL MEHDI</t>
  </si>
  <si>
    <t>EL IDRISSI</t>
  </si>
  <si>
    <t>EL KARCHE</t>
  </si>
  <si>
    <t>IKRAM</t>
  </si>
  <si>
    <t>EL KOURI</t>
  </si>
  <si>
    <t>NABIL</t>
  </si>
  <si>
    <t>EL MALTI</t>
  </si>
  <si>
    <t>OUMNIYA</t>
  </si>
  <si>
    <t>EL MEDRAOUI</t>
  </si>
  <si>
    <t>EL MESNAOUI</t>
  </si>
  <si>
    <t>EL MIR</t>
  </si>
  <si>
    <t>MARWA</t>
  </si>
  <si>
    <t>EL MOUHI</t>
  </si>
  <si>
    <t>EL MOUKHTAFI</t>
  </si>
  <si>
    <t>BOUTAINA</t>
  </si>
  <si>
    <t>ELALAMI</t>
  </si>
  <si>
    <t>GHITA</t>
  </si>
  <si>
    <t>ELARDAOUI</t>
  </si>
  <si>
    <t>IMANE</t>
  </si>
  <si>
    <t>ELBAHALI</t>
  </si>
  <si>
    <t>JIHAD</t>
  </si>
  <si>
    <t>ELBOUKHARI</t>
  </si>
  <si>
    <t>ELHOUCINE</t>
  </si>
  <si>
    <t>ELFAADELY</t>
  </si>
  <si>
    <t>ELFALSS</t>
  </si>
  <si>
    <t>ELGOUNDALI</t>
  </si>
  <si>
    <t>ASNA</t>
  </si>
  <si>
    <t>ELGOURANY</t>
  </si>
  <si>
    <t>ZAKARIA</t>
  </si>
  <si>
    <t>ELHANAFI</t>
  </si>
  <si>
    <t>HAJAR</t>
  </si>
  <si>
    <t>ELHILALI</t>
  </si>
  <si>
    <t>ELJARIDI</t>
  </si>
  <si>
    <t>AMR</t>
  </si>
  <si>
    <t>ELJOUD</t>
  </si>
  <si>
    <t>AMAL</t>
  </si>
  <si>
    <t>ELKOURCHI</t>
  </si>
  <si>
    <t>ELMASBAHI</t>
  </si>
  <si>
    <t>ELMOUSSAOUI</t>
  </si>
  <si>
    <t>ESSARHIR</t>
  </si>
  <si>
    <t>EZQALLI</t>
  </si>
  <si>
    <t>WISSAM</t>
  </si>
  <si>
    <t>EZZAGOUR</t>
  </si>
  <si>
    <t>LATIFA</t>
  </si>
  <si>
    <t>FADLI</t>
  </si>
  <si>
    <t>ALAA EDDINE</t>
  </si>
  <si>
    <t>FAJRI</t>
  </si>
  <si>
    <t>MAROUA</t>
  </si>
  <si>
    <t>GARCHE</t>
  </si>
  <si>
    <t>IHSANE</t>
  </si>
  <si>
    <t>HADADIA</t>
  </si>
  <si>
    <t>OUISSAL</t>
  </si>
  <si>
    <t>HAIF</t>
  </si>
  <si>
    <t>ROKAIA</t>
  </si>
  <si>
    <t>HAMADA</t>
  </si>
  <si>
    <t>ABDERRAHMANE</t>
  </si>
  <si>
    <t>HANNOUBI</t>
  </si>
  <si>
    <t>HANNOUN</t>
  </si>
  <si>
    <t>HARBI</t>
  </si>
  <si>
    <t>AHMED</t>
  </si>
  <si>
    <t>HAROTA</t>
  </si>
  <si>
    <t>HEBIZ</t>
  </si>
  <si>
    <t>AMINA</t>
  </si>
  <si>
    <t>HOUBBI</t>
  </si>
  <si>
    <t>HOUIDER</t>
  </si>
  <si>
    <t>CHAIMAA</t>
  </si>
  <si>
    <t>HOUSSANI</t>
  </si>
  <si>
    <t>HRACH</t>
  </si>
  <si>
    <t>ICHY</t>
  </si>
  <si>
    <t>IDBIHI</t>
  </si>
  <si>
    <t>FATIMA EZZAHRA</t>
  </si>
  <si>
    <t>IDRISSI SERRHINI</t>
  </si>
  <si>
    <t>ISSOUBALLAH</t>
  </si>
  <si>
    <t>OUMAIMA</t>
  </si>
  <si>
    <t>JAIDA</t>
  </si>
  <si>
    <t>JOUHARI</t>
  </si>
  <si>
    <t>MOHAMMED-TAHA</t>
  </si>
  <si>
    <t>KAMAL</t>
  </si>
  <si>
    <t>NOUHAILA</t>
  </si>
  <si>
    <t>KARBAL</t>
  </si>
  <si>
    <t>AYMAN</t>
  </si>
  <si>
    <t>KARCHI</t>
  </si>
  <si>
    <t>KHACHANE</t>
  </si>
  <si>
    <t>LOBNA</t>
  </si>
  <si>
    <t>KHIAT</t>
  </si>
  <si>
    <t>HAFSSA</t>
  </si>
  <si>
    <t>KIHAL</t>
  </si>
  <si>
    <t>KRAICHA</t>
  </si>
  <si>
    <t>SALIMA</t>
  </si>
  <si>
    <t>LAANAYA</t>
  </si>
  <si>
    <t>LABSIRI</t>
  </si>
  <si>
    <t>NAFISSA</t>
  </si>
  <si>
    <t>LAHDILI</t>
  </si>
  <si>
    <t>LAHRACH</t>
  </si>
  <si>
    <t>NISSRINE</t>
  </si>
  <si>
    <t>LAKRIM</t>
  </si>
  <si>
    <t>FATIMA</t>
  </si>
  <si>
    <t>LAMSIAH</t>
  </si>
  <si>
    <t>FATIMA-EZZAHRAA</t>
  </si>
  <si>
    <t>LASSABA</t>
  </si>
  <si>
    <t>MERYAME</t>
  </si>
  <si>
    <t>LEBJAOUNI</t>
  </si>
  <si>
    <t>MOHAMMED. AMINE</t>
  </si>
  <si>
    <t>LEGRAINE</t>
  </si>
  <si>
    <t>LEMKHOUDEM</t>
  </si>
  <si>
    <t>MOUAD</t>
  </si>
  <si>
    <t>LHANNOUNI</t>
  </si>
  <si>
    <t>LHERD</t>
  </si>
  <si>
    <t>MAIZI</t>
  </si>
  <si>
    <t>MAJID</t>
  </si>
  <si>
    <t>MAROUAZI</t>
  </si>
  <si>
    <t>MHIDRA</t>
  </si>
  <si>
    <t>SOUMIA</t>
  </si>
  <si>
    <t>MHIRA</t>
  </si>
  <si>
    <t>MILLOU</t>
  </si>
  <si>
    <t>ADIL</t>
  </si>
  <si>
    <t>MINOUCHE</t>
  </si>
  <si>
    <t>MIRAOUI</t>
  </si>
  <si>
    <t>MIRIR</t>
  </si>
  <si>
    <t>SANAE</t>
  </si>
  <si>
    <t>MOUJAHID</t>
  </si>
  <si>
    <t>IBTISSAM</t>
  </si>
  <si>
    <t>NAJHI</t>
  </si>
  <si>
    <t>NBIGUI</t>
  </si>
  <si>
    <t>CHARIFA</t>
  </si>
  <si>
    <t>NIHMATOUALLAH</t>
  </si>
  <si>
    <t>OQBAH</t>
  </si>
  <si>
    <t>OUADNOUNI</t>
  </si>
  <si>
    <t>EL GHALI</t>
  </si>
  <si>
    <t>OUHCINE</t>
  </si>
  <si>
    <t>RAHMA</t>
  </si>
  <si>
    <t>OUMAIR</t>
  </si>
  <si>
    <t>RACHIDI</t>
  </si>
  <si>
    <t>ASMAE</t>
  </si>
  <si>
    <t>RAFAA</t>
  </si>
  <si>
    <t>RHANI</t>
  </si>
  <si>
    <t>KAWTAR</t>
  </si>
  <si>
    <t>SAISSI</t>
  </si>
  <si>
    <t>RACHID</t>
  </si>
  <si>
    <t>SABBANE</t>
  </si>
  <si>
    <t>KHAOULA</t>
  </si>
  <si>
    <t>SAMATA</t>
  </si>
  <si>
    <t>ZAYNAB</t>
  </si>
  <si>
    <t>SARNANE</t>
  </si>
  <si>
    <t>BOUCHRA</t>
  </si>
  <si>
    <t>SLOUA</t>
  </si>
  <si>
    <t>HABIBA</t>
  </si>
  <si>
    <t>TAHARI</t>
  </si>
  <si>
    <t>RIM</t>
  </si>
  <si>
    <t>TAHRAOUI</t>
  </si>
  <si>
    <t>RABAB</t>
  </si>
  <si>
    <t>TAIB</t>
  </si>
  <si>
    <t>TAKZIMA</t>
  </si>
  <si>
    <t>YAHYA</t>
  </si>
  <si>
    <t>TALIA</t>
  </si>
  <si>
    <t>SALAH-EDDINE</t>
  </si>
  <si>
    <t>TALIBI</t>
  </si>
  <si>
    <t>TISSIR</t>
  </si>
  <si>
    <t>Hamza</t>
  </si>
  <si>
    <t>TOUZZANE</t>
  </si>
  <si>
    <t>ISMAIL</t>
  </si>
  <si>
    <t>ZAHRAOUI</t>
  </si>
  <si>
    <t>MOHAMED-GHALI</t>
  </si>
  <si>
    <t>ZBIRIA</t>
  </si>
  <si>
    <t>SALEH</t>
  </si>
  <si>
    <t>ZERHOUNI</t>
  </si>
  <si>
    <t>HASNAE</t>
  </si>
  <si>
    <t>ZIRARI</t>
  </si>
  <si>
    <t>ZNATI</t>
  </si>
  <si>
    <t>WALID</t>
  </si>
  <si>
    <t>ZOUBIRI</t>
  </si>
  <si>
    <t>AYA</t>
  </si>
  <si>
    <t>HIBA</t>
  </si>
  <si>
    <t>HANANE</t>
  </si>
  <si>
    <t>AMINE</t>
  </si>
  <si>
    <t>OUALID</t>
  </si>
  <si>
    <t>FADWA</t>
  </si>
  <si>
    <t>ASSIYA</t>
  </si>
  <si>
    <t>AHLAM</t>
  </si>
  <si>
    <t>CHOUMA</t>
  </si>
  <si>
    <t>CHERKAOUI</t>
  </si>
  <si>
    <t>KANZA</t>
  </si>
  <si>
    <t>AYMEN</t>
  </si>
  <si>
    <t>SOUFINAE</t>
  </si>
  <si>
    <t>KHOULOUD</t>
  </si>
  <si>
    <t>NIHAL</t>
  </si>
  <si>
    <t>ILYAS</t>
  </si>
  <si>
    <t>HOUDA</t>
  </si>
  <si>
    <t>MOHAMED-SAAD</t>
  </si>
  <si>
    <t>NISRINE</t>
  </si>
  <si>
    <t>MEKAOUI</t>
  </si>
  <si>
    <t>SALEH MAHAMAT</t>
  </si>
  <si>
    <t>NASSIRA</t>
  </si>
  <si>
    <t>IKRAME</t>
  </si>
  <si>
    <t>MERIEM</t>
  </si>
  <si>
    <t>ABDELJALIL</t>
  </si>
  <si>
    <t>EL MAJDOUB</t>
  </si>
  <si>
    <t>ELFADIL</t>
  </si>
  <si>
    <t>ELOUAHABI</t>
  </si>
  <si>
    <t>ESSAADAOUI</t>
  </si>
  <si>
    <t>AMLAKHFE</t>
  </si>
  <si>
    <t>AGNAOU</t>
  </si>
  <si>
    <t>ADERDOUR</t>
  </si>
  <si>
    <t>ACHIBANE</t>
  </si>
  <si>
    <t>NAJWA</t>
  </si>
  <si>
    <t>JADAR</t>
  </si>
  <si>
    <t xml:space="preserve">                                              A.U : 2019/2020</t>
  </si>
  <si>
    <r>
      <t>1</t>
    </r>
    <r>
      <rPr>
        <vertAlign val="superscript"/>
        <sz val="12"/>
        <color indexed="8"/>
        <rFont val="Calibri"/>
        <family val="2"/>
      </rPr>
      <t>ère</t>
    </r>
    <r>
      <rPr>
        <sz val="12"/>
        <color indexed="8"/>
        <rFont val="Calibri"/>
        <family val="2"/>
      </rPr>
      <t xml:space="preserve"> Année Tronc Commun</t>
    </r>
  </si>
  <si>
    <t>BELATTAR</t>
  </si>
  <si>
    <t>BENDAOULA</t>
  </si>
  <si>
    <t>BOULASSAID</t>
  </si>
  <si>
    <t>ELMAHSRI</t>
  </si>
  <si>
    <t>RAJA</t>
  </si>
  <si>
    <t>IMAN</t>
  </si>
  <si>
    <t>Ex</t>
  </si>
  <si>
    <t>MG</t>
  </si>
  <si>
    <t>JADDAR</t>
  </si>
  <si>
    <t>M.G</t>
  </si>
  <si>
    <t>EX</t>
  </si>
  <si>
    <t>Coordonnateur du Module  :</t>
  </si>
  <si>
    <t>EL MAHSRI</t>
  </si>
  <si>
    <t>RAHJA</t>
  </si>
  <si>
    <t>Décision</t>
  </si>
  <si>
    <t>M. Mod</t>
  </si>
  <si>
    <t>D.J</t>
  </si>
  <si>
    <t xml:space="preserve">  Prénom</t>
  </si>
  <si>
    <t>Coefficients</t>
  </si>
  <si>
    <r>
      <t>1</t>
    </r>
    <r>
      <rPr>
        <b/>
        <vertAlign val="superscript"/>
        <sz val="11"/>
        <color indexed="8"/>
        <rFont val="Times New Roman"/>
        <family val="1"/>
      </rPr>
      <t xml:space="preserve">ere </t>
    </r>
    <r>
      <rPr>
        <b/>
        <sz val="11"/>
        <color indexed="8"/>
        <rFont val="Times New Roman"/>
        <family val="1"/>
      </rPr>
      <t xml:space="preserve"> Année :  Tronc Commun</t>
    </r>
  </si>
  <si>
    <t xml:space="preserve"> A.U  : 19/20</t>
  </si>
  <si>
    <t>Département Techniques de Management</t>
  </si>
  <si>
    <t>UCA-EST-SAFI</t>
  </si>
  <si>
    <t>Enseignant: Mr BOULAHOUAL</t>
  </si>
  <si>
    <t>M 7 :  Informatiques &amp; Statistiques</t>
  </si>
  <si>
    <t>Stasts</t>
  </si>
  <si>
    <t>Info</t>
  </si>
  <si>
    <t>Enseignant : Mr BOULAHOUAL</t>
  </si>
  <si>
    <t>Elément de module : Statistiques</t>
  </si>
  <si>
    <t>Ahmed BOULAHOUAL</t>
  </si>
  <si>
    <t>Element du module : Informatique</t>
  </si>
  <si>
    <t xml:space="preserve"> Module  7 </t>
  </si>
  <si>
    <t>Module 7</t>
  </si>
  <si>
    <t>Moyenne du Module ( Semestre 2)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</si>
</sst>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_-;\-* #,##0_-;_-* &quot;-&quot;_-;_-@_-"/>
    <numFmt numFmtId="170" formatCode="_-* #,##0.00\ &quot;DH&quot;_-;\-* #,##0.00\ &quot;DH&quot;_-;_-* &quot;-&quot;??\ &quot;DH&quot;_-;_-@_-"/>
    <numFmt numFmtId="171" formatCode="_-* #,##0.00_-;\-* #,##0.00_-;_-* &quot;-&quot;??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00"/>
    <numFmt numFmtId="176" formatCode="#,##0.000\ &quot;DH&quot;"/>
    <numFmt numFmtId="177" formatCode="#,##0.000"/>
  </numFmts>
  <fonts count="71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vertAlign val="superscript"/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52" applyFont="1">
      <alignment/>
      <protection/>
    </xf>
    <xf numFmtId="0" fontId="61" fillId="0" borderId="0" xfId="52" applyFont="1">
      <alignment/>
      <protection/>
    </xf>
    <xf numFmtId="0" fontId="0" fillId="0" borderId="0" xfId="52">
      <alignment/>
      <protection/>
    </xf>
    <xf numFmtId="0" fontId="62" fillId="0" borderId="10" xfId="0" applyFont="1" applyFill="1" applyBorder="1" applyAlignment="1">
      <alignment horizontal="center"/>
    </xf>
    <xf numFmtId="0" fontId="63" fillId="0" borderId="10" xfId="0" applyNumberFormat="1" applyFont="1" applyFill="1" applyBorder="1" applyAlignment="1" applyProtection="1">
      <alignment vertical="center"/>
      <protection/>
    </xf>
    <xf numFmtId="0" fontId="63" fillId="0" borderId="11" xfId="0" applyNumberFormat="1" applyFont="1" applyFill="1" applyBorder="1" applyAlignment="1" applyProtection="1">
      <alignment vertical="center"/>
      <protection/>
    </xf>
    <xf numFmtId="0" fontId="63" fillId="0" borderId="12" xfId="0" applyNumberFormat="1" applyFont="1" applyFill="1" applyBorder="1" applyAlignment="1" applyProtection="1">
      <alignment vertical="center"/>
      <protection/>
    </xf>
    <xf numFmtId="0" fontId="63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vertical="center"/>
    </xf>
    <xf numFmtId="49" fontId="63" fillId="0" borderId="10" xfId="0" applyNumberFormat="1" applyFont="1" applyFill="1" applyBorder="1" applyAlignment="1">
      <alignment horizontal="left" vertical="center"/>
    </xf>
    <xf numFmtId="49" fontId="63" fillId="0" borderId="11" xfId="0" applyNumberFormat="1" applyFont="1" applyFill="1" applyBorder="1" applyAlignment="1" applyProtection="1">
      <alignment horizontal="left" vertical="center"/>
      <protection/>
    </xf>
    <xf numFmtId="49" fontId="63" fillId="0" borderId="12" xfId="0" applyNumberFormat="1" applyFont="1" applyFill="1" applyBorder="1" applyAlignment="1" applyProtection="1">
      <alignment horizontal="left" vertical="center"/>
      <protection/>
    </xf>
    <xf numFmtId="0" fontId="63" fillId="33" borderId="1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64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>
      <alignment horizontal="left" vertical="center"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 vertical="center"/>
    </xf>
    <xf numFmtId="175" fontId="4" fillId="0" borderId="0" xfId="0" applyNumberFormat="1" applyFont="1" applyAlignment="1">
      <alignment horizontal="center"/>
    </xf>
    <xf numFmtId="175" fontId="62" fillId="0" borderId="10" xfId="0" applyNumberFormat="1" applyFont="1" applyFill="1" applyBorder="1" applyAlignment="1">
      <alignment horizontal="center"/>
    </xf>
    <xf numFmtId="175" fontId="0" fillId="0" borderId="10" xfId="56" applyNumberFormat="1" applyBorder="1">
      <alignment/>
      <protection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 vertical="center"/>
    </xf>
    <xf numFmtId="177" fontId="62" fillId="0" borderId="10" xfId="0" applyNumberFormat="1" applyFon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33" borderId="10" xfId="0" applyNumberForma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42" fillId="0" borderId="0" xfId="54">
      <alignment/>
      <protection/>
    </xf>
    <xf numFmtId="0" fontId="7" fillId="0" borderId="0" xfId="54" applyFont="1" applyAlignment="1">
      <alignment vertical="center"/>
      <protection/>
    </xf>
    <xf numFmtId="0" fontId="65" fillId="0" borderId="0" xfId="54" applyFont="1" applyAlignment="1">
      <alignment vertical="center"/>
      <protection/>
    </xf>
    <xf numFmtId="175" fontId="66" fillId="0" borderId="10" xfId="54" applyNumberFormat="1" applyFont="1" applyBorder="1" applyAlignment="1">
      <alignment horizontal="center"/>
      <protection/>
    </xf>
    <xf numFmtId="175" fontId="6" fillId="0" borderId="10" xfId="54" applyNumberFormat="1" applyFont="1" applyBorder="1" applyAlignment="1">
      <alignment horizontal="center" vertical="center"/>
      <protection/>
    </xf>
    <xf numFmtId="49" fontId="63" fillId="0" borderId="10" xfId="56" applyNumberFormat="1" applyFont="1" applyFill="1" applyBorder="1" applyAlignment="1" applyProtection="1">
      <alignment horizontal="left" vertical="center"/>
      <protection/>
    </xf>
    <xf numFmtId="0" fontId="63" fillId="0" borderId="10" xfId="56" applyNumberFormat="1" applyFont="1" applyFill="1" applyBorder="1" applyAlignment="1" applyProtection="1">
      <alignment vertical="center"/>
      <protection/>
    </xf>
    <xf numFmtId="0" fontId="67" fillId="0" borderId="10" xfId="54" applyFont="1" applyFill="1" applyBorder="1" applyAlignment="1">
      <alignment horizontal="center"/>
      <protection/>
    </xf>
    <xf numFmtId="0" fontId="63" fillId="0" borderId="10" xfId="56" applyNumberFormat="1" applyFont="1" applyFill="1" applyBorder="1" applyAlignment="1" applyProtection="1">
      <alignment vertical="center" wrapText="1"/>
      <protection/>
    </xf>
    <xf numFmtId="0" fontId="63" fillId="33" borderId="10" xfId="56" applyFont="1" applyFill="1" applyBorder="1" applyAlignment="1">
      <alignment vertical="center"/>
      <protection/>
    </xf>
    <xf numFmtId="49" fontId="63" fillId="0" borderId="10" xfId="56" applyNumberFormat="1" applyFont="1" applyFill="1" applyBorder="1" applyAlignment="1">
      <alignment horizontal="left" vertical="center"/>
      <protection/>
    </xf>
    <xf numFmtId="0" fontId="63" fillId="0" borderId="10" xfId="56" applyFont="1" applyFill="1" applyBorder="1" applyAlignment="1">
      <alignment vertical="center"/>
      <protection/>
    </xf>
    <xf numFmtId="49" fontId="64" fillId="0" borderId="10" xfId="56" applyNumberFormat="1" applyFont="1" applyFill="1" applyBorder="1" applyAlignment="1" applyProtection="1">
      <alignment horizontal="left" vertical="center"/>
      <protection/>
    </xf>
    <xf numFmtId="49" fontId="1" fillId="0" borderId="10" xfId="56" applyNumberFormat="1" applyFont="1" applyFill="1" applyBorder="1" applyAlignment="1" applyProtection="1">
      <alignment horizontal="left" vertical="center"/>
      <protection/>
    </xf>
    <xf numFmtId="0" fontId="1" fillId="0" borderId="10" xfId="56" applyNumberFormat="1" applyFont="1" applyFill="1" applyBorder="1" applyAlignment="1" applyProtection="1">
      <alignment vertical="center"/>
      <protection/>
    </xf>
    <xf numFmtId="49" fontId="63" fillId="0" borderId="12" xfId="56" applyNumberFormat="1" applyFont="1" applyFill="1" applyBorder="1" applyAlignment="1" applyProtection="1">
      <alignment horizontal="left" vertical="center"/>
      <protection/>
    </xf>
    <xf numFmtId="0" fontId="63" fillId="0" borderId="12" xfId="56" applyNumberFormat="1" applyFont="1" applyFill="1" applyBorder="1" applyAlignment="1" applyProtection="1">
      <alignment vertical="center"/>
      <protection/>
    </xf>
    <xf numFmtId="49" fontId="63" fillId="0" borderId="11" xfId="56" applyNumberFormat="1" applyFont="1" applyFill="1" applyBorder="1" applyAlignment="1" applyProtection="1">
      <alignment horizontal="left" vertical="center"/>
      <protection/>
    </xf>
    <xf numFmtId="0" fontId="63" fillId="0" borderId="11" xfId="56" applyNumberFormat="1" applyFont="1" applyFill="1" applyBorder="1" applyAlignment="1" applyProtection="1">
      <alignment vertical="center"/>
      <protection/>
    </xf>
    <xf numFmtId="0" fontId="63" fillId="0" borderId="13" xfId="56" applyFont="1" applyFill="1" applyBorder="1" applyAlignment="1">
      <alignment vertical="center"/>
      <protection/>
    </xf>
    <xf numFmtId="0" fontId="68" fillId="0" borderId="10" xfId="54" applyFont="1" applyBorder="1" applyAlignment="1">
      <alignment horizontal="center" vertical="center"/>
      <protection/>
    </xf>
    <xf numFmtId="0" fontId="42" fillId="0" borderId="0" xfId="54" applyAlignment="1">
      <alignment vertical="center"/>
      <protection/>
    </xf>
    <xf numFmtId="0" fontId="14" fillId="0" borderId="0" xfId="54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0" fontId="69" fillId="0" borderId="0" xfId="54" applyFont="1" applyAlignment="1">
      <alignment horizontal="left"/>
      <protection/>
    </xf>
    <xf numFmtId="49" fontId="63" fillId="0" borderId="0" xfId="0" applyNumberFormat="1" applyFont="1" applyFill="1" applyBorder="1" applyAlignment="1" applyProtection="1">
      <alignment horizontal="left" vertical="center"/>
      <protection/>
    </xf>
    <xf numFmtId="175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5" fontId="0" fillId="34" borderId="10" xfId="56" applyNumberFormat="1" applyFill="1" applyBorder="1">
      <alignment/>
      <protection/>
    </xf>
    <xf numFmtId="9" fontId="11" fillId="0" borderId="14" xfId="0" applyNumberFormat="1" applyFont="1" applyBorder="1" applyAlignment="1">
      <alignment horizontal="center" vertical="center"/>
    </xf>
    <xf numFmtId="9" fontId="11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/>
    </xf>
    <xf numFmtId="175" fontId="0" fillId="34" borderId="10" xfId="0" applyNumberFormat="1" applyFill="1" applyBorder="1" applyAlignment="1">
      <alignment horizontal="center"/>
    </xf>
    <xf numFmtId="175" fontId="0" fillId="34" borderId="16" xfId="0" applyNumberFormat="1" applyFont="1" applyFill="1" applyBorder="1" applyAlignment="1">
      <alignment horizontal="center"/>
    </xf>
    <xf numFmtId="175" fontId="0" fillId="0" borderId="10" xfId="56" applyNumberFormat="1" applyFill="1" applyBorder="1">
      <alignment/>
      <protection/>
    </xf>
    <xf numFmtId="175" fontId="6" fillId="5" borderId="10" xfId="54" applyNumberFormat="1" applyFont="1" applyFill="1" applyBorder="1" applyAlignment="1">
      <alignment horizontal="center" vertical="center"/>
      <protection/>
    </xf>
    <xf numFmtId="175" fontId="66" fillId="5" borderId="10" xfId="54" applyNumberFormat="1" applyFont="1" applyFill="1" applyBorder="1" applyAlignment="1">
      <alignment horizontal="center"/>
      <protection/>
    </xf>
    <xf numFmtId="0" fontId="63" fillId="5" borderId="10" xfId="56" applyFont="1" applyFill="1" applyBorder="1" applyAlignment="1">
      <alignment vertical="center"/>
      <protection/>
    </xf>
    <xf numFmtId="0" fontId="1" fillId="5" borderId="10" xfId="56" applyFont="1" applyFill="1" applyBorder="1" applyAlignment="1">
      <alignment vertical="center"/>
      <protection/>
    </xf>
    <xf numFmtId="0" fontId="17" fillId="0" borderId="10" xfId="54" applyFont="1" applyFill="1" applyBorder="1" applyAlignment="1">
      <alignment horizontal="center"/>
      <protection/>
    </xf>
    <xf numFmtId="0" fontId="61" fillId="0" borderId="0" xfId="54" applyFont="1" applyAlignment="1">
      <alignment horizontal="center"/>
      <protection/>
    </xf>
    <xf numFmtId="175" fontId="61" fillId="0" borderId="10" xfId="54" applyNumberFormat="1" applyFont="1" applyBorder="1" applyAlignment="1">
      <alignment horizontal="center"/>
      <protection/>
    </xf>
    <xf numFmtId="175" fontId="0" fillId="0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69" fillId="0" borderId="0" xfId="54" applyFont="1" applyAlignment="1">
      <alignment horizontal="center"/>
      <protection/>
    </xf>
    <xf numFmtId="0" fontId="42" fillId="0" borderId="0" xfId="54" applyAlignment="1">
      <alignment horizontal="center"/>
      <protection/>
    </xf>
    <xf numFmtId="14" fontId="70" fillId="0" borderId="0" xfId="54" applyNumberFormat="1" applyFont="1" applyAlignment="1">
      <alignment horizontal="center"/>
      <protection/>
    </xf>
    <xf numFmtId="0" fontId="13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9" fontId="11" fillId="0" borderId="14" xfId="0" applyNumberFormat="1" applyFont="1" applyBorder="1" applyAlignment="1">
      <alignment horizontal="center" vertical="center"/>
    </xf>
    <xf numFmtId="9" fontId="11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0" xfId="54" applyFont="1" applyAlignment="1">
      <alignment horizontal="center" vertical="center"/>
      <protection/>
    </xf>
    <xf numFmtId="0" fontId="4" fillId="35" borderId="1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3" xfId="54"/>
    <cellStyle name="Normal 4" xfId="55"/>
    <cellStyle name="Normal 5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J177"/>
  <sheetViews>
    <sheetView tabSelected="1" zoomScalePageLayoutView="0" workbookViewId="0" topLeftCell="B65">
      <selection activeCell="O16" sqref="O16"/>
    </sheetView>
  </sheetViews>
  <sheetFormatPr defaultColWidth="11.421875" defaultRowHeight="12.75"/>
  <cols>
    <col min="1" max="1" width="1.1484375" style="39" hidden="1" customWidth="1"/>
    <col min="2" max="2" width="6.28125" style="39" customWidth="1"/>
    <col min="3" max="3" width="18.7109375" style="39" customWidth="1"/>
    <col min="4" max="4" width="16.7109375" style="39" customWidth="1"/>
    <col min="5" max="5" width="10.7109375" style="39" customWidth="1"/>
    <col min="6" max="6" width="7.00390625" style="39" customWidth="1"/>
    <col min="7" max="7" width="12.140625" style="39" customWidth="1"/>
    <col min="8" max="8" width="9.00390625" style="39" customWidth="1"/>
    <col min="9" max="9" width="11.8515625" style="39" customWidth="1"/>
    <col min="10" max="10" width="9.57421875" style="39" customWidth="1"/>
    <col min="11" max="16384" width="11.421875" style="39" customWidth="1"/>
  </cols>
  <sheetData>
    <row r="1" spans="2:10" ht="13.5" customHeight="1">
      <c r="B1" s="63" t="s">
        <v>308</v>
      </c>
      <c r="D1" s="89" t="s">
        <v>307</v>
      </c>
      <c r="E1" s="89"/>
      <c r="F1" s="89"/>
      <c r="G1" s="89"/>
      <c r="I1" s="90" t="s">
        <v>306</v>
      </c>
      <c r="J1" s="90"/>
    </row>
    <row r="2" spans="2:9" ht="16.5" customHeight="1">
      <c r="B2" s="63" t="s">
        <v>305</v>
      </c>
      <c r="D2" s="63"/>
      <c r="E2" s="63"/>
      <c r="F2" s="63"/>
      <c r="H2" s="91"/>
      <c r="I2" s="91"/>
    </row>
    <row r="3" spans="2:6" ht="4.5" customHeight="1" hidden="1">
      <c r="B3" s="63"/>
      <c r="D3" s="63"/>
      <c r="E3" s="63"/>
      <c r="F3" s="63"/>
    </row>
    <row r="4" spans="5:6" ht="5.25" customHeight="1">
      <c r="E4" s="63"/>
      <c r="F4" s="63"/>
    </row>
    <row r="5" spans="3:10" s="60" customFormat="1" ht="12.75" customHeight="1">
      <c r="C5" s="99" t="s">
        <v>319</v>
      </c>
      <c r="D5" s="99"/>
      <c r="E5" s="99"/>
      <c r="F5" s="99"/>
      <c r="G5" s="99"/>
      <c r="H5" s="99"/>
      <c r="I5" s="99"/>
      <c r="J5" s="99"/>
    </row>
    <row r="6" spans="3:8" s="60" customFormat="1" ht="8.25" customHeight="1">
      <c r="C6" s="62"/>
      <c r="D6" s="61"/>
      <c r="E6" s="61"/>
      <c r="F6" s="61"/>
      <c r="G6" s="61"/>
      <c r="H6" s="61"/>
    </row>
    <row r="7" spans="2:10" ht="18" customHeight="1">
      <c r="B7"/>
      <c r="C7" s="92" t="s">
        <v>310</v>
      </c>
      <c r="D7" s="92"/>
      <c r="E7" s="92"/>
      <c r="F7" s="92"/>
      <c r="G7" s="92"/>
      <c r="H7" s="92"/>
      <c r="I7" s="92"/>
      <c r="J7" s="92"/>
    </row>
    <row r="8" spans="2:10" ht="14.25" customHeight="1">
      <c r="B8"/>
      <c r="C8" s="93" t="s">
        <v>304</v>
      </c>
      <c r="D8" s="94"/>
      <c r="E8" s="68">
        <v>0.44</v>
      </c>
      <c r="F8" s="69"/>
      <c r="G8" s="95">
        <v>0.56</v>
      </c>
      <c r="H8" s="96"/>
      <c r="I8" s="97"/>
      <c r="J8" s="98"/>
    </row>
    <row r="9" spans="2:10" ht="23.25" customHeight="1">
      <c r="B9" s="70" t="s">
        <v>0</v>
      </c>
      <c r="C9" s="71" t="s">
        <v>6</v>
      </c>
      <c r="D9" s="71" t="s">
        <v>303</v>
      </c>
      <c r="E9" s="72" t="s">
        <v>311</v>
      </c>
      <c r="F9" s="73" t="s">
        <v>302</v>
      </c>
      <c r="G9" s="73" t="s">
        <v>312</v>
      </c>
      <c r="H9" s="72" t="s">
        <v>302</v>
      </c>
      <c r="I9" s="72" t="s">
        <v>301</v>
      </c>
      <c r="J9" s="74" t="s">
        <v>300</v>
      </c>
    </row>
    <row r="10" spans="2:10" ht="12" customHeight="1">
      <c r="B10" s="59">
        <v>1</v>
      </c>
      <c r="C10" s="45" t="s">
        <v>8</v>
      </c>
      <c r="D10" s="44" t="s">
        <v>9</v>
      </c>
      <c r="E10" s="43">
        <f>Stat!F10</f>
        <v>18.75</v>
      </c>
      <c r="F10" s="43">
        <f>IF($J10="RAT",IF(E10&gt;=12,"","R"),"")</f>
      </c>
      <c r="G10" s="43">
        <f>Info!F10</f>
        <v>15</v>
      </c>
      <c r="H10" s="43">
        <f>IF($J10="RAT",IF(G10&gt;=12,"","R"),"")</f>
      </c>
      <c r="I10" s="43">
        <f>(E10*0.44+G10*0.56)</f>
        <v>16.65</v>
      </c>
      <c r="J10" s="42" t="str">
        <f>IF(AND(I10&gt;=12,E10&gt;=6,G10&gt;=6),"V",IF(I10&lt;6,"AR","RAT"))</f>
        <v>V</v>
      </c>
    </row>
    <row r="11" spans="2:10" ht="12" customHeight="1">
      <c r="B11" s="46">
        <v>2</v>
      </c>
      <c r="C11" s="45" t="s">
        <v>10</v>
      </c>
      <c r="D11" s="44" t="s">
        <v>11</v>
      </c>
      <c r="E11" s="43">
        <f>Stat!F11</f>
        <v>18.5</v>
      </c>
      <c r="F11" s="43">
        <f aca="true" t="shared" si="0" ref="F11:F74">IF($J11="RAT",IF(E11&gt;=12,"","R"),"")</f>
      </c>
      <c r="G11" s="43">
        <f>Info!F11</f>
        <v>15</v>
      </c>
      <c r="H11" s="43">
        <f aca="true" t="shared" si="1" ref="H11:H74">IF($J11="RAT",IF(G11&gt;=12,"","R"),"")</f>
      </c>
      <c r="I11" s="43">
        <f aca="true" t="shared" si="2" ref="I11:I74">(E11*0.44+G11*0.56)</f>
        <v>16.54</v>
      </c>
      <c r="J11" s="42" t="str">
        <f aca="true" t="shared" si="3" ref="J11:J74">IF(AND(I11&gt;=12,E11&gt;=6,G11&gt;=6),"V",IF(I11&lt;6,"AR","RAT"))</f>
        <v>V</v>
      </c>
    </row>
    <row r="12" spans="2:10" ht="12" customHeight="1">
      <c r="B12" s="59">
        <v>3</v>
      </c>
      <c r="C12" s="45" t="s">
        <v>281</v>
      </c>
      <c r="D12" s="44" t="s">
        <v>250</v>
      </c>
      <c r="E12" s="43">
        <f>Stat!F12</f>
        <v>17.25</v>
      </c>
      <c r="F12" s="43">
        <f t="shared" si="0"/>
      </c>
      <c r="G12" s="43">
        <f>Info!F12</f>
        <v>17</v>
      </c>
      <c r="H12" s="43">
        <f t="shared" si="1"/>
      </c>
      <c r="I12" s="43">
        <f t="shared" si="2"/>
        <v>17.11</v>
      </c>
      <c r="J12" s="42" t="str">
        <f t="shared" si="3"/>
        <v>V</v>
      </c>
    </row>
    <row r="13" spans="2:10" ht="12" customHeight="1">
      <c r="B13" s="46">
        <v>4</v>
      </c>
      <c r="C13" s="58" t="s">
        <v>280</v>
      </c>
      <c r="D13" s="49" t="s">
        <v>299</v>
      </c>
      <c r="E13" s="43">
        <f>Stat!F13</f>
        <v>18</v>
      </c>
      <c r="F13" s="43">
        <f t="shared" si="0"/>
      </c>
      <c r="G13" s="43">
        <f>Info!F13</f>
        <v>15</v>
      </c>
      <c r="H13" s="43">
        <f t="shared" si="1"/>
      </c>
      <c r="I13" s="43">
        <f t="shared" si="2"/>
        <v>16.32</v>
      </c>
      <c r="J13" s="42" t="str">
        <f t="shared" si="3"/>
        <v>V</v>
      </c>
    </row>
    <row r="14" spans="2:10" ht="12" customHeight="1">
      <c r="B14" s="59">
        <v>5</v>
      </c>
      <c r="C14" s="45" t="s">
        <v>279</v>
      </c>
      <c r="D14" s="44" t="s">
        <v>251</v>
      </c>
      <c r="E14" s="43">
        <f>Stat!F14</f>
        <v>16.5</v>
      </c>
      <c r="F14" s="43">
        <f t="shared" si="0"/>
      </c>
      <c r="G14" s="43">
        <f>Info!F14</f>
        <v>13</v>
      </c>
      <c r="H14" s="43">
        <f t="shared" si="1"/>
      </c>
      <c r="I14" s="43">
        <f t="shared" si="2"/>
        <v>14.540000000000001</v>
      </c>
      <c r="J14" s="42" t="str">
        <f t="shared" si="3"/>
        <v>V</v>
      </c>
    </row>
    <row r="15" spans="2:10" ht="12" customHeight="1">
      <c r="B15" s="46">
        <v>6</v>
      </c>
      <c r="C15" s="45" t="s">
        <v>12</v>
      </c>
      <c r="D15" s="44" t="s">
        <v>13</v>
      </c>
      <c r="E15" s="43">
        <f>Stat!F15</f>
        <v>16.75</v>
      </c>
      <c r="F15" s="43">
        <f t="shared" si="0"/>
      </c>
      <c r="G15" s="43">
        <f>Info!F15</f>
        <v>12</v>
      </c>
      <c r="H15" s="43">
        <f t="shared" si="1"/>
      </c>
      <c r="I15" s="43">
        <f t="shared" si="2"/>
        <v>14.09</v>
      </c>
      <c r="J15" s="42" t="str">
        <f t="shared" si="3"/>
        <v>V</v>
      </c>
    </row>
    <row r="16" spans="2:10" ht="12" customHeight="1">
      <c r="B16" s="59">
        <v>7</v>
      </c>
      <c r="C16" s="57" t="s">
        <v>14</v>
      </c>
      <c r="D16" s="56" t="s">
        <v>15</v>
      </c>
      <c r="E16" s="43">
        <f>Stat!F16</f>
        <v>17.5</v>
      </c>
      <c r="F16" s="43">
        <f t="shared" si="0"/>
      </c>
      <c r="G16" s="43">
        <f>Info!F16</f>
        <v>15.5</v>
      </c>
      <c r="H16" s="43">
        <f t="shared" si="1"/>
      </c>
      <c r="I16" s="43">
        <f t="shared" si="2"/>
        <v>16.380000000000003</v>
      </c>
      <c r="J16" s="42" t="str">
        <f t="shared" si="3"/>
        <v>V</v>
      </c>
    </row>
    <row r="17" spans="2:10" ht="12" customHeight="1">
      <c r="B17" s="46">
        <v>8</v>
      </c>
      <c r="C17" s="55" t="s">
        <v>16</v>
      </c>
      <c r="D17" s="54" t="s">
        <v>17</v>
      </c>
      <c r="E17" s="43">
        <f>Stat!F17</f>
        <v>19</v>
      </c>
      <c r="F17" s="43">
        <f t="shared" si="0"/>
      </c>
      <c r="G17" s="43">
        <f>Info!F17</f>
        <v>14.5</v>
      </c>
      <c r="H17" s="43">
        <f t="shared" si="1"/>
      </c>
      <c r="I17" s="43">
        <f t="shared" si="2"/>
        <v>16.48</v>
      </c>
      <c r="J17" s="42" t="str">
        <f t="shared" si="3"/>
        <v>V</v>
      </c>
    </row>
    <row r="18" spans="2:10" ht="12" customHeight="1">
      <c r="B18" s="59">
        <v>9</v>
      </c>
      <c r="C18" s="47" t="s">
        <v>18</v>
      </c>
      <c r="D18" s="44" t="s">
        <v>19</v>
      </c>
      <c r="E18" s="43">
        <f>Stat!F18</f>
        <v>17.5</v>
      </c>
      <c r="F18" s="43">
        <f t="shared" si="0"/>
      </c>
      <c r="G18" s="43">
        <f>Info!F18</f>
        <v>15.5</v>
      </c>
      <c r="H18" s="43">
        <f t="shared" si="1"/>
      </c>
      <c r="I18" s="43">
        <f t="shared" si="2"/>
        <v>16.380000000000003</v>
      </c>
      <c r="J18" s="42" t="str">
        <f t="shared" si="3"/>
        <v>V</v>
      </c>
    </row>
    <row r="19" spans="2:10" ht="12" customHeight="1">
      <c r="B19" s="46">
        <v>10</v>
      </c>
      <c r="C19" s="45" t="s">
        <v>20</v>
      </c>
      <c r="D19" s="44" t="s">
        <v>21</v>
      </c>
      <c r="E19" s="43">
        <f>Stat!F19</f>
        <v>18.25</v>
      </c>
      <c r="F19" s="43">
        <f t="shared" si="0"/>
      </c>
      <c r="G19" s="43">
        <f>Info!F19</f>
        <v>15.5</v>
      </c>
      <c r="H19" s="43">
        <f t="shared" si="1"/>
      </c>
      <c r="I19" s="43">
        <f t="shared" si="2"/>
        <v>16.71</v>
      </c>
      <c r="J19" s="42" t="str">
        <f t="shared" si="3"/>
        <v>V</v>
      </c>
    </row>
    <row r="20" spans="2:10" ht="12" customHeight="1">
      <c r="B20" s="59">
        <v>11</v>
      </c>
      <c r="C20" s="47" t="s">
        <v>278</v>
      </c>
      <c r="D20" s="44" t="s">
        <v>38</v>
      </c>
      <c r="E20" s="43">
        <f>Stat!F20</f>
        <v>18</v>
      </c>
      <c r="F20" s="43">
        <f t="shared" si="0"/>
      </c>
      <c r="G20" s="43">
        <f>Info!F20</f>
        <v>14</v>
      </c>
      <c r="H20" s="43">
        <f t="shared" si="1"/>
      </c>
      <c r="I20" s="43">
        <f t="shared" si="2"/>
        <v>15.760000000000002</v>
      </c>
      <c r="J20" s="42" t="str">
        <f t="shared" si="3"/>
        <v>V</v>
      </c>
    </row>
    <row r="21" spans="2:10" ht="12" customHeight="1">
      <c r="B21" s="83">
        <v>12</v>
      </c>
      <c r="C21" s="82" t="s">
        <v>22</v>
      </c>
      <c r="D21" s="82" t="s">
        <v>252</v>
      </c>
      <c r="E21" s="79">
        <v>12</v>
      </c>
      <c r="F21" s="79">
        <f t="shared" si="0"/>
      </c>
      <c r="G21" s="79">
        <v>12</v>
      </c>
      <c r="H21" s="79">
        <f t="shared" si="1"/>
      </c>
      <c r="I21" s="79">
        <f t="shared" si="2"/>
        <v>12</v>
      </c>
      <c r="J21" s="80" t="str">
        <f t="shared" si="3"/>
        <v>V</v>
      </c>
    </row>
    <row r="22" spans="2:10" ht="12" customHeight="1">
      <c r="B22" s="59">
        <v>13</v>
      </c>
      <c r="C22" s="45" t="s">
        <v>23</v>
      </c>
      <c r="D22" s="44" t="s">
        <v>24</v>
      </c>
      <c r="E22" s="43">
        <f>Stat!F22</f>
        <v>18.25</v>
      </c>
      <c r="F22" s="43">
        <f t="shared" si="0"/>
      </c>
      <c r="G22" s="43">
        <f>Info!F22</f>
        <v>17</v>
      </c>
      <c r="H22" s="43">
        <f t="shared" si="1"/>
      </c>
      <c r="I22" s="43">
        <f t="shared" si="2"/>
        <v>17.55</v>
      </c>
      <c r="J22" s="42" t="str">
        <f t="shared" si="3"/>
        <v>V</v>
      </c>
    </row>
    <row r="23" spans="2:10" ht="12" customHeight="1">
      <c r="B23" s="46">
        <v>14</v>
      </c>
      <c r="C23" s="50" t="s">
        <v>25</v>
      </c>
      <c r="D23" s="49" t="s">
        <v>26</v>
      </c>
      <c r="E23" s="43">
        <f>Stat!F23</f>
        <v>16.75</v>
      </c>
      <c r="F23" s="43">
        <f t="shared" si="0"/>
      </c>
      <c r="G23" s="43">
        <f>Info!F23</f>
        <v>16.25</v>
      </c>
      <c r="H23" s="43">
        <f t="shared" si="1"/>
      </c>
      <c r="I23" s="43">
        <f t="shared" si="2"/>
        <v>16.470000000000002</v>
      </c>
      <c r="J23" s="42" t="str">
        <f t="shared" si="3"/>
        <v>V</v>
      </c>
    </row>
    <row r="24" spans="2:10" ht="12" customHeight="1">
      <c r="B24" s="59">
        <v>15</v>
      </c>
      <c r="C24" s="81" t="s">
        <v>27</v>
      </c>
      <c r="D24" s="81" t="s">
        <v>253</v>
      </c>
      <c r="E24" s="79">
        <v>12</v>
      </c>
      <c r="F24" s="79">
        <f t="shared" si="0"/>
      </c>
      <c r="G24" s="79">
        <v>12</v>
      </c>
      <c r="H24" s="79">
        <f t="shared" si="1"/>
      </c>
      <c r="I24" s="79">
        <f t="shared" si="2"/>
        <v>12</v>
      </c>
      <c r="J24" s="80" t="str">
        <f t="shared" si="3"/>
        <v>V</v>
      </c>
    </row>
    <row r="25" spans="2:10" ht="12" customHeight="1">
      <c r="B25" s="46">
        <v>16</v>
      </c>
      <c r="C25" s="47" t="s">
        <v>286</v>
      </c>
      <c r="D25" s="44" t="s">
        <v>254</v>
      </c>
      <c r="E25" s="43">
        <f>Stat!F25</f>
        <v>18</v>
      </c>
      <c r="F25" s="43">
        <f t="shared" si="0"/>
      </c>
      <c r="G25" s="43">
        <f>Info!F25</f>
        <v>16</v>
      </c>
      <c r="H25" s="43">
        <f t="shared" si="1"/>
      </c>
      <c r="I25" s="43">
        <f t="shared" si="2"/>
        <v>16.880000000000003</v>
      </c>
      <c r="J25" s="42" t="str">
        <f t="shared" si="3"/>
        <v>V</v>
      </c>
    </row>
    <row r="26" spans="2:10" ht="12" customHeight="1">
      <c r="B26" s="59">
        <v>17</v>
      </c>
      <c r="C26" s="50" t="s">
        <v>28</v>
      </c>
      <c r="D26" s="49" t="s">
        <v>5</v>
      </c>
      <c r="E26" s="43">
        <f>Stat!F26</f>
        <v>17.75</v>
      </c>
      <c r="F26" s="43">
        <f t="shared" si="0"/>
      </c>
      <c r="G26" s="43">
        <f>Info!F26</f>
        <v>17.5</v>
      </c>
      <c r="H26" s="43">
        <f t="shared" si="1"/>
      </c>
      <c r="I26" s="43">
        <f t="shared" si="2"/>
        <v>17.61</v>
      </c>
      <c r="J26" s="42" t="str">
        <f t="shared" si="3"/>
        <v>V</v>
      </c>
    </row>
    <row r="27" spans="2:10" ht="12" customHeight="1">
      <c r="B27" s="46">
        <v>18</v>
      </c>
      <c r="C27" s="47" t="s">
        <v>29</v>
      </c>
      <c r="D27" s="44" t="s">
        <v>30</v>
      </c>
      <c r="E27" s="43">
        <f>Stat!F27</f>
        <v>18.25</v>
      </c>
      <c r="F27" s="43">
        <f t="shared" si="0"/>
      </c>
      <c r="G27" s="43">
        <f>Info!F27</f>
        <v>14</v>
      </c>
      <c r="H27" s="43">
        <f t="shared" si="1"/>
      </c>
      <c r="I27" s="43">
        <f t="shared" si="2"/>
        <v>15.870000000000001</v>
      </c>
      <c r="J27" s="42" t="str">
        <f t="shared" si="3"/>
        <v>V</v>
      </c>
    </row>
    <row r="28" spans="2:10" ht="12" customHeight="1">
      <c r="B28" s="59">
        <v>19</v>
      </c>
      <c r="C28" s="47" t="s">
        <v>31</v>
      </c>
      <c r="D28" s="44" t="s">
        <v>32</v>
      </c>
      <c r="E28" s="43">
        <f>Stat!F28</f>
        <v>16.25</v>
      </c>
      <c r="F28" s="43">
        <f t="shared" si="0"/>
      </c>
      <c r="G28" s="43">
        <f>Info!F28</f>
        <v>15.75</v>
      </c>
      <c r="H28" s="43">
        <f t="shared" si="1"/>
      </c>
      <c r="I28" s="43">
        <f t="shared" si="2"/>
        <v>15.97</v>
      </c>
      <c r="J28" s="42" t="str">
        <f t="shared" si="3"/>
        <v>V</v>
      </c>
    </row>
    <row r="29" spans="2:10" ht="12" customHeight="1">
      <c r="B29" s="46">
        <v>20</v>
      </c>
      <c r="C29" s="47" t="s">
        <v>33</v>
      </c>
      <c r="D29" s="44" t="s">
        <v>34</v>
      </c>
      <c r="E29" s="43">
        <f>Stat!F29</f>
        <v>19.25</v>
      </c>
      <c r="F29" s="43">
        <f t="shared" si="0"/>
      </c>
      <c r="G29" s="43">
        <f>Info!F29</f>
        <v>13</v>
      </c>
      <c r="H29" s="43">
        <f t="shared" si="1"/>
      </c>
      <c r="I29" s="43">
        <f t="shared" si="2"/>
        <v>15.750000000000002</v>
      </c>
      <c r="J29" s="42" t="str">
        <f t="shared" si="3"/>
        <v>V</v>
      </c>
    </row>
    <row r="30" spans="2:10" ht="12" customHeight="1">
      <c r="B30" s="59">
        <v>21</v>
      </c>
      <c r="C30" s="47" t="s">
        <v>287</v>
      </c>
      <c r="D30" s="44" t="s">
        <v>156</v>
      </c>
      <c r="E30" s="43">
        <f>Stat!F30</f>
        <v>0</v>
      </c>
      <c r="F30" s="43">
        <f t="shared" si="0"/>
      </c>
      <c r="G30" s="43">
        <f>Info!F30</f>
        <v>0</v>
      </c>
      <c r="H30" s="43">
        <f t="shared" si="1"/>
      </c>
      <c r="I30" s="43">
        <f t="shared" si="2"/>
        <v>0</v>
      </c>
      <c r="J30" s="42" t="str">
        <f t="shared" si="3"/>
        <v>AR</v>
      </c>
    </row>
    <row r="31" spans="2:10" ht="12" customHeight="1">
      <c r="B31" s="46">
        <v>22</v>
      </c>
      <c r="C31" s="47" t="s">
        <v>35</v>
      </c>
      <c r="D31" s="44" t="s">
        <v>36</v>
      </c>
      <c r="E31" s="43">
        <f>Stat!F31</f>
        <v>17.5</v>
      </c>
      <c r="F31" s="43">
        <f t="shared" si="0"/>
      </c>
      <c r="G31" s="43">
        <f>Info!F31</f>
        <v>13</v>
      </c>
      <c r="H31" s="43">
        <f t="shared" si="1"/>
      </c>
      <c r="I31" s="43">
        <f t="shared" si="2"/>
        <v>14.98</v>
      </c>
      <c r="J31" s="42" t="str">
        <f t="shared" si="3"/>
        <v>V</v>
      </c>
    </row>
    <row r="32" spans="2:10" ht="12" customHeight="1">
      <c r="B32" s="59">
        <v>23</v>
      </c>
      <c r="C32" s="45" t="s">
        <v>37</v>
      </c>
      <c r="D32" s="44" t="s">
        <v>38</v>
      </c>
      <c r="E32" s="43">
        <f>Stat!F32</f>
        <v>15.75</v>
      </c>
      <c r="F32" s="43">
        <f t="shared" si="0"/>
      </c>
      <c r="G32" s="43">
        <f>Info!F32</f>
        <v>13</v>
      </c>
      <c r="H32" s="43">
        <f t="shared" si="1"/>
      </c>
      <c r="I32" s="43">
        <f t="shared" si="2"/>
        <v>14.21</v>
      </c>
      <c r="J32" s="42" t="str">
        <f t="shared" si="3"/>
        <v>V</v>
      </c>
    </row>
    <row r="33" spans="2:10" ht="12" customHeight="1">
      <c r="B33" s="46">
        <v>24</v>
      </c>
      <c r="C33" s="47" t="s">
        <v>39</v>
      </c>
      <c r="D33" s="44" t="s">
        <v>40</v>
      </c>
      <c r="E33" s="43">
        <f>Stat!F33</f>
        <v>18</v>
      </c>
      <c r="F33" s="43">
        <f t="shared" si="0"/>
      </c>
      <c r="G33" s="43">
        <f>Info!F33</f>
        <v>15</v>
      </c>
      <c r="H33" s="43">
        <f t="shared" si="1"/>
      </c>
      <c r="I33" s="43">
        <f t="shared" si="2"/>
        <v>16.32</v>
      </c>
      <c r="J33" s="42" t="str">
        <f t="shared" si="3"/>
        <v>V</v>
      </c>
    </row>
    <row r="34" spans="2:10" ht="12" customHeight="1">
      <c r="B34" s="59">
        <v>25</v>
      </c>
      <c r="C34" s="50" t="s">
        <v>41</v>
      </c>
      <c r="D34" s="49" t="s">
        <v>42</v>
      </c>
      <c r="E34" s="43">
        <f>Stat!F34</f>
        <v>15.5</v>
      </c>
      <c r="F34" s="43">
        <f t="shared" si="0"/>
      </c>
      <c r="G34" s="43">
        <f>Info!F34</f>
        <v>14.5</v>
      </c>
      <c r="H34" s="43">
        <f t="shared" si="1"/>
      </c>
      <c r="I34" s="43">
        <f t="shared" si="2"/>
        <v>14.940000000000001</v>
      </c>
      <c r="J34" s="42" t="str">
        <f t="shared" si="3"/>
        <v>V</v>
      </c>
    </row>
    <row r="35" spans="2:10" ht="12" customHeight="1">
      <c r="B35" s="46">
        <v>26</v>
      </c>
      <c r="C35" s="47" t="s">
        <v>43</v>
      </c>
      <c r="D35" s="44" t="s">
        <v>44</v>
      </c>
      <c r="E35" s="43">
        <f>Stat!F35</f>
        <v>18.5</v>
      </c>
      <c r="F35" s="43">
        <f t="shared" si="0"/>
      </c>
      <c r="G35" s="43">
        <f>Info!F35</f>
        <v>17.5</v>
      </c>
      <c r="H35" s="43">
        <f t="shared" si="1"/>
      </c>
      <c r="I35" s="43">
        <f t="shared" si="2"/>
        <v>17.94</v>
      </c>
      <c r="J35" s="42" t="str">
        <f t="shared" si="3"/>
        <v>V</v>
      </c>
    </row>
    <row r="36" spans="2:10" ht="12" customHeight="1">
      <c r="B36" s="59">
        <v>27</v>
      </c>
      <c r="C36" s="47" t="s">
        <v>288</v>
      </c>
      <c r="D36" s="44" t="s">
        <v>255</v>
      </c>
      <c r="E36" s="43">
        <f>Stat!F36</f>
        <v>18.5</v>
      </c>
      <c r="F36" s="43">
        <f t="shared" si="0"/>
      </c>
      <c r="G36" s="43">
        <f>Info!F36</f>
        <v>17</v>
      </c>
      <c r="H36" s="43">
        <f t="shared" si="1"/>
      </c>
      <c r="I36" s="43">
        <f t="shared" si="2"/>
        <v>17.660000000000004</v>
      </c>
      <c r="J36" s="42" t="str">
        <f t="shared" si="3"/>
        <v>V</v>
      </c>
    </row>
    <row r="37" spans="2:10" ht="12" customHeight="1">
      <c r="B37" s="46">
        <v>28</v>
      </c>
      <c r="C37" s="50" t="s">
        <v>45</v>
      </c>
      <c r="D37" s="49" t="s">
        <v>256</v>
      </c>
      <c r="E37" s="43">
        <f>Stat!F37</f>
        <v>18.5</v>
      </c>
      <c r="F37" s="43">
        <f t="shared" si="0"/>
      </c>
      <c r="G37" s="43">
        <f>Info!F37</f>
        <v>14</v>
      </c>
      <c r="H37" s="43">
        <f t="shared" si="1"/>
      </c>
      <c r="I37" s="43">
        <f t="shared" si="2"/>
        <v>15.98</v>
      </c>
      <c r="J37" s="42" t="str">
        <f t="shared" si="3"/>
        <v>V</v>
      </c>
    </row>
    <row r="38" spans="2:10" ht="12" customHeight="1">
      <c r="B38" s="59">
        <v>29</v>
      </c>
      <c r="C38" s="50" t="s">
        <v>46</v>
      </c>
      <c r="D38" s="49" t="s">
        <v>250</v>
      </c>
      <c r="E38" s="43">
        <f>Stat!F38</f>
        <v>18.25</v>
      </c>
      <c r="F38" s="43">
        <f t="shared" si="0"/>
      </c>
      <c r="G38" s="43">
        <f>Info!F38</f>
        <v>16</v>
      </c>
      <c r="H38" s="43">
        <f t="shared" si="1"/>
      </c>
      <c r="I38" s="43">
        <f t="shared" si="2"/>
        <v>16.990000000000002</v>
      </c>
      <c r="J38" s="42" t="str">
        <f t="shared" si="3"/>
        <v>V</v>
      </c>
    </row>
    <row r="39" spans="2:10" ht="12" customHeight="1">
      <c r="B39" s="46">
        <v>30</v>
      </c>
      <c r="C39" s="47" t="s">
        <v>47</v>
      </c>
      <c r="D39" s="44" t="s">
        <v>48</v>
      </c>
      <c r="E39" s="43">
        <f>Stat!F39</f>
        <v>0</v>
      </c>
      <c r="F39" s="43">
        <f t="shared" si="0"/>
      </c>
      <c r="G39" s="43">
        <f>Info!F39</f>
        <v>0</v>
      </c>
      <c r="H39" s="43">
        <f t="shared" si="1"/>
      </c>
      <c r="I39" s="43">
        <f t="shared" si="2"/>
        <v>0</v>
      </c>
      <c r="J39" s="42" t="str">
        <f t="shared" si="3"/>
        <v>AR</v>
      </c>
    </row>
    <row r="40" spans="2:10" ht="12" customHeight="1">
      <c r="B40" s="59">
        <v>31</v>
      </c>
      <c r="C40" s="45" t="s">
        <v>49</v>
      </c>
      <c r="D40" s="44" t="s">
        <v>50</v>
      </c>
      <c r="E40" s="43">
        <f>Stat!F40</f>
        <v>18</v>
      </c>
      <c r="F40" s="43">
        <f t="shared" si="0"/>
      </c>
      <c r="G40" s="43">
        <f>Info!F40</f>
        <v>15</v>
      </c>
      <c r="H40" s="43">
        <f t="shared" si="1"/>
      </c>
      <c r="I40" s="43">
        <f t="shared" si="2"/>
        <v>16.32</v>
      </c>
      <c r="J40" s="42" t="str">
        <f t="shared" si="3"/>
        <v>V</v>
      </c>
    </row>
    <row r="41" spans="2:10" ht="12" customHeight="1">
      <c r="B41" s="46">
        <v>32</v>
      </c>
      <c r="C41" s="47" t="s">
        <v>51</v>
      </c>
      <c r="D41" s="44" t="s">
        <v>44</v>
      </c>
      <c r="E41" s="43">
        <f>Stat!F41</f>
        <v>17</v>
      </c>
      <c r="F41" s="43">
        <f t="shared" si="0"/>
      </c>
      <c r="G41" s="43">
        <f>Info!F41</f>
        <v>13</v>
      </c>
      <c r="H41" s="43">
        <f t="shared" si="1"/>
      </c>
      <c r="I41" s="43">
        <f t="shared" si="2"/>
        <v>14.760000000000002</v>
      </c>
      <c r="J41" s="42" t="str">
        <f t="shared" si="3"/>
        <v>V</v>
      </c>
    </row>
    <row r="42" spans="2:10" ht="12" customHeight="1">
      <c r="B42" s="59">
        <v>33</v>
      </c>
      <c r="C42" s="47" t="s">
        <v>257</v>
      </c>
      <c r="D42" s="44" t="s">
        <v>258</v>
      </c>
      <c r="E42" s="43">
        <f>Stat!F42</f>
        <v>18.5</v>
      </c>
      <c r="F42" s="43">
        <f t="shared" si="0"/>
      </c>
      <c r="G42" s="43">
        <f>Info!F42</f>
        <v>15</v>
      </c>
      <c r="H42" s="43">
        <f t="shared" si="1"/>
      </c>
      <c r="I42" s="43">
        <f t="shared" si="2"/>
        <v>16.54</v>
      </c>
      <c r="J42" s="42" t="str">
        <f t="shared" si="3"/>
        <v>V</v>
      </c>
    </row>
    <row r="43" spans="2:10" ht="12" customHeight="1">
      <c r="B43" s="46">
        <v>34</v>
      </c>
      <c r="C43" s="45" t="s">
        <v>52</v>
      </c>
      <c r="D43" s="44" t="s">
        <v>53</v>
      </c>
      <c r="E43" s="43">
        <f>Stat!F43</f>
        <v>18.5</v>
      </c>
      <c r="F43" s="43">
        <f t="shared" si="0"/>
      </c>
      <c r="G43" s="43">
        <f>Info!F43</f>
        <v>15</v>
      </c>
      <c r="H43" s="43">
        <f t="shared" si="1"/>
      </c>
      <c r="I43" s="43">
        <f t="shared" si="2"/>
        <v>16.54</v>
      </c>
      <c r="J43" s="42" t="str">
        <f t="shared" si="3"/>
        <v>V</v>
      </c>
    </row>
    <row r="44" spans="2:10" ht="12" customHeight="1">
      <c r="B44" s="59">
        <v>35</v>
      </c>
      <c r="C44" s="47" t="s">
        <v>54</v>
      </c>
      <c r="D44" s="44" t="s">
        <v>55</v>
      </c>
      <c r="E44" s="43">
        <f>Stat!F44</f>
        <v>17.25</v>
      </c>
      <c r="F44" s="43">
        <f t="shared" si="0"/>
      </c>
      <c r="G44" s="43">
        <f>Info!F44</f>
        <v>17.75</v>
      </c>
      <c r="H44" s="43">
        <f t="shared" si="1"/>
      </c>
      <c r="I44" s="43">
        <f t="shared" si="2"/>
        <v>17.53</v>
      </c>
      <c r="J44" s="42" t="str">
        <f t="shared" si="3"/>
        <v>V</v>
      </c>
    </row>
    <row r="45" spans="2:10" ht="12" customHeight="1">
      <c r="B45" s="46">
        <v>36</v>
      </c>
      <c r="C45" s="47" t="s">
        <v>56</v>
      </c>
      <c r="D45" s="44" t="s">
        <v>57</v>
      </c>
      <c r="E45" s="43">
        <f>Stat!F45</f>
        <v>18.5</v>
      </c>
      <c r="F45" s="43">
        <f t="shared" si="0"/>
      </c>
      <c r="G45" s="43">
        <f>Info!F45</f>
        <v>14</v>
      </c>
      <c r="H45" s="43">
        <f t="shared" si="1"/>
      </c>
      <c r="I45" s="43">
        <f t="shared" si="2"/>
        <v>15.98</v>
      </c>
      <c r="J45" s="42" t="str">
        <f t="shared" si="3"/>
        <v>V</v>
      </c>
    </row>
    <row r="46" spans="2:10" ht="12" customHeight="1">
      <c r="B46" s="59">
        <v>37</v>
      </c>
      <c r="C46" s="45" t="s">
        <v>58</v>
      </c>
      <c r="D46" s="44" t="s">
        <v>59</v>
      </c>
      <c r="E46" s="43">
        <f>Stat!F46</f>
        <v>18.5</v>
      </c>
      <c r="F46" s="43">
        <f t="shared" si="0"/>
      </c>
      <c r="G46" s="43">
        <f>Info!F46</f>
        <v>14</v>
      </c>
      <c r="H46" s="43">
        <f t="shared" si="1"/>
      </c>
      <c r="I46" s="43">
        <f t="shared" si="2"/>
        <v>15.98</v>
      </c>
      <c r="J46" s="42" t="str">
        <f t="shared" si="3"/>
        <v>V</v>
      </c>
    </row>
    <row r="47" spans="2:10" ht="12" customHeight="1">
      <c r="B47" s="46">
        <v>38</v>
      </c>
      <c r="C47" s="50" t="s">
        <v>60</v>
      </c>
      <c r="D47" s="49" t="s">
        <v>5</v>
      </c>
      <c r="E47" s="43">
        <f>Stat!F47</f>
        <v>16.25</v>
      </c>
      <c r="F47" s="43">
        <f t="shared" si="0"/>
      </c>
      <c r="G47" s="43">
        <f>Info!F47</f>
        <v>16.5</v>
      </c>
      <c r="H47" s="43">
        <f t="shared" si="1"/>
      </c>
      <c r="I47" s="43">
        <f t="shared" si="2"/>
        <v>16.39</v>
      </c>
      <c r="J47" s="42" t="str">
        <f t="shared" si="3"/>
        <v>V</v>
      </c>
    </row>
    <row r="48" spans="2:10" ht="12" customHeight="1">
      <c r="B48" s="59">
        <v>39</v>
      </c>
      <c r="C48" s="47" t="s">
        <v>61</v>
      </c>
      <c r="D48" s="44" t="s">
        <v>62</v>
      </c>
      <c r="E48" s="43">
        <f>Stat!F48</f>
        <v>18</v>
      </c>
      <c r="F48" s="43">
        <f t="shared" si="0"/>
      </c>
      <c r="G48" s="43">
        <f>Info!F48</f>
        <v>15</v>
      </c>
      <c r="H48" s="43">
        <f t="shared" si="1"/>
      </c>
      <c r="I48" s="43">
        <f t="shared" si="2"/>
        <v>16.32</v>
      </c>
      <c r="J48" s="42" t="str">
        <f t="shared" si="3"/>
        <v>V</v>
      </c>
    </row>
    <row r="49" spans="2:10" ht="12" customHeight="1">
      <c r="B49" s="46">
        <v>40</v>
      </c>
      <c r="C49" s="45" t="s">
        <v>63</v>
      </c>
      <c r="D49" s="44" t="s">
        <v>64</v>
      </c>
      <c r="E49" s="43">
        <f>Stat!F49</f>
        <v>19.25</v>
      </c>
      <c r="F49" s="43">
        <f t="shared" si="0"/>
      </c>
      <c r="G49" s="43">
        <f>Info!F49</f>
        <v>15</v>
      </c>
      <c r="H49" s="43">
        <f t="shared" si="1"/>
      </c>
      <c r="I49" s="43">
        <f t="shared" si="2"/>
        <v>16.87</v>
      </c>
      <c r="J49" s="42" t="str">
        <f t="shared" si="3"/>
        <v>V</v>
      </c>
    </row>
    <row r="50" spans="2:10" ht="12" customHeight="1">
      <c r="B50" s="59">
        <v>41</v>
      </c>
      <c r="C50" s="45" t="s">
        <v>65</v>
      </c>
      <c r="D50" s="44" t="s">
        <v>53</v>
      </c>
      <c r="E50" s="43">
        <f>Stat!F50</f>
        <v>16.5</v>
      </c>
      <c r="F50" s="43">
        <f t="shared" si="0"/>
      </c>
      <c r="G50" s="43">
        <f>Info!F50</f>
        <v>14.5</v>
      </c>
      <c r="H50" s="43">
        <f t="shared" si="1"/>
      </c>
      <c r="I50" s="43">
        <f t="shared" si="2"/>
        <v>15.38</v>
      </c>
      <c r="J50" s="42" t="str">
        <f t="shared" si="3"/>
        <v>V</v>
      </c>
    </row>
    <row r="51" spans="2:10" ht="12" customHeight="1">
      <c r="B51" s="46">
        <v>42</v>
      </c>
      <c r="C51" s="45" t="s">
        <v>66</v>
      </c>
      <c r="D51" s="44" t="s">
        <v>26</v>
      </c>
      <c r="E51" s="43">
        <f>Stat!F51</f>
        <v>17.75</v>
      </c>
      <c r="F51" s="43">
        <f t="shared" si="0"/>
      </c>
      <c r="G51" s="43">
        <f>Info!F51</f>
        <v>13</v>
      </c>
      <c r="H51" s="43">
        <f t="shared" si="1"/>
      </c>
      <c r="I51" s="43">
        <f t="shared" si="2"/>
        <v>15.09</v>
      </c>
      <c r="J51" s="42" t="str">
        <f t="shared" si="3"/>
        <v>V</v>
      </c>
    </row>
    <row r="52" spans="2:10" ht="12" customHeight="1">
      <c r="B52" s="59">
        <v>43</v>
      </c>
      <c r="C52" s="47" t="s">
        <v>67</v>
      </c>
      <c r="D52" s="44" t="s">
        <v>68</v>
      </c>
      <c r="E52" s="43">
        <f>Stat!F52</f>
        <v>18.5</v>
      </c>
      <c r="F52" s="43">
        <f t="shared" si="0"/>
      </c>
      <c r="G52" s="43">
        <f>Info!F52</f>
        <v>14.5</v>
      </c>
      <c r="H52" s="43">
        <f t="shared" si="1"/>
      </c>
      <c r="I52" s="43">
        <f t="shared" si="2"/>
        <v>16.26</v>
      </c>
      <c r="J52" s="42" t="str">
        <f t="shared" si="3"/>
        <v>V</v>
      </c>
    </row>
    <row r="53" spans="2:10" ht="12" customHeight="1">
      <c r="B53" s="46">
        <v>44</v>
      </c>
      <c r="C53" s="45" t="s">
        <v>69</v>
      </c>
      <c r="D53" s="44" t="s">
        <v>70</v>
      </c>
      <c r="E53" s="43">
        <f>Stat!F53</f>
        <v>17.75</v>
      </c>
      <c r="F53" s="43">
        <f t="shared" si="0"/>
      </c>
      <c r="G53" s="43">
        <f>Info!F53</f>
        <v>16</v>
      </c>
      <c r="H53" s="43">
        <f t="shared" si="1"/>
      </c>
      <c r="I53" s="43">
        <f t="shared" si="2"/>
        <v>16.77</v>
      </c>
      <c r="J53" s="42" t="str">
        <f t="shared" si="3"/>
        <v>V</v>
      </c>
    </row>
    <row r="54" spans="2:10" ht="12" customHeight="1">
      <c r="B54" s="59">
        <v>45</v>
      </c>
      <c r="C54" s="47" t="s">
        <v>71</v>
      </c>
      <c r="D54" s="44" t="s">
        <v>72</v>
      </c>
      <c r="E54" s="43">
        <f>Stat!F54</f>
        <v>18</v>
      </c>
      <c r="F54" s="43">
        <f t="shared" si="0"/>
      </c>
      <c r="G54" s="43">
        <f>Info!F54</f>
        <v>14.5</v>
      </c>
      <c r="H54" s="43">
        <f t="shared" si="1"/>
      </c>
      <c r="I54" s="43">
        <f t="shared" si="2"/>
        <v>16.04</v>
      </c>
      <c r="J54" s="42" t="str">
        <f t="shared" si="3"/>
        <v>V</v>
      </c>
    </row>
    <row r="55" spans="2:10" ht="12" customHeight="1">
      <c r="B55" s="46">
        <v>46</v>
      </c>
      <c r="C55" s="45" t="s">
        <v>73</v>
      </c>
      <c r="D55" s="44" t="s">
        <v>38</v>
      </c>
      <c r="E55" s="43">
        <f>Stat!F55</f>
        <v>18.75</v>
      </c>
      <c r="F55" s="43">
        <f t="shared" si="0"/>
      </c>
      <c r="G55" s="43">
        <f>Info!F55</f>
        <v>16.5</v>
      </c>
      <c r="H55" s="43">
        <f t="shared" si="1"/>
      </c>
      <c r="I55" s="43">
        <f t="shared" si="2"/>
        <v>17.490000000000002</v>
      </c>
      <c r="J55" s="42" t="str">
        <f t="shared" si="3"/>
        <v>V</v>
      </c>
    </row>
    <row r="56" spans="2:10" ht="12" customHeight="1">
      <c r="B56" s="59">
        <v>47</v>
      </c>
      <c r="C56" s="47" t="s">
        <v>74</v>
      </c>
      <c r="D56" s="44" t="s">
        <v>75</v>
      </c>
      <c r="E56" s="43">
        <f>Stat!F56</f>
        <v>19</v>
      </c>
      <c r="F56" s="43">
        <f t="shared" si="0"/>
      </c>
      <c r="G56" s="43">
        <f>Info!F56</f>
        <v>13</v>
      </c>
      <c r="H56" s="43">
        <f t="shared" si="1"/>
      </c>
      <c r="I56" s="43">
        <f t="shared" si="2"/>
        <v>15.64</v>
      </c>
      <c r="J56" s="42" t="str">
        <f t="shared" si="3"/>
        <v>V</v>
      </c>
    </row>
    <row r="57" spans="2:10" ht="12" customHeight="1">
      <c r="B57" s="46">
        <v>48</v>
      </c>
      <c r="C57" s="47" t="s">
        <v>76</v>
      </c>
      <c r="D57" s="44" t="s">
        <v>38</v>
      </c>
      <c r="E57" s="43">
        <f>Stat!F57</f>
        <v>18.25</v>
      </c>
      <c r="F57" s="43">
        <f t="shared" si="0"/>
      </c>
      <c r="G57" s="43">
        <f>Info!F57</f>
        <v>17</v>
      </c>
      <c r="H57" s="43">
        <f t="shared" si="1"/>
      </c>
      <c r="I57" s="43">
        <f t="shared" si="2"/>
        <v>17.55</v>
      </c>
      <c r="J57" s="42" t="str">
        <f t="shared" si="3"/>
        <v>V</v>
      </c>
    </row>
    <row r="58" spans="2:10" ht="12" customHeight="1">
      <c r="B58" s="59">
        <v>49</v>
      </c>
      <c r="C58" s="47" t="s">
        <v>77</v>
      </c>
      <c r="D58" s="44" t="s">
        <v>78</v>
      </c>
      <c r="E58" s="43">
        <f>Stat!F58</f>
        <v>18</v>
      </c>
      <c r="F58" s="43">
        <f t="shared" si="0"/>
      </c>
      <c r="G58" s="43">
        <f>Info!F58</f>
        <v>14.5</v>
      </c>
      <c r="H58" s="43">
        <f t="shared" si="1"/>
      </c>
      <c r="I58" s="43">
        <f t="shared" si="2"/>
        <v>16.04</v>
      </c>
      <c r="J58" s="42" t="str">
        <f t="shared" si="3"/>
        <v>V</v>
      </c>
    </row>
    <row r="59" spans="2:10" ht="12" customHeight="1">
      <c r="B59" s="46">
        <v>50</v>
      </c>
      <c r="C59" s="81" t="s">
        <v>79</v>
      </c>
      <c r="D59" s="81" t="s">
        <v>259</v>
      </c>
      <c r="E59" s="79">
        <v>12</v>
      </c>
      <c r="F59" s="79">
        <f t="shared" si="0"/>
      </c>
      <c r="G59" s="79">
        <v>12</v>
      </c>
      <c r="H59" s="79">
        <f t="shared" si="1"/>
      </c>
      <c r="I59" s="79">
        <f t="shared" si="2"/>
        <v>12</v>
      </c>
      <c r="J59" s="80" t="str">
        <f t="shared" si="3"/>
        <v>V</v>
      </c>
    </row>
    <row r="60" spans="2:10" ht="12" customHeight="1">
      <c r="B60" s="59">
        <v>51</v>
      </c>
      <c r="C60" s="47" t="s">
        <v>80</v>
      </c>
      <c r="D60" s="44" t="s">
        <v>81</v>
      </c>
      <c r="E60" s="43">
        <f>Stat!F60</f>
        <v>17.25</v>
      </c>
      <c r="F60" s="43">
        <f t="shared" si="0"/>
      </c>
      <c r="G60" s="43">
        <f>Info!F60</f>
        <v>15.5</v>
      </c>
      <c r="H60" s="43">
        <f t="shared" si="1"/>
      </c>
      <c r="I60" s="43">
        <f t="shared" si="2"/>
        <v>16.270000000000003</v>
      </c>
      <c r="J60" s="42" t="str">
        <f t="shared" si="3"/>
        <v>V</v>
      </c>
    </row>
    <row r="61" spans="2:10" ht="12" customHeight="1">
      <c r="B61" s="46">
        <v>52</v>
      </c>
      <c r="C61" s="45" t="s">
        <v>82</v>
      </c>
      <c r="D61" s="44" t="s">
        <v>83</v>
      </c>
      <c r="E61" s="43">
        <f>Stat!F61</f>
        <v>17.5</v>
      </c>
      <c r="F61" s="43">
        <f t="shared" si="0"/>
      </c>
      <c r="G61" s="43">
        <f>Info!F61</f>
        <v>15.5</v>
      </c>
      <c r="H61" s="43">
        <f t="shared" si="1"/>
      </c>
      <c r="I61" s="43">
        <f t="shared" si="2"/>
        <v>16.380000000000003</v>
      </c>
      <c r="J61" s="42" t="str">
        <f t="shared" si="3"/>
        <v>V</v>
      </c>
    </row>
    <row r="62" spans="2:10" ht="12" customHeight="1">
      <c r="B62" s="59">
        <v>53</v>
      </c>
      <c r="C62" s="45" t="s">
        <v>298</v>
      </c>
      <c r="D62" s="44" t="s">
        <v>15</v>
      </c>
      <c r="E62" s="43">
        <f>Stat!F62</f>
        <v>19.25</v>
      </c>
      <c r="F62" s="43">
        <f t="shared" si="0"/>
      </c>
      <c r="G62" s="43">
        <f>Info!F62</f>
        <v>15.5</v>
      </c>
      <c r="H62" s="43">
        <f t="shared" si="1"/>
      </c>
      <c r="I62" s="43">
        <f t="shared" si="2"/>
        <v>17.150000000000002</v>
      </c>
      <c r="J62" s="42" t="str">
        <f t="shared" si="3"/>
        <v>V</v>
      </c>
    </row>
    <row r="63" spans="2:10" ht="12" customHeight="1">
      <c r="B63" s="46">
        <v>54</v>
      </c>
      <c r="C63" s="45" t="s">
        <v>274</v>
      </c>
      <c r="D63" s="44" t="s">
        <v>273</v>
      </c>
      <c r="E63" s="43">
        <f>Stat!F63</f>
        <v>17.5</v>
      </c>
      <c r="F63" s="43">
        <f t="shared" si="0"/>
      </c>
      <c r="G63" s="43">
        <f>Info!F63</f>
        <v>16</v>
      </c>
      <c r="H63" s="43">
        <f t="shared" si="1"/>
      </c>
      <c r="I63" s="43">
        <f t="shared" si="2"/>
        <v>16.66</v>
      </c>
      <c r="J63" s="42" t="str">
        <f t="shared" si="3"/>
        <v>V</v>
      </c>
    </row>
    <row r="64" spans="2:10" ht="12" customHeight="1">
      <c r="B64" s="59">
        <v>55</v>
      </c>
      <c r="C64" s="47" t="s">
        <v>84</v>
      </c>
      <c r="D64" s="44" t="s">
        <v>85</v>
      </c>
      <c r="E64" s="43">
        <f>Stat!F64</f>
        <v>17.75</v>
      </c>
      <c r="F64" s="43">
        <f t="shared" si="0"/>
      </c>
      <c r="G64" s="43">
        <f>Info!F64</f>
        <v>13</v>
      </c>
      <c r="H64" s="43">
        <f t="shared" si="1"/>
      </c>
      <c r="I64" s="43">
        <f t="shared" si="2"/>
        <v>15.09</v>
      </c>
      <c r="J64" s="42" t="str">
        <f t="shared" si="3"/>
        <v>V</v>
      </c>
    </row>
    <row r="65" spans="2:10" ht="12" customHeight="1">
      <c r="B65" s="46">
        <v>56</v>
      </c>
      <c r="C65" s="50" t="s">
        <v>86</v>
      </c>
      <c r="D65" s="49" t="s">
        <v>59</v>
      </c>
      <c r="E65" s="43">
        <f>Stat!F65</f>
        <v>17.75</v>
      </c>
      <c r="F65" s="43">
        <f t="shared" si="0"/>
      </c>
      <c r="G65" s="43">
        <f>Info!F65</f>
        <v>16</v>
      </c>
      <c r="H65" s="43">
        <f t="shared" si="1"/>
      </c>
      <c r="I65" s="43">
        <f t="shared" si="2"/>
        <v>16.77</v>
      </c>
      <c r="J65" s="42" t="str">
        <f t="shared" si="3"/>
        <v>V</v>
      </c>
    </row>
    <row r="66" spans="2:10" ht="12" customHeight="1">
      <c r="B66" s="59">
        <v>57</v>
      </c>
      <c r="C66" s="45" t="s">
        <v>87</v>
      </c>
      <c r="D66" s="44" t="s">
        <v>15</v>
      </c>
      <c r="E66" s="43">
        <f>Stat!F66</f>
        <v>19</v>
      </c>
      <c r="F66" s="43">
        <f t="shared" si="0"/>
      </c>
      <c r="G66" s="43">
        <f>Info!F66</f>
        <v>16</v>
      </c>
      <c r="H66" s="43">
        <f t="shared" si="1"/>
      </c>
      <c r="I66" s="43">
        <f t="shared" si="2"/>
        <v>17.32</v>
      </c>
      <c r="J66" s="42" t="str">
        <f t="shared" si="3"/>
        <v>V</v>
      </c>
    </row>
    <row r="67" spans="2:10" ht="12" customHeight="1">
      <c r="B67" s="46">
        <v>58</v>
      </c>
      <c r="C67" s="53" t="s">
        <v>88</v>
      </c>
      <c r="D67" s="52" t="s">
        <v>89</v>
      </c>
      <c r="E67" s="43">
        <f>Stat!F67</f>
        <v>18.25</v>
      </c>
      <c r="F67" s="43">
        <f t="shared" si="0"/>
      </c>
      <c r="G67" s="43">
        <f>Info!F67</f>
        <v>14</v>
      </c>
      <c r="H67" s="43">
        <f t="shared" si="1"/>
      </c>
      <c r="I67" s="43">
        <f t="shared" si="2"/>
        <v>15.870000000000001</v>
      </c>
      <c r="J67" s="42" t="str">
        <f t="shared" si="3"/>
        <v>V</v>
      </c>
    </row>
    <row r="68" spans="2:10" ht="12" customHeight="1">
      <c r="B68" s="59">
        <v>59</v>
      </c>
      <c r="C68" s="45" t="s">
        <v>90</v>
      </c>
      <c r="D68" s="44" t="s">
        <v>15</v>
      </c>
      <c r="E68" s="43">
        <f>Stat!F68</f>
        <v>18.5</v>
      </c>
      <c r="F68" s="43">
        <f t="shared" si="0"/>
      </c>
      <c r="G68" s="43">
        <f>Info!F68</f>
        <v>15</v>
      </c>
      <c r="H68" s="43">
        <f t="shared" si="1"/>
      </c>
      <c r="I68" s="43">
        <f t="shared" si="2"/>
        <v>16.54</v>
      </c>
      <c r="J68" s="42" t="str">
        <f t="shared" si="3"/>
        <v>V</v>
      </c>
    </row>
    <row r="69" spans="2:10" ht="12" customHeight="1">
      <c r="B69" s="46">
        <v>60</v>
      </c>
      <c r="C69" s="47" t="s">
        <v>91</v>
      </c>
      <c r="D69" s="44" t="s">
        <v>92</v>
      </c>
      <c r="E69" s="43">
        <f>Stat!F69</f>
        <v>18.25</v>
      </c>
      <c r="F69" s="43">
        <f t="shared" si="0"/>
      </c>
      <c r="G69" s="43">
        <f>Info!F69</f>
        <v>15.5</v>
      </c>
      <c r="H69" s="43">
        <f t="shared" si="1"/>
      </c>
      <c r="I69" s="43">
        <f t="shared" si="2"/>
        <v>16.71</v>
      </c>
      <c r="J69" s="42" t="str">
        <f t="shared" si="3"/>
        <v>V</v>
      </c>
    </row>
    <row r="70" spans="2:10" ht="12" customHeight="1">
      <c r="B70" s="59">
        <v>61</v>
      </c>
      <c r="C70" s="47" t="s">
        <v>93</v>
      </c>
      <c r="D70" s="44" t="s">
        <v>94</v>
      </c>
      <c r="E70" s="43">
        <f>Stat!F70</f>
        <v>18</v>
      </c>
      <c r="F70" s="43">
        <f t="shared" si="0"/>
      </c>
      <c r="G70" s="43">
        <f>Info!F70</f>
        <v>15</v>
      </c>
      <c r="H70" s="43">
        <f t="shared" si="1"/>
      </c>
      <c r="I70" s="43">
        <f t="shared" si="2"/>
        <v>16.32</v>
      </c>
      <c r="J70" s="42" t="str">
        <f t="shared" si="3"/>
        <v>V</v>
      </c>
    </row>
    <row r="71" spans="2:10" ht="12" customHeight="1">
      <c r="B71" s="46">
        <v>62</v>
      </c>
      <c r="C71" s="47" t="s">
        <v>95</v>
      </c>
      <c r="D71" s="44" t="s">
        <v>96</v>
      </c>
      <c r="E71" s="43">
        <f>Stat!F71</f>
        <v>17.25</v>
      </c>
      <c r="F71" s="43">
        <f t="shared" si="0"/>
      </c>
      <c r="G71" s="43">
        <f>Info!F71</f>
        <v>13</v>
      </c>
      <c r="H71" s="43">
        <f t="shared" si="1"/>
      </c>
      <c r="I71" s="43">
        <f t="shared" si="2"/>
        <v>14.870000000000001</v>
      </c>
      <c r="J71" s="42" t="str">
        <f t="shared" si="3"/>
        <v>V</v>
      </c>
    </row>
    <row r="72" spans="2:10" ht="12" customHeight="1">
      <c r="B72" s="59">
        <v>63</v>
      </c>
      <c r="C72" s="45" t="s">
        <v>97</v>
      </c>
      <c r="D72" s="44" t="s">
        <v>98</v>
      </c>
      <c r="E72" s="43">
        <f>Stat!F72</f>
        <v>18.25</v>
      </c>
      <c r="F72" s="43">
        <f t="shared" si="0"/>
      </c>
      <c r="G72" s="43">
        <f>Info!F72</f>
        <v>16</v>
      </c>
      <c r="H72" s="43">
        <f t="shared" si="1"/>
      </c>
      <c r="I72" s="43">
        <f t="shared" si="2"/>
        <v>16.990000000000002</v>
      </c>
      <c r="J72" s="42" t="str">
        <f t="shared" si="3"/>
        <v>V</v>
      </c>
    </row>
    <row r="73" spans="2:10" ht="12" customHeight="1">
      <c r="B73" s="46">
        <v>64</v>
      </c>
      <c r="C73" s="50" t="s">
        <v>99</v>
      </c>
      <c r="D73" s="49" t="s">
        <v>100</v>
      </c>
      <c r="E73" s="43">
        <f>Stat!F73</f>
        <v>17</v>
      </c>
      <c r="F73" s="43">
        <f t="shared" si="0"/>
      </c>
      <c r="G73" s="43">
        <f>Info!F73</f>
        <v>13</v>
      </c>
      <c r="H73" s="43">
        <f t="shared" si="1"/>
      </c>
      <c r="I73" s="43">
        <f t="shared" si="2"/>
        <v>14.760000000000002</v>
      </c>
      <c r="J73" s="42" t="str">
        <f t="shared" si="3"/>
        <v>V</v>
      </c>
    </row>
    <row r="74" spans="2:10" ht="12" customHeight="1">
      <c r="B74" s="59">
        <v>65</v>
      </c>
      <c r="C74" s="47" t="s">
        <v>101</v>
      </c>
      <c r="D74" s="44" t="s">
        <v>260</v>
      </c>
      <c r="E74" s="43">
        <f>Stat!F74</f>
        <v>12</v>
      </c>
      <c r="F74" s="43">
        <f t="shared" si="0"/>
      </c>
      <c r="G74" s="43">
        <f>Info!F74</f>
        <v>14.75</v>
      </c>
      <c r="H74" s="43">
        <f t="shared" si="1"/>
      </c>
      <c r="I74" s="43">
        <f t="shared" si="2"/>
        <v>13.540000000000003</v>
      </c>
      <c r="J74" s="42" t="str">
        <f t="shared" si="3"/>
        <v>V</v>
      </c>
    </row>
    <row r="75" spans="2:10" ht="12" customHeight="1">
      <c r="B75" s="46">
        <v>66</v>
      </c>
      <c r="C75" s="47" t="s">
        <v>275</v>
      </c>
      <c r="D75" s="44" t="s">
        <v>38</v>
      </c>
      <c r="E75" s="43">
        <f>Stat!F75</f>
        <v>18.5</v>
      </c>
      <c r="F75" s="43">
        <f aca="true" t="shared" si="4" ref="F75:F138">IF($J75="RAT",IF(E75&gt;=12,"","R"),"")</f>
      </c>
      <c r="G75" s="43">
        <f>Info!F75</f>
        <v>14.75</v>
      </c>
      <c r="H75" s="43">
        <f aca="true" t="shared" si="5" ref="H75:H138">IF($J75="RAT",IF(G75&gt;=12,"","R"),"")</f>
      </c>
      <c r="I75" s="43">
        <f aca="true" t="shared" si="6" ref="I75:I138">(E75*0.44+G75*0.56)</f>
        <v>16.400000000000002</v>
      </c>
      <c r="J75" s="42" t="str">
        <f aca="true" t="shared" si="7" ref="J75:J138">IF(AND(I75&gt;=12,E75&gt;=6,G75&gt;=6),"V",IF(I75&lt;6,"AR","RAT"))</f>
        <v>V</v>
      </c>
    </row>
    <row r="76" spans="2:10" ht="12" customHeight="1">
      <c r="B76" s="59">
        <v>67</v>
      </c>
      <c r="C76" s="47" t="s">
        <v>102</v>
      </c>
      <c r="D76" s="44" t="s">
        <v>38</v>
      </c>
      <c r="E76" s="43">
        <f>Stat!F76</f>
        <v>18.25</v>
      </c>
      <c r="F76" s="43">
        <f t="shared" si="4"/>
      </c>
      <c r="G76" s="43">
        <f>Info!F76</f>
        <v>14.5</v>
      </c>
      <c r="H76" s="43">
        <f t="shared" si="5"/>
      </c>
      <c r="I76" s="43">
        <f t="shared" si="6"/>
        <v>16.15</v>
      </c>
      <c r="J76" s="42" t="str">
        <f t="shared" si="7"/>
        <v>V</v>
      </c>
    </row>
    <row r="77" spans="2:10" ht="12" customHeight="1">
      <c r="B77" s="46">
        <v>68</v>
      </c>
      <c r="C77" s="45" t="s">
        <v>103</v>
      </c>
      <c r="D77" s="44" t="s">
        <v>104</v>
      </c>
      <c r="E77" s="43">
        <f>Stat!F77</f>
        <v>18</v>
      </c>
      <c r="F77" s="43">
        <f t="shared" si="4"/>
      </c>
      <c r="G77" s="43">
        <f>Info!F77</f>
        <v>14</v>
      </c>
      <c r="H77" s="43">
        <f t="shared" si="5"/>
      </c>
      <c r="I77" s="43">
        <f t="shared" si="6"/>
        <v>15.760000000000002</v>
      </c>
      <c r="J77" s="42" t="str">
        <f t="shared" si="7"/>
        <v>V</v>
      </c>
    </row>
    <row r="78" spans="2:10" ht="12" customHeight="1">
      <c r="B78" s="59">
        <v>69</v>
      </c>
      <c r="C78" s="47" t="s">
        <v>105</v>
      </c>
      <c r="D78" s="44" t="s">
        <v>106</v>
      </c>
      <c r="E78" s="43">
        <f>Stat!F78</f>
        <v>16.75</v>
      </c>
      <c r="F78" s="43">
        <f t="shared" si="4"/>
      </c>
      <c r="G78" s="43">
        <f>Info!F78</f>
        <v>14.5</v>
      </c>
      <c r="H78" s="43">
        <f t="shared" si="5"/>
      </c>
      <c r="I78" s="43">
        <f t="shared" si="6"/>
        <v>15.490000000000002</v>
      </c>
      <c r="J78" s="42" t="str">
        <f t="shared" si="7"/>
        <v>V</v>
      </c>
    </row>
    <row r="79" spans="2:10" ht="12" customHeight="1">
      <c r="B79" s="46">
        <v>70</v>
      </c>
      <c r="C79" s="45" t="s">
        <v>107</v>
      </c>
      <c r="D79" s="44" t="s">
        <v>108</v>
      </c>
      <c r="E79" s="43">
        <f>Stat!F79</f>
        <v>17.75</v>
      </c>
      <c r="F79" s="43">
        <f t="shared" si="4"/>
      </c>
      <c r="G79" s="43">
        <f>Info!F79</f>
        <v>15</v>
      </c>
      <c r="H79" s="43">
        <f t="shared" si="5"/>
      </c>
      <c r="I79" s="43">
        <f t="shared" si="6"/>
        <v>16.21</v>
      </c>
      <c r="J79" s="42" t="str">
        <f t="shared" si="7"/>
        <v>V</v>
      </c>
    </row>
    <row r="80" spans="2:10" ht="12" customHeight="1">
      <c r="B80" s="59">
        <v>71</v>
      </c>
      <c r="C80" s="47" t="s">
        <v>109</v>
      </c>
      <c r="D80" s="44" t="s">
        <v>4</v>
      </c>
      <c r="E80" s="43">
        <f>Stat!F80</f>
        <v>16</v>
      </c>
      <c r="F80" s="43">
        <f t="shared" si="4"/>
      </c>
      <c r="G80" s="43">
        <f>Info!F80</f>
        <v>15</v>
      </c>
      <c r="H80" s="43">
        <f t="shared" si="5"/>
      </c>
      <c r="I80" s="43">
        <f t="shared" si="6"/>
        <v>15.440000000000001</v>
      </c>
      <c r="J80" s="42" t="str">
        <f t="shared" si="7"/>
        <v>V</v>
      </c>
    </row>
    <row r="81" spans="2:10" ht="12" customHeight="1">
      <c r="B81" s="46">
        <v>72</v>
      </c>
      <c r="C81" s="45" t="s">
        <v>110</v>
      </c>
      <c r="D81" s="44" t="s">
        <v>111</v>
      </c>
      <c r="E81" s="43">
        <f>Stat!F81</f>
        <v>17.5</v>
      </c>
      <c r="F81" s="43">
        <f t="shared" si="4"/>
      </c>
      <c r="G81" s="43">
        <f>Info!F81</f>
        <v>15.5</v>
      </c>
      <c r="H81" s="43">
        <f t="shared" si="5"/>
      </c>
      <c r="I81" s="43">
        <f t="shared" si="6"/>
        <v>16.380000000000003</v>
      </c>
      <c r="J81" s="42" t="str">
        <f t="shared" si="7"/>
        <v>V</v>
      </c>
    </row>
    <row r="82" spans="2:10" ht="12" customHeight="1">
      <c r="B82" s="59">
        <v>73</v>
      </c>
      <c r="C82" s="47" t="s">
        <v>112</v>
      </c>
      <c r="D82" s="44" t="s">
        <v>113</v>
      </c>
      <c r="E82" s="43">
        <f>Stat!F82</f>
        <v>18.5</v>
      </c>
      <c r="F82" s="43">
        <f t="shared" si="4"/>
      </c>
      <c r="G82" s="43">
        <f>Info!F82</f>
        <v>17.25</v>
      </c>
      <c r="H82" s="43">
        <f t="shared" si="5"/>
      </c>
      <c r="I82" s="43">
        <f t="shared" si="6"/>
        <v>17.8</v>
      </c>
      <c r="J82" s="42" t="str">
        <f t="shared" si="7"/>
        <v>V</v>
      </c>
    </row>
    <row r="83" spans="2:10" ht="12" customHeight="1">
      <c r="B83" s="46">
        <v>74</v>
      </c>
      <c r="C83" s="48" t="s">
        <v>114</v>
      </c>
      <c r="D83" s="48" t="s">
        <v>261</v>
      </c>
      <c r="E83" s="79">
        <f>Stat!F83</f>
        <v>18.5</v>
      </c>
      <c r="F83" s="79">
        <f t="shared" si="4"/>
      </c>
      <c r="G83" s="79">
        <f>Info!F83</f>
        <v>15</v>
      </c>
      <c r="H83" s="79">
        <f t="shared" si="5"/>
      </c>
      <c r="I83" s="79">
        <f t="shared" si="6"/>
        <v>16.54</v>
      </c>
      <c r="J83" s="80" t="str">
        <f t="shared" si="7"/>
        <v>V</v>
      </c>
    </row>
    <row r="84" spans="2:10" ht="12" customHeight="1">
      <c r="B84" s="59">
        <v>75</v>
      </c>
      <c r="C84" s="45" t="s">
        <v>115</v>
      </c>
      <c r="D84" s="44" t="s">
        <v>262</v>
      </c>
      <c r="E84" s="43">
        <f>Stat!F84</f>
        <v>18</v>
      </c>
      <c r="F84" s="43">
        <f t="shared" si="4"/>
      </c>
      <c r="G84" s="43">
        <f>Info!F84</f>
        <v>14</v>
      </c>
      <c r="H84" s="43">
        <f t="shared" si="5"/>
      </c>
      <c r="I84" s="43">
        <f t="shared" si="6"/>
        <v>15.760000000000002</v>
      </c>
      <c r="J84" s="42" t="str">
        <f t="shared" si="7"/>
        <v>V</v>
      </c>
    </row>
    <row r="85" spans="2:10" ht="12" customHeight="1">
      <c r="B85" s="46">
        <v>76</v>
      </c>
      <c r="C85" s="47" t="s">
        <v>116</v>
      </c>
      <c r="D85" s="44" t="s">
        <v>4</v>
      </c>
      <c r="E85" s="43">
        <f>Stat!F85</f>
        <v>17.5</v>
      </c>
      <c r="F85" s="43">
        <f t="shared" si="4"/>
      </c>
      <c r="G85" s="43">
        <f>Info!F85</f>
        <v>15</v>
      </c>
      <c r="H85" s="43">
        <f t="shared" si="5"/>
      </c>
      <c r="I85" s="43">
        <f t="shared" si="6"/>
        <v>16.1</v>
      </c>
      <c r="J85" s="42" t="str">
        <f t="shared" si="7"/>
        <v>V</v>
      </c>
    </row>
    <row r="86" spans="2:10" ht="12" customHeight="1">
      <c r="B86" s="59">
        <v>77</v>
      </c>
      <c r="C86" s="47" t="s">
        <v>276</v>
      </c>
      <c r="D86" s="44" t="s">
        <v>263</v>
      </c>
      <c r="E86" s="43">
        <f>Stat!F86</f>
        <v>16.5</v>
      </c>
      <c r="F86" s="43">
        <f t="shared" si="4"/>
      </c>
      <c r="G86" s="43">
        <f>Info!F86</f>
        <v>13.5</v>
      </c>
      <c r="H86" s="43">
        <f t="shared" si="5"/>
      </c>
      <c r="I86" s="43">
        <f t="shared" si="6"/>
        <v>14.82</v>
      </c>
      <c r="J86" s="42" t="str">
        <f t="shared" si="7"/>
        <v>V</v>
      </c>
    </row>
    <row r="87" spans="2:10" ht="12" customHeight="1">
      <c r="B87" s="46">
        <v>78</v>
      </c>
      <c r="C87" s="45" t="s">
        <v>277</v>
      </c>
      <c r="D87" s="44" t="s">
        <v>13</v>
      </c>
      <c r="E87" s="43">
        <f>Stat!F87</f>
        <v>16.25</v>
      </c>
      <c r="F87" s="43">
        <f t="shared" si="4"/>
      </c>
      <c r="G87" s="43">
        <f>Info!F87</f>
        <v>14</v>
      </c>
      <c r="H87" s="43">
        <f t="shared" si="5"/>
      </c>
      <c r="I87" s="43">
        <f t="shared" si="6"/>
        <v>14.990000000000002</v>
      </c>
      <c r="J87" s="42" t="str">
        <f t="shared" si="7"/>
        <v>V</v>
      </c>
    </row>
    <row r="88" spans="2:10" ht="12" customHeight="1">
      <c r="B88" s="59">
        <v>79</v>
      </c>
      <c r="C88" s="47" t="s">
        <v>117</v>
      </c>
      <c r="D88" s="44" t="s">
        <v>272</v>
      </c>
      <c r="E88" s="43">
        <f>Stat!F88</f>
        <v>18</v>
      </c>
      <c r="F88" s="43">
        <f t="shared" si="4"/>
      </c>
      <c r="G88" s="43">
        <f>Info!F88</f>
        <v>15</v>
      </c>
      <c r="H88" s="43">
        <f t="shared" si="5"/>
      </c>
      <c r="I88" s="43">
        <f t="shared" si="6"/>
        <v>16.32</v>
      </c>
      <c r="J88" s="42" t="str">
        <f t="shared" si="7"/>
        <v>V</v>
      </c>
    </row>
    <row r="89" spans="2:10" ht="12" customHeight="1">
      <c r="B89" s="46">
        <v>80</v>
      </c>
      <c r="C89" s="50" t="s">
        <v>118</v>
      </c>
      <c r="D89" s="49" t="s">
        <v>119</v>
      </c>
      <c r="E89" s="43">
        <f>Stat!F89</f>
        <v>17.75</v>
      </c>
      <c r="F89" s="43">
        <f t="shared" si="4"/>
      </c>
      <c r="G89" s="43">
        <f>Info!F89</f>
        <v>16.25</v>
      </c>
      <c r="H89" s="43">
        <f t="shared" si="5"/>
      </c>
      <c r="I89" s="43">
        <f t="shared" si="6"/>
        <v>16.91</v>
      </c>
      <c r="J89" s="42" t="str">
        <f t="shared" si="7"/>
        <v>V</v>
      </c>
    </row>
    <row r="90" spans="2:10" ht="12" customHeight="1">
      <c r="B90" s="59">
        <v>81</v>
      </c>
      <c r="C90" s="47" t="s">
        <v>120</v>
      </c>
      <c r="D90" s="44" t="s">
        <v>121</v>
      </c>
      <c r="E90" s="43">
        <f>Stat!F90</f>
        <v>18.25</v>
      </c>
      <c r="F90" s="43">
        <f t="shared" si="4"/>
      </c>
      <c r="G90" s="43">
        <f>Info!F90</f>
        <v>20</v>
      </c>
      <c r="H90" s="43">
        <f t="shared" si="5"/>
      </c>
      <c r="I90" s="43">
        <f t="shared" si="6"/>
        <v>19.23</v>
      </c>
      <c r="J90" s="42" t="str">
        <f t="shared" si="7"/>
        <v>V</v>
      </c>
    </row>
    <row r="91" spans="2:10" ht="12" customHeight="1">
      <c r="B91" s="46">
        <v>82</v>
      </c>
      <c r="C91" s="47" t="s">
        <v>122</v>
      </c>
      <c r="D91" s="44" t="s">
        <v>123</v>
      </c>
      <c r="E91" s="43">
        <f>Stat!F91</f>
        <v>17.75</v>
      </c>
      <c r="F91" s="43">
        <f t="shared" si="4"/>
      </c>
      <c r="G91" s="43">
        <f>Info!F91</f>
        <v>14.5</v>
      </c>
      <c r="H91" s="43">
        <f t="shared" si="5"/>
      </c>
      <c r="I91" s="43">
        <f t="shared" si="6"/>
        <v>15.93</v>
      </c>
      <c r="J91" s="42" t="str">
        <f t="shared" si="7"/>
        <v>V</v>
      </c>
    </row>
    <row r="92" spans="2:10" ht="12" customHeight="1">
      <c r="B92" s="59">
        <v>83</v>
      </c>
      <c r="C92" s="47" t="s">
        <v>124</v>
      </c>
      <c r="D92" s="44" t="s">
        <v>125</v>
      </c>
      <c r="E92" s="43">
        <f>Stat!F92</f>
        <v>18.5</v>
      </c>
      <c r="F92" s="43">
        <f t="shared" si="4"/>
      </c>
      <c r="G92" s="43">
        <f>Info!F92</f>
        <v>16</v>
      </c>
      <c r="H92" s="43">
        <f t="shared" si="5"/>
      </c>
      <c r="I92" s="43">
        <f t="shared" si="6"/>
        <v>17.1</v>
      </c>
      <c r="J92" s="42" t="str">
        <f t="shared" si="7"/>
        <v>V</v>
      </c>
    </row>
    <row r="93" spans="2:10" ht="12" customHeight="1">
      <c r="B93" s="46">
        <v>84</v>
      </c>
      <c r="C93" s="50" t="s">
        <v>126</v>
      </c>
      <c r="D93" s="49" t="s">
        <v>127</v>
      </c>
      <c r="E93" s="43">
        <f>Stat!F93</f>
        <v>0</v>
      </c>
      <c r="F93" s="43">
        <f t="shared" si="4"/>
      </c>
      <c r="G93" s="43">
        <f>Info!F93</f>
        <v>0</v>
      </c>
      <c r="H93" s="43">
        <f t="shared" si="5"/>
      </c>
      <c r="I93" s="43">
        <f t="shared" si="6"/>
        <v>0</v>
      </c>
      <c r="J93" s="42" t="str">
        <f t="shared" si="7"/>
        <v>AR</v>
      </c>
    </row>
    <row r="94" spans="2:10" ht="12" customHeight="1">
      <c r="B94" s="59">
        <v>85</v>
      </c>
      <c r="C94" s="45" t="s">
        <v>128</v>
      </c>
      <c r="D94" s="44" t="s">
        <v>129</v>
      </c>
      <c r="E94" s="43">
        <f>Stat!F94</f>
        <v>18</v>
      </c>
      <c r="F94" s="43">
        <f t="shared" si="4"/>
      </c>
      <c r="G94" s="43">
        <f>Info!F94</f>
        <v>16</v>
      </c>
      <c r="H94" s="43">
        <f t="shared" si="5"/>
      </c>
      <c r="I94" s="43">
        <f t="shared" si="6"/>
        <v>16.880000000000003</v>
      </c>
      <c r="J94" s="42" t="str">
        <f t="shared" si="7"/>
        <v>V</v>
      </c>
    </row>
    <row r="95" spans="2:10" ht="12" customHeight="1">
      <c r="B95" s="46">
        <v>86</v>
      </c>
      <c r="C95" s="47" t="s">
        <v>130</v>
      </c>
      <c r="D95" s="44" t="s">
        <v>131</v>
      </c>
      <c r="E95" s="43">
        <f>Stat!F95</f>
        <v>17.5</v>
      </c>
      <c r="F95" s="43">
        <f t="shared" si="4"/>
      </c>
      <c r="G95" s="43">
        <f>Info!F95</f>
        <v>12.5</v>
      </c>
      <c r="H95" s="43">
        <f t="shared" si="5"/>
      </c>
      <c r="I95" s="43">
        <f t="shared" si="6"/>
        <v>14.700000000000001</v>
      </c>
      <c r="J95" s="42" t="str">
        <f t="shared" si="7"/>
        <v>V</v>
      </c>
    </row>
    <row r="96" spans="2:10" ht="12" customHeight="1">
      <c r="B96" s="59">
        <v>87</v>
      </c>
      <c r="C96" s="50" t="s">
        <v>132</v>
      </c>
      <c r="D96" s="49" t="s">
        <v>133</v>
      </c>
      <c r="E96" s="43">
        <f>Stat!F96</f>
        <v>18</v>
      </c>
      <c r="F96" s="43">
        <f t="shared" si="4"/>
      </c>
      <c r="G96" s="43">
        <f>Info!F96</f>
        <v>15</v>
      </c>
      <c r="H96" s="43">
        <f t="shared" si="5"/>
      </c>
      <c r="I96" s="43">
        <f t="shared" si="6"/>
        <v>16.32</v>
      </c>
      <c r="J96" s="42" t="str">
        <f t="shared" si="7"/>
        <v>V</v>
      </c>
    </row>
    <row r="97" spans="2:10" ht="12" customHeight="1">
      <c r="B97" s="46">
        <v>88</v>
      </c>
      <c r="C97" s="47" t="s">
        <v>134</v>
      </c>
      <c r="D97" s="44" t="s">
        <v>264</v>
      </c>
      <c r="E97" s="43">
        <f>Stat!F97</f>
        <v>15.25</v>
      </c>
      <c r="F97" s="43">
        <f t="shared" si="4"/>
      </c>
      <c r="G97" s="43">
        <f>Info!F97</f>
        <v>15</v>
      </c>
      <c r="H97" s="43">
        <f t="shared" si="5"/>
      </c>
      <c r="I97" s="43">
        <f t="shared" si="6"/>
        <v>15.11</v>
      </c>
      <c r="J97" s="42" t="str">
        <f t="shared" si="7"/>
        <v>V</v>
      </c>
    </row>
    <row r="98" spans="2:10" ht="12" customHeight="1">
      <c r="B98" s="59">
        <v>89</v>
      </c>
      <c r="C98" s="45" t="s">
        <v>135</v>
      </c>
      <c r="D98" s="44" t="s">
        <v>156</v>
      </c>
      <c r="E98" s="43">
        <f>Stat!F98</f>
        <v>17.25</v>
      </c>
      <c r="F98" s="43">
        <f t="shared" si="4"/>
      </c>
      <c r="G98" s="43">
        <f>Info!F98</f>
        <v>14.5</v>
      </c>
      <c r="H98" s="43">
        <f t="shared" si="5"/>
      </c>
      <c r="I98" s="43">
        <f t="shared" si="6"/>
        <v>15.71</v>
      </c>
      <c r="J98" s="42" t="str">
        <f t="shared" si="7"/>
        <v>V</v>
      </c>
    </row>
    <row r="99" spans="2:10" ht="12" customHeight="1">
      <c r="B99" s="46">
        <v>90</v>
      </c>
      <c r="C99" s="50" t="s">
        <v>136</v>
      </c>
      <c r="D99" s="49" t="s">
        <v>137</v>
      </c>
      <c r="E99" s="43">
        <f>Stat!F99</f>
        <v>18.5</v>
      </c>
      <c r="F99" s="43">
        <f t="shared" si="4"/>
      </c>
      <c r="G99" s="43">
        <f>Info!F99</f>
        <v>14.5</v>
      </c>
      <c r="H99" s="43">
        <f t="shared" si="5"/>
      </c>
      <c r="I99" s="43">
        <f t="shared" si="6"/>
        <v>16.26</v>
      </c>
      <c r="J99" s="42" t="str">
        <f t="shared" si="7"/>
        <v>V</v>
      </c>
    </row>
    <row r="100" spans="2:10" ht="12" customHeight="1">
      <c r="B100" s="59">
        <v>91</v>
      </c>
      <c r="C100" s="47" t="s">
        <v>138</v>
      </c>
      <c r="D100" s="44" t="s">
        <v>113</v>
      </c>
      <c r="E100" s="43">
        <f>Stat!F100</f>
        <v>15</v>
      </c>
      <c r="F100" s="43">
        <f t="shared" si="4"/>
      </c>
      <c r="G100" s="43">
        <f>Info!F100</f>
        <v>13</v>
      </c>
      <c r="H100" s="43">
        <f t="shared" si="5"/>
      </c>
      <c r="I100" s="43">
        <f t="shared" si="6"/>
        <v>13.88</v>
      </c>
      <c r="J100" s="42" t="str">
        <f t="shared" si="7"/>
        <v>V</v>
      </c>
    </row>
    <row r="101" spans="2:10" ht="12" customHeight="1">
      <c r="B101" s="46">
        <v>92</v>
      </c>
      <c r="C101" s="45" t="s">
        <v>139</v>
      </c>
      <c r="D101" s="44" t="s">
        <v>140</v>
      </c>
      <c r="E101" s="43">
        <f>Stat!F101</f>
        <v>18.5</v>
      </c>
      <c r="F101" s="43">
        <f t="shared" si="4"/>
      </c>
      <c r="G101" s="43">
        <f>Info!F101</f>
        <v>16</v>
      </c>
      <c r="H101" s="43">
        <f t="shared" si="5"/>
      </c>
      <c r="I101" s="43">
        <f t="shared" si="6"/>
        <v>17.1</v>
      </c>
      <c r="J101" s="42" t="str">
        <f t="shared" si="7"/>
        <v>V</v>
      </c>
    </row>
    <row r="102" spans="2:10" ht="12" customHeight="1">
      <c r="B102" s="59">
        <v>93</v>
      </c>
      <c r="C102" s="48" t="s">
        <v>141</v>
      </c>
      <c r="D102" s="48" t="s">
        <v>140</v>
      </c>
      <c r="E102" s="79">
        <v>12.25</v>
      </c>
      <c r="F102" s="79">
        <f t="shared" si="4"/>
      </c>
      <c r="G102" s="79">
        <v>12</v>
      </c>
      <c r="H102" s="79">
        <f t="shared" si="5"/>
      </c>
      <c r="I102" s="79">
        <f t="shared" si="6"/>
        <v>12.11</v>
      </c>
      <c r="J102" s="80" t="str">
        <f t="shared" si="7"/>
        <v>V</v>
      </c>
    </row>
    <row r="103" spans="2:10" ht="12" customHeight="1">
      <c r="B103" s="46">
        <v>94</v>
      </c>
      <c r="C103" s="47" t="s">
        <v>142</v>
      </c>
      <c r="D103" s="44" t="s">
        <v>143</v>
      </c>
      <c r="E103" s="43">
        <f>Stat!F103</f>
        <v>16.75</v>
      </c>
      <c r="F103" s="43">
        <f t="shared" si="4"/>
      </c>
      <c r="G103" s="43">
        <f>Info!F103</f>
        <v>17.5</v>
      </c>
      <c r="H103" s="43">
        <f t="shared" si="5"/>
      </c>
      <c r="I103" s="43">
        <f t="shared" si="6"/>
        <v>17.17</v>
      </c>
      <c r="J103" s="42" t="str">
        <f t="shared" si="7"/>
        <v>V</v>
      </c>
    </row>
    <row r="104" spans="2:10" ht="12" customHeight="1">
      <c r="B104" s="59">
        <v>95</v>
      </c>
      <c r="C104" s="45" t="s">
        <v>144</v>
      </c>
      <c r="D104" s="44" t="s">
        <v>42</v>
      </c>
      <c r="E104" s="43">
        <f>Stat!F104</f>
        <v>18.25</v>
      </c>
      <c r="F104" s="43">
        <f t="shared" si="4"/>
      </c>
      <c r="G104" s="43">
        <f>Info!F104</f>
        <v>16.5</v>
      </c>
      <c r="H104" s="43">
        <f t="shared" si="5"/>
      </c>
      <c r="I104" s="43">
        <f t="shared" si="6"/>
        <v>17.27</v>
      </c>
      <c r="J104" s="42" t="str">
        <f t="shared" si="7"/>
        <v>V</v>
      </c>
    </row>
    <row r="105" spans="2:10" ht="12" customHeight="1">
      <c r="B105" s="46">
        <v>96</v>
      </c>
      <c r="C105" s="47" t="s">
        <v>145</v>
      </c>
      <c r="D105" s="44" t="s">
        <v>38</v>
      </c>
      <c r="E105" s="43">
        <f>Stat!F105</f>
        <v>18</v>
      </c>
      <c r="F105" s="43">
        <f t="shared" si="4"/>
      </c>
      <c r="G105" s="43">
        <f>Info!F105</f>
        <v>15</v>
      </c>
      <c r="H105" s="43">
        <f t="shared" si="5"/>
      </c>
      <c r="I105" s="43">
        <f t="shared" si="6"/>
        <v>16.32</v>
      </c>
      <c r="J105" s="42" t="str">
        <f t="shared" si="7"/>
        <v>V</v>
      </c>
    </row>
    <row r="106" spans="2:10" ht="12" customHeight="1">
      <c r="B106" s="59">
        <v>97</v>
      </c>
      <c r="C106" s="45" t="s">
        <v>146</v>
      </c>
      <c r="D106" s="44" t="s">
        <v>81</v>
      </c>
      <c r="E106" s="43">
        <f>Stat!F106</f>
        <v>19</v>
      </c>
      <c r="F106" s="43">
        <f t="shared" si="4"/>
      </c>
      <c r="G106" s="43">
        <f>Info!F106</f>
        <v>13</v>
      </c>
      <c r="H106" s="43">
        <f t="shared" si="5"/>
      </c>
      <c r="I106" s="43">
        <f t="shared" si="6"/>
        <v>15.64</v>
      </c>
      <c r="J106" s="42" t="str">
        <f t="shared" si="7"/>
        <v>V</v>
      </c>
    </row>
    <row r="107" spans="2:10" ht="12" customHeight="1">
      <c r="B107" s="46">
        <v>98</v>
      </c>
      <c r="C107" s="45" t="s">
        <v>147</v>
      </c>
      <c r="D107" s="51" t="s">
        <v>148</v>
      </c>
      <c r="E107" s="43">
        <f>Stat!F107</f>
        <v>17.75</v>
      </c>
      <c r="F107" s="43">
        <f t="shared" si="4"/>
      </c>
      <c r="G107" s="43">
        <f>Info!F107</f>
        <v>14.75</v>
      </c>
      <c r="H107" s="43">
        <f t="shared" si="5"/>
      </c>
      <c r="I107" s="43">
        <f t="shared" si="6"/>
        <v>16.07</v>
      </c>
      <c r="J107" s="42" t="str">
        <f t="shared" si="7"/>
        <v>V</v>
      </c>
    </row>
    <row r="108" spans="2:10" ht="12" customHeight="1">
      <c r="B108" s="59">
        <v>99</v>
      </c>
      <c r="C108" s="45" t="s">
        <v>149</v>
      </c>
      <c r="D108" s="44" t="s">
        <v>68</v>
      </c>
      <c r="E108" s="43">
        <f>Stat!F108</f>
        <v>19.75</v>
      </c>
      <c r="F108" s="43">
        <f t="shared" si="4"/>
      </c>
      <c r="G108" s="43">
        <f>Info!F108</f>
        <v>15</v>
      </c>
      <c r="H108" s="43">
        <f t="shared" si="5"/>
      </c>
      <c r="I108" s="43">
        <f t="shared" si="6"/>
        <v>17.09</v>
      </c>
      <c r="J108" s="42" t="str">
        <f t="shared" si="7"/>
        <v>V</v>
      </c>
    </row>
    <row r="109" spans="2:10" ht="12" customHeight="1">
      <c r="B109" s="46">
        <v>100</v>
      </c>
      <c r="C109" s="47" t="s">
        <v>150</v>
      </c>
      <c r="D109" s="44" t="s">
        <v>151</v>
      </c>
      <c r="E109" s="43">
        <f>Stat!F109</f>
        <v>19</v>
      </c>
      <c r="F109" s="43">
        <f t="shared" si="4"/>
      </c>
      <c r="G109" s="43">
        <f>Info!F109</f>
        <v>16</v>
      </c>
      <c r="H109" s="43">
        <f t="shared" si="5"/>
      </c>
      <c r="I109" s="43">
        <f t="shared" si="6"/>
        <v>17.32</v>
      </c>
      <c r="J109" s="42" t="str">
        <f t="shared" si="7"/>
        <v>V</v>
      </c>
    </row>
    <row r="110" spans="2:10" ht="12" customHeight="1">
      <c r="B110" s="59">
        <v>101</v>
      </c>
      <c r="C110" s="47" t="s">
        <v>294</v>
      </c>
      <c r="D110" s="44" t="s">
        <v>282</v>
      </c>
      <c r="E110" s="43">
        <f>Stat!F110</f>
        <v>18.5</v>
      </c>
      <c r="F110" s="43">
        <f t="shared" si="4"/>
      </c>
      <c r="G110" s="43">
        <f>Info!F110</f>
        <v>16</v>
      </c>
      <c r="H110" s="43">
        <f t="shared" si="5"/>
      </c>
      <c r="I110" s="43">
        <f t="shared" si="6"/>
        <v>17.1</v>
      </c>
      <c r="J110" s="42" t="str">
        <f t="shared" si="7"/>
        <v>V</v>
      </c>
    </row>
    <row r="111" spans="2:10" ht="12" customHeight="1">
      <c r="B111" s="46">
        <v>102</v>
      </c>
      <c r="C111" s="48" t="s">
        <v>152</v>
      </c>
      <c r="D111" s="48" t="s">
        <v>265</v>
      </c>
      <c r="E111" s="79">
        <v>12.5</v>
      </c>
      <c r="F111" s="79">
        <f t="shared" si="4"/>
      </c>
      <c r="G111" s="79">
        <v>12</v>
      </c>
      <c r="H111" s="79">
        <f t="shared" si="5"/>
      </c>
      <c r="I111" s="79">
        <f t="shared" si="6"/>
        <v>12.22</v>
      </c>
      <c r="J111" s="80" t="str">
        <f t="shared" si="7"/>
        <v>V</v>
      </c>
    </row>
    <row r="112" spans="2:10" ht="12" customHeight="1">
      <c r="B112" s="59">
        <v>103</v>
      </c>
      <c r="C112" s="47" t="s">
        <v>153</v>
      </c>
      <c r="D112" s="44" t="s">
        <v>154</v>
      </c>
      <c r="E112" s="43">
        <f>Stat!F112</f>
        <v>17.75</v>
      </c>
      <c r="F112" s="43">
        <f t="shared" si="4"/>
      </c>
      <c r="G112" s="43">
        <f>Info!F112</f>
        <v>16</v>
      </c>
      <c r="H112" s="43">
        <f t="shared" si="5"/>
      </c>
      <c r="I112" s="43">
        <f t="shared" si="6"/>
        <v>16.77</v>
      </c>
      <c r="J112" s="42" t="str">
        <f t="shared" si="7"/>
        <v>V</v>
      </c>
    </row>
    <row r="113" spans="2:10" ht="12" customHeight="1">
      <c r="B113" s="46">
        <v>104</v>
      </c>
      <c r="C113" s="47" t="s">
        <v>155</v>
      </c>
      <c r="D113" s="44" t="s">
        <v>156</v>
      </c>
      <c r="E113" s="43">
        <f>Stat!F113</f>
        <v>17.25</v>
      </c>
      <c r="F113" s="43">
        <f t="shared" si="4"/>
      </c>
      <c r="G113" s="43">
        <f>Info!F113</f>
        <v>15.5</v>
      </c>
      <c r="H113" s="43">
        <f t="shared" si="5"/>
      </c>
      <c r="I113" s="43">
        <f t="shared" si="6"/>
        <v>16.270000000000003</v>
      </c>
      <c r="J113" s="42" t="str">
        <f t="shared" si="7"/>
        <v>V</v>
      </c>
    </row>
    <row r="114" spans="2:10" ht="12" customHeight="1">
      <c r="B114" s="59">
        <v>105</v>
      </c>
      <c r="C114" s="47" t="s">
        <v>157</v>
      </c>
      <c r="D114" s="44" t="s">
        <v>158</v>
      </c>
      <c r="E114" s="43">
        <f>Stat!F114</f>
        <v>17.25</v>
      </c>
      <c r="F114" s="43">
        <f t="shared" si="4"/>
      </c>
      <c r="G114" s="43">
        <f>Info!F114</f>
        <v>15</v>
      </c>
      <c r="H114" s="43">
        <f t="shared" si="5"/>
      </c>
      <c r="I114" s="43">
        <f t="shared" si="6"/>
        <v>15.99</v>
      </c>
      <c r="J114" s="42" t="str">
        <f t="shared" si="7"/>
        <v>V</v>
      </c>
    </row>
    <row r="115" spans="2:10" ht="12" customHeight="1">
      <c r="B115" s="46">
        <v>106</v>
      </c>
      <c r="C115" s="45" t="s">
        <v>159</v>
      </c>
      <c r="D115" s="44" t="s">
        <v>32</v>
      </c>
      <c r="E115" s="43">
        <f>Stat!F115</f>
        <v>18</v>
      </c>
      <c r="F115" s="43">
        <f t="shared" si="4"/>
      </c>
      <c r="G115" s="43">
        <f>Info!F115</f>
        <v>14</v>
      </c>
      <c r="H115" s="43">
        <f t="shared" si="5"/>
      </c>
      <c r="I115" s="43">
        <f t="shared" si="6"/>
        <v>15.760000000000002</v>
      </c>
      <c r="J115" s="42" t="str">
        <f t="shared" si="7"/>
        <v>V</v>
      </c>
    </row>
    <row r="116" spans="2:10" ht="12" customHeight="1">
      <c r="B116" s="59">
        <v>107</v>
      </c>
      <c r="C116" s="47" t="s">
        <v>160</v>
      </c>
      <c r="D116" s="44" t="s">
        <v>161</v>
      </c>
      <c r="E116" s="43">
        <f>Stat!F116</f>
        <v>15</v>
      </c>
      <c r="F116" s="43">
        <f t="shared" si="4"/>
      </c>
      <c r="G116" s="43">
        <f>Info!F116</f>
        <v>14.5</v>
      </c>
      <c r="H116" s="43">
        <f t="shared" si="5"/>
      </c>
      <c r="I116" s="43">
        <f t="shared" si="6"/>
        <v>14.72</v>
      </c>
      <c r="J116" s="42" t="str">
        <f t="shared" si="7"/>
        <v>V</v>
      </c>
    </row>
    <row r="117" spans="2:10" ht="12" customHeight="1">
      <c r="B117" s="46">
        <v>108</v>
      </c>
      <c r="C117" s="47" t="s">
        <v>162</v>
      </c>
      <c r="D117" s="44" t="s">
        <v>163</v>
      </c>
      <c r="E117" s="43">
        <f>Stat!F117</f>
        <v>17.25</v>
      </c>
      <c r="F117" s="43">
        <f t="shared" si="4"/>
      </c>
      <c r="G117" s="43">
        <f>Info!F117</f>
        <v>14.5</v>
      </c>
      <c r="H117" s="43">
        <f t="shared" si="5"/>
      </c>
      <c r="I117" s="43">
        <f t="shared" si="6"/>
        <v>15.71</v>
      </c>
      <c r="J117" s="42" t="str">
        <f t="shared" si="7"/>
        <v>V</v>
      </c>
    </row>
    <row r="118" spans="2:10" ht="12" customHeight="1">
      <c r="B118" s="59">
        <v>109</v>
      </c>
      <c r="C118" s="48" t="s">
        <v>164</v>
      </c>
      <c r="D118" s="48" t="s">
        <v>266</v>
      </c>
      <c r="E118" s="79">
        <v>14.625</v>
      </c>
      <c r="F118" s="79">
        <f t="shared" si="4"/>
      </c>
      <c r="G118" s="79">
        <v>12</v>
      </c>
      <c r="H118" s="79">
        <f t="shared" si="5"/>
      </c>
      <c r="I118" s="79">
        <f t="shared" si="6"/>
        <v>13.155000000000001</v>
      </c>
      <c r="J118" s="80" t="str">
        <f t="shared" si="7"/>
        <v>V</v>
      </c>
    </row>
    <row r="119" spans="2:10" ht="12" customHeight="1">
      <c r="B119" s="46">
        <v>110</v>
      </c>
      <c r="C119" s="45" t="s">
        <v>165</v>
      </c>
      <c r="D119" s="44" t="s">
        <v>166</v>
      </c>
      <c r="E119" s="43">
        <f>Stat!F119</f>
        <v>17.5</v>
      </c>
      <c r="F119" s="43">
        <f t="shared" si="4"/>
      </c>
      <c r="G119" s="43">
        <f>Info!F119</f>
        <v>14.5</v>
      </c>
      <c r="H119" s="43">
        <f t="shared" si="5"/>
      </c>
      <c r="I119" s="43">
        <f t="shared" si="6"/>
        <v>15.82</v>
      </c>
      <c r="J119" s="42" t="str">
        <f t="shared" si="7"/>
        <v>V</v>
      </c>
    </row>
    <row r="120" spans="2:10" ht="12" customHeight="1">
      <c r="B120" s="59">
        <v>111</v>
      </c>
      <c r="C120" s="45" t="s">
        <v>167</v>
      </c>
      <c r="D120" s="44" t="s">
        <v>94</v>
      </c>
      <c r="E120" s="43">
        <f>Stat!F120</f>
        <v>17.75</v>
      </c>
      <c r="F120" s="43">
        <f t="shared" si="4"/>
      </c>
      <c r="G120" s="43">
        <f>Info!F120</f>
        <v>15</v>
      </c>
      <c r="H120" s="43">
        <f t="shared" si="5"/>
      </c>
      <c r="I120" s="43">
        <f t="shared" si="6"/>
        <v>16.21</v>
      </c>
      <c r="J120" s="42" t="str">
        <f t="shared" si="7"/>
        <v>V</v>
      </c>
    </row>
    <row r="121" spans="2:10" ht="12" customHeight="1">
      <c r="B121" s="46">
        <v>112</v>
      </c>
      <c r="C121" s="47" t="s">
        <v>168</v>
      </c>
      <c r="D121" s="44" t="s">
        <v>169</v>
      </c>
      <c r="E121" s="43">
        <f>Stat!F121</f>
        <v>18.25</v>
      </c>
      <c r="F121" s="43">
        <f t="shared" si="4"/>
      </c>
      <c r="G121" s="43">
        <f>Info!F121</f>
        <v>17</v>
      </c>
      <c r="H121" s="43">
        <f t="shared" si="5"/>
      </c>
      <c r="I121" s="43">
        <f t="shared" si="6"/>
        <v>17.55</v>
      </c>
      <c r="J121" s="42" t="str">
        <f t="shared" si="7"/>
        <v>V</v>
      </c>
    </row>
    <row r="122" spans="2:10" ht="12" customHeight="1">
      <c r="B122" s="59">
        <v>113</v>
      </c>
      <c r="C122" s="45" t="s">
        <v>170</v>
      </c>
      <c r="D122" s="44" t="s">
        <v>81</v>
      </c>
      <c r="E122" s="43">
        <f>Stat!F122</f>
        <v>19</v>
      </c>
      <c r="F122" s="43">
        <f t="shared" si="4"/>
      </c>
      <c r="G122" s="43">
        <f>Info!F122</f>
        <v>18.5</v>
      </c>
      <c r="H122" s="43">
        <f t="shared" si="5"/>
      </c>
      <c r="I122" s="43">
        <f t="shared" si="6"/>
        <v>18.72</v>
      </c>
      <c r="J122" s="42" t="str">
        <f t="shared" si="7"/>
        <v>V</v>
      </c>
    </row>
    <row r="123" spans="2:10" ht="12" customHeight="1">
      <c r="B123" s="46">
        <v>114</v>
      </c>
      <c r="C123" s="47" t="s">
        <v>171</v>
      </c>
      <c r="D123" s="44" t="s">
        <v>172</v>
      </c>
      <c r="E123" s="43">
        <f>Stat!F123</f>
        <v>18.5</v>
      </c>
      <c r="F123" s="43">
        <f t="shared" si="4"/>
      </c>
      <c r="G123" s="43">
        <f>Info!F123</f>
        <v>15</v>
      </c>
      <c r="H123" s="43">
        <f t="shared" si="5"/>
      </c>
      <c r="I123" s="43">
        <f t="shared" si="6"/>
        <v>16.54</v>
      </c>
      <c r="J123" s="42" t="str">
        <f t="shared" si="7"/>
        <v>V</v>
      </c>
    </row>
    <row r="124" spans="2:10" ht="12" customHeight="1">
      <c r="B124" s="59">
        <v>115</v>
      </c>
      <c r="C124" s="45" t="s">
        <v>173</v>
      </c>
      <c r="D124" s="44" t="s">
        <v>174</v>
      </c>
      <c r="E124" s="43">
        <f>Stat!F124</f>
        <v>18.5</v>
      </c>
      <c r="F124" s="43">
        <f t="shared" si="4"/>
      </c>
      <c r="G124" s="43">
        <f>Info!F124</f>
        <v>16.5</v>
      </c>
      <c r="H124" s="43">
        <f t="shared" si="5"/>
      </c>
      <c r="I124" s="43">
        <f t="shared" si="6"/>
        <v>17.380000000000003</v>
      </c>
      <c r="J124" s="42" t="str">
        <f t="shared" si="7"/>
        <v>V</v>
      </c>
    </row>
    <row r="125" spans="2:10" ht="12" customHeight="1">
      <c r="B125" s="46">
        <v>116</v>
      </c>
      <c r="C125" s="47" t="s">
        <v>175</v>
      </c>
      <c r="D125" s="51" t="s">
        <v>176</v>
      </c>
      <c r="E125" s="43">
        <f>Stat!F125</f>
        <v>18.5</v>
      </c>
      <c r="F125" s="43">
        <f t="shared" si="4"/>
      </c>
      <c r="G125" s="43">
        <f>Info!F125</f>
        <v>15</v>
      </c>
      <c r="H125" s="43">
        <f t="shared" si="5"/>
      </c>
      <c r="I125" s="43">
        <f t="shared" si="6"/>
        <v>16.54</v>
      </c>
      <c r="J125" s="42" t="str">
        <f t="shared" si="7"/>
        <v>V</v>
      </c>
    </row>
    <row r="126" spans="2:10" ht="12" customHeight="1">
      <c r="B126" s="59">
        <v>117</v>
      </c>
      <c r="C126" s="50" t="s">
        <v>177</v>
      </c>
      <c r="D126" s="49" t="s">
        <v>178</v>
      </c>
      <c r="E126" s="43">
        <f>Stat!F126</f>
        <v>17.5</v>
      </c>
      <c r="F126" s="43">
        <f t="shared" si="4"/>
      </c>
      <c r="G126" s="43">
        <f>Info!F126</f>
        <v>15</v>
      </c>
      <c r="H126" s="43">
        <f t="shared" si="5"/>
      </c>
      <c r="I126" s="43">
        <f t="shared" si="6"/>
        <v>16.1</v>
      </c>
      <c r="J126" s="42" t="str">
        <f t="shared" si="7"/>
        <v>V</v>
      </c>
    </row>
    <row r="127" spans="2:10" ht="12" customHeight="1">
      <c r="B127" s="46">
        <v>118</v>
      </c>
      <c r="C127" s="47" t="s">
        <v>179</v>
      </c>
      <c r="D127" s="51" t="s">
        <v>180</v>
      </c>
      <c r="E127" s="43">
        <f>Stat!F127</f>
        <v>17.5</v>
      </c>
      <c r="F127" s="43">
        <f t="shared" si="4"/>
      </c>
      <c r="G127" s="43">
        <f>Info!F127</f>
        <v>13</v>
      </c>
      <c r="H127" s="43">
        <f t="shared" si="5"/>
      </c>
      <c r="I127" s="43">
        <f t="shared" si="6"/>
        <v>14.98</v>
      </c>
      <c r="J127" s="42" t="str">
        <f t="shared" si="7"/>
        <v>V</v>
      </c>
    </row>
    <row r="128" spans="2:10" ht="12" customHeight="1">
      <c r="B128" s="59">
        <v>119</v>
      </c>
      <c r="C128" s="47" t="s">
        <v>181</v>
      </c>
      <c r="D128" s="44" t="s">
        <v>68</v>
      </c>
      <c r="E128" s="43">
        <f>Stat!F128</f>
        <v>0</v>
      </c>
      <c r="F128" s="43">
        <f t="shared" si="4"/>
      </c>
      <c r="G128" s="43">
        <f>Info!F128</f>
        <v>0</v>
      </c>
      <c r="H128" s="43">
        <f t="shared" si="5"/>
      </c>
      <c r="I128" s="43">
        <f t="shared" si="6"/>
        <v>0</v>
      </c>
      <c r="J128" s="42" t="str">
        <f t="shared" si="7"/>
        <v>AR</v>
      </c>
    </row>
    <row r="129" spans="2:10" ht="12" customHeight="1">
      <c r="B129" s="46">
        <v>120</v>
      </c>
      <c r="C129" s="47" t="s">
        <v>182</v>
      </c>
      <c r="D129" s="44" t="s">
        <v>183</v>
      </c>
      <c r="E129" s="43">
        <f>Stat!F129</f>
        <v>17.5</v>
      </c>
      <c r="F129" s="43">
        <f t="shared" si="4"/>
      </c>
      <c r="G129" s="43">
        <f>Info!F129</f>
        <v>15.5</v>
      </c>
      <c r="H129" s="43">
        <f t="shared" si="5"/>
      </c>
      <c r="I129" s="43">
        <f t="shared" si="6"/>
        <v>16.380000000000003</v>
      </c>
      <c r="J129" s="42" t="str">
        <f t="shared" si="7"/>
        <v>V</v>
      </c>
    </row>
    <row r="130" spans="2:10" ht="12" customHeight="1">
      <c r="B130" s="59">
        <v>121</v>
      </c>
      <c r="C130" s="45" t="s">
        <v>184</v>
      </c>
      <c r="D130" s="44" t="s">
        <v>151</v>
      </c>
      <c r="E130" s="43">
        <f>Stat!F130</f>
        <v>17.5</v>
      </c>
      <c r="F130" s="43">
        <f t="shared" si="4"/>
      </c>
      <c r="G130" s="43">
        <f>Info!F130</f>
        <v>13</v>
      </c>
      <c r="H130" s="43">
        <f t="shared" si="5"/>
      </c>
      <c r="I130" s="43">
        <f t="shared" si="6"/>
        <v>14.98</v>
      </c>
      <c r="J130" s="42" t="str">
        <f t="shared" si="7"/>
        <v>V</v>
      </c>
    </row>
    <row r="131" spans="2:10" ht="12" customHeight="1">
      <c r="B131" s="46">
        <v>122</v>
      </c>
      <c r="C131" s="45" t="s">
        <v>185</v>
      </c>
      <c r="D131" s="44" t="s">
        <v>267</v>
      </c>
      <c r="E131" s="43">
        <f>Stat!F131</f>
        <v>17.75</v>
      </c>
      <c r="F131" s="43">
        <f t="shared" si="4"/>
      </c>
      <c r="G131" s="43">
        <f>Info!F131</f>
        <v>15</v>
      </c>
      <c r="H131" s="43">
        <f t="shared" si="5"/>
      </c>
      <c r="I131" s="43">
        <f t="shared" si="6"/>
        <v>16.21</v>
      </c>
      <c r="J131" s="42" t="str">
        <f t="shared" si="7"/>
        <v>V</v>
      </c>
    </row>
    <row r="132" spans="2:10" ht="12" customHeight="1">
      <c r="B132" s="59">
        <v>123</v>
      </c>
      <c r="C132" s="45" t="s">
        <v>186</v>
      </c>
      <c r="D132" s="44" t="s">
        <v>96</v>
      </c>
      <c r="E132" s="43">
        <f>Stat!F132</f>
        <v>17.5</v>
      </c>
      <c r="F132" s="43">
        <f t="shared" si="4"/>
      </c>
      <c r="G132" s="43">
        <f>Info!F132</f>
        <v>14.5</v>
      </c>
      <c r="H132" s="43">
        <f t="shared" si="5"/>
      </c>
      <c r="I132" s="43">
        <f t="shared" si="6"/>
        <v>15.82</v>
      </c>
      <c r="J132" s="42" t="str">
        <f t="shared" si="7"/>
        <v>V</v>
      </c>
    </row>
    <row r="133" spans="2:10" ht="12" customHeight="1">
      <c r="B133" s="46">
        <v>124</v>
      </c>
      <c r="C133" s="45" t="s">
        <v>187</v>
      </c>
      <c r="D133" s="44" t="s">
        <v>24</v>
      </c>
      <c r="E133" s="43">
        <f>Stat!F133</f>
        <v>18.5</v>
      </c>
      <c r="F133" s="43">
        <f t="shared" si="4"/>
      </c>
      <c r="G133" s="43">
        <f>Info!F133</f>
        <v>15</v>
      </c>
      <c r="H133" s="43">
        <f t="shared" si="5"/>
      </c>
      <c r="I133" s="43">
        <f t="shared" si="6"/>
        <v>16.54</v>
      </c>
      <c r="J133" s="42" t="str">
        <f t="shared" si="7"/>
        <v>V</v>
      </c>
    </row>
    <row r="134" spans="2:10" ht="12" customHeight="1">
      <c r="B134" s="59">
        <v>125</v>
      </c>
      <c r="C134" s="45" t="s">
        <v>188</v>
      </c>
      <c r="D134" s="44" t="s">
        <v>19</v>
      </c>
      <c r="E134" s="43">
        <f>Stat!F134</f>
        <v>0</v>
      </c>
      <c r="F134" s="43">
        <f t="shared" si="4"/>
      </c>
      <c r="G134" s="43">
        <f>Info!F134</f>
        <v>0</v>
      </c>
      <c r="H134" s="43">
        <f t="shared" si="5"/>
      </c>
      <c r="I134" s="43">
        <f t="shared" si="6"/>
        <v>0</v>
      </c>
      <c r="J134" s="42" t="str">
        <f t="shared" si="7"/>
        <v>AR</v>
      </c>
    </row>
    <row r="135" spans="2:10" ht="12" customHeight="1">
      <c r="B135" s="46">
        <v>126</v>
      </c>
      <c r="C135" s="47" t="s">
        <v>268</v>
      </c>
      <c r="D135" s="44" t="s">
        <v>96</v>
      </c>
      <c r="E135" s="43">
        <f>Stat!F135</f>
        <v>17</v>
      </c>
      <c r="F135" s="43">
        <f t="shared" si="4"/>
      </c>
      <c r="G135" s="43">
        <f>Info!F135</f>
        <v>13.5</v>
      </c>
      <c r="H135" s="43">
        <f t="shared" si="5"/>
      </c>
      <c r="I135" s="43">
        <f t="shared" si="6"/>
        <v>15.040000000000001</v>
      </c>
      <c r="J135" s="42" t="str">
        <f t="shared" si="7"/>
        <v>V</v>
      </c>
    </row>
    <row r="136" spans="2:10" ht="12" customHeight="1">
      <c r="B136" s="59">
        <v>127</v>
      </c>
      <c r="C136" s="45" t="s">
        <v>189</v>
      </c>
      <c r="D136" s="44" t="s">
        <v>190</v>
      </c>
      <c r="E136" s="43">
        <f>Stat!F136</f>
        <v>16.75</v>
      </c>
      <c r="F136" s="43">
        <f t="shared" si="4"/>
      </c>
      <c r="G136" s="43">
        <f>Info!F136</f>
        <v>13.5</v>
      </c>
      <c r="H136" s="43">
        <f t="shared" si="5"/>
      </c>
      <c r="I136" s="43">
        <f t="shared" si="6"/>
        <v>14.93</v>
      </c>
      <c r="J136" s="42" t="str">
        <f t="shared" si="7"/>
        <v>V</v>
      </c>
    </row>
    <row r="137" spans="2:10" ht="12" customHeight="1">
      <c r="B137" s="46">
        <v>128</v>
      </c>
      <c r="C137" s="45" t="s">
        <v>191</v>
      </c>
      <c r="D137" s="44" t="s">
        <v>4</v>
      </c>
      <c r="E137" s="43">
        <f>Stat!F137</f>
        <v>19</v>
      </c>
      <c r="F137" s="43">
        <f t="shared" si="4"/>
      </c>
      <c r="G137" s="43">
        <f>Info!F137</f>
        <v>14</v>
      </c>
      <c r="H137" s="43">
        <f t="shared" si="5"/>
      </c>
      <c r="I137" s="43">
        <f t="shared" si="6"/>
        <v>16.2</v>
      </c>
      <c r="J137" s="42" t="str">
        <f t="shared" si="7"/>
        <v>V</v>
      </c>
    </row>
    <row r="138" spans="2:10" ht="12" customHeight="1">
      <c r="B138" s="59">
        <v>129</v>
      </c>
      <c r="C138" s="47" t="s">
        <v>192</v>
      </c>
      <c r="D138" s="44" t="s">
        <v>193</v>
      </c>
      <c r="E138" s="43">
        <f>Stat!F138</f>
        <v>18</v>
      </c>
      <c r="F138" s="43">
        <f t="shared" si="4"/>
      </c>
      <c r="G138" s="43">
        <f>Info!F138</f>
        <v>14.5</v>
      </c>
      <c r="H138" s="43">
        <f t="shared" si="5"/>
      </c>
      <c r="I138" s="43">
        <f t="shared" si="6"/>
        <v>16.04</v>
      </c>
      <c r="J138" s="42" t="str">
        <f t="shared" si="7"/>
        <v>V</v>
      </c>
    </row>
    <row r="139" spans="2:10" ht="12" customHeight="1">
      <c r="B139" s="46">
        <v>130</v>
      </c>
      <c r="C139" s="47" t="s">
        <v>194</v>
      </c>
      <c r="D139" s="44" t="s">
        <v>42</v>
      </c>
      <c r="E139" s="43">
        <f>Stat!F139</f>
        <v>18</v>
      </c>
      <c r="F139" s="43">
        <f aca="true" t="shared" si="8" ref="F139:F175">IF($J139="RAT",IF(E139&gt;=12,"","R"),"")</f>
      </c>
      <c r="G139" s="43">
        <f>Info!F139</f>
        <v>14.5</v>
      </c>
      <c r="H139" s="43">
        <f aca="true" t="shared" si="9" ref="H139:H175">IF($J139="RAT",IF(G139&gt;=12,"","R"),"")</f>
      </c>
      <c r="I139" s="43">
        <f aca="true" t="shared" si="10" ref="I139:I175">(E139*0.44+G139*0.56)</f>
        <v>16.04</v>
      </c>
      <c r="J139" s="42" t="str">
        <f aca="true" t="shared" si="11" ref="J139:J175">IF(AND(I139&gt;=12,E139&gt;=6,G139&gt;=6),"V",IF(I139&lt;6,"AR","RAT"))</f>
        <v>V</v>
      </c>
    </row>
    <row r="140" spans="2:10" ht="12" customHeight="1">
      <c r="B140" s="59">
        <v>131</v>
      </c>
      <c r="C140" s="50" t="s">
        <v>195</v>
      </c>
      <c r="D140" s="49" t="s">
        <v>143</v>
      </c>
      <c r="E140" s="43">
        <f>Stat!F140</f>
        <v>17.5</v>
      </c>
      <c r="F140" s="43">
        <f t="shared" si="8"/>
      </c>
      <c r="G140" s="43">
        <f>Info!F140</f>
        <v>14.5</v>
      </c>
      <c r="H140" s="43">
        <f t="shared" si="9"/>
      </c>
      <c r="I140" s="43">
        <f t="shared" si="10"/>
        <v>15.82</v>
      </c>
      <c r="J140" s="42" t="str">
        <f t="shared" si="11"/>
        <v>V</v>
      </c>
    </row>
    <row r="141" spans="2:10" ht="12" customHeight="1">
      <c r="B141" s="46">
        <v>132</v>
      </c>
      <c r="C141" s="45" t="s">
        <v>196</v>
      </c>
      <c r="D141" s="44" t="s">
        <v>197</v>
      </c>
      <c r="E141" s="43">
        <f>Stat!F141</f>
        <v>18</v>
      </c>
      <c r="F141" s="43">
        <f t="shared" si="8"/>
      </c>
      <c r="G141" s="43">
        <f>Info!F141</f>
        <v>13.5</v>
      </c>
      <c r="H141" s="43">
        <f t="shared" si="9"/>
      </c>
      <c r="I141" s="43">
        <f t="shared" si="10"/>
        <v>15.48</v>
      </c>
      <c r="J141" s="42" t="str">
        <f t="shared" si="11"/>
        <v>V</v>
      </c>
    </row>
    <row r="142" spans="2:10" ht="12" customHeight="1">
      <c r="B142" s="59">
        <v>133</v>
      </c>
      <c r="C142" s="45" t="s">
        <v>198</v>
      </c>
      <c r="D142" s="44" t="s">
        <v>199</v>
      </c>
      <c r="E142" s="43">
        <f>Stat!F142</f>
        <v>18.5</v>
      </c>
      <c r="F142" s="43">
        <f t="shared" si="8"/>
      </c>
      <c r="G142" s="43">
        <f>Info!F142</f>
        <v>18</v>
      </c>
      <c r="H142" s="43">
        <f t="shared" si="9"/>
      </c>
      <c r="I142" s="43">
        <f t="shared" si="10"/>
        <v>18.220000000000002</v>
      </c>
      <c r="J142" s="42" t="str">
        <f t="shared" si="11"/>
        <v>V</v>
      </c>
    </row>
    <row r="143" spans="2:10" ht="12" customHeight="1">
      <c r="B143" s="83">
        <v>134</v>
      </c>
      <c r="C143" s="82" t="s">
        <v>83</v>
      </c>
      <c r="D143" s="82" t="s">
        <v>231</v>
      </c>
      <c r="E143" s="79">
        <v>14.5</v>
      </c>
      <c r="F143" s="79">
        <f t="shared" si="8"/>
      </c>
      <c r="G143" s="79">
        <v>12</v>
      </c>
      <c r="H143" s="79">
        <f t="shared" si="9"/>
      </c>
      <c r="I143" s="79">
        <f t="shared" si="10"/>
        <v>13.100000000000001</v>
      </c>
      <c r="J143" s="80" t="str">
        <f t="shared" si="11"/>
        <v>V</v>
      </c>
    </row>
    <row r="144" spans="2:10" ht="12" customHeight="1">
      <c r="B144" s="59">
        <v>135</v>
      </c>
      <c r="C144" s="45" t="s">
        <v>200</v>
      </c>
      <c r="D144" s="44" t="s">
        <v>4</v>
      </c>
      <c r="E144" s="43">
        <f>Stat!F144</f>
        <v>17.75</v>
      </c>
      <c r="F144" s="43">
        <f t="shared" si="8"/>
      </c>
      <c r="G144" s="43">
        <f>Info!F144</f>
        <v>14</v>
      </c>
      <c r="H144" s="43">
        <f t="shared" si="9"/>
      </c>
      <c r="I144" s="43">
        <f t="shared" si="10"/>
        <v>15.65</v>
      </c>
      <c r="J144" s="42" t="str">
        <f t="shared" si="11"/>
        <v>V</v>
      </c>
    </row>
    <row r="145" spans="2:10" ht="12" customHeight="1">
      <c r="B145" s="46">
        <v>136</v>
      </c>
      <c r="C145" s="47" t="s">
        <v>201</v>
      </c>
      <c r="D145" s="44" t="s">
        <v>202</v>
      </c>
      <c r="E145" s="43">
        <f>Stat!F145</f>
        <v>17.5</v>
      </c>
      <c r="F145" s="43">
        <f t="shared" si="8"/>
      </c>
      <c r="G145" s="43">
        <f>Info!F145</f>
        <v>15</v>
      </c>
      <c r="H145" s="43">
        <f t="shared" si="9"/>
      </c>
      <c r="I145" s="43">
        <f t="shared" si="10"/>
        <v>16.1</v>
      </c>
      <c r="J145" s="42" t="str">
        <f t="shared" si="11"/>
        <v>V</v>
      </c>
    </row>
    <row r="146" spans="2:10" ht="12" customHeight="1">
      <c r="B146" s="59">
        <v>137</v>
      </c>
      <c r="C146" s="45" t="s">
        <v>203</v>
      </c>
      <c r="D146" s="44" t="s">
        <v>5</v>
      </c>
      <c r="E146" s="43">
        <f>Stat!F146</f>
        <v>18.75</v>
      </c>
      <c r="F146" s="43">
        <f t="shared" si="8"/>
      </c>
      <c r="G146" s="43">
        <f>Info!F146</f>
        <v>15</v>
      </c>
      <c r="H146" s="43">
        <f t="shared" si="9"/>
      </c>
      <c r="I146" s="43">
        <f t="shared" si="10"/>
        <v>16.65</v>
      </c>
      <c r="J146" s="42" t="str">
        <f t="shared" si="11"/>
        <v>V</v>
      </c>
    </row>
    <row r="147" spans="2:10" ht="12" customHeight="1">
      <c r="B147" s="46">
        <v>138</v>
      </c>
      <c r="C147" s="47" t="s">
        <v>204</v>
      </c>
      <c r="D147" s="44" t="s">
        <v>106</v>
      </c>
      <c r="E147" s="43">
        <f>Stat!F147</f>
        <v>0</v>
      </c>
      <c r="F147" s="43" t="str">
        <f t="shared" si="8"/>
        <v>R</v>
      </c>
      <c r="G147" s="43">
        <f>Info!F147</f>
        <v>15</v>
      </c>
      <c r="H147" s="43">
        <f t="shared" si="9"/>
      </c>
      <c r="I147" s="43">
        <f t="shared" si="10"/>
        <v>8.4</v>
      </c>
      <c r="J147" s="42" t="str">
        <f t="shared" si="11"/>
        <v>RAT</v>
      </c>
    </row>
    <row r="148" spans="2:10" ht="12" customHeight="1">
      <c r="B148" s="59">
        <v>139</v>
      </c>
      <c r="C148" s="45" t="s">
        <v>205</v>
      </c>
      <c r="D148" s="44" t="s">
        <v>206</v>
      </c>
      <c r="E148" s="43">
        <f>Stat!F148</f>
        <v>18.25</v>
      </c>
      <c r="F148" s="43">
        <f t="shared" si="8"/>
      </c>
      <c r="G148" s="43">
        <f>Info!F148</f>
        <v>15.5</v>
      </c>
      <c r="H148" s="43">
        <f t="shared" si="9"/>
      </c>
      <c r="I148" s="43">
        <f t="shared" si="10"/>
        <v>16.71</v>
      </c>
      <c r="J148" s="42" t="str">
        <f t="shared" si="11"/>
        <v>V</v>
      </c>
    </row>
    <row r="149" spans="2:10" ht="12" customHeight="1">
      <c r="B149" s="46">
        <v>140</v>
      </c>
      <c r="C149" s="45" t="s">
        <v>207</v>
      </c>
      <c r="D149" s="44" t="s">
        <v>208</v>
      </c>
      <c r="E149" s="43">
        <f>Stat!F149</f>
        <v>17.5</v>
      </c>
      <c r="F149" s="43">
        <f t="shared" si="8"/>
      </c>
      <c r="G149" s="43">
        <f>Info!F149</f>
        <v>16</v>
      </c>
      <c r="H149" s="43">
        <f t="shared" si="9"/>
      </c>
      <c r="I149" s="43">
        <f t="shared" si="10"/>
        <v>16.66</v>
      </c>
      <c r="J149" s="42" t="str">
        <f t="shared" si="11"/>
        <v>V</v>
      </c>
    </row>
    <row r="150" spans="2:10" ht="12" customHeight="1">
      <c r="B150" s="59">
        <v>141</v>
      </c>
      <c r="C150" s="45" t="s">
        <v>209</v>
      </c>
      <c r="D150" s="44" t="s">
        <v>148</v>
      </c>
      <c r="E150" s="43">
        <f>Stat!F150</f>
        <v>18</v>
      </c>
      <c r="F150" s="43">
        <f t="shared" si="8"/>
      </c>
      <c r="G150" s="43">
        <f>Info!F150</f>
        <v>15</v>
      </c>
      <c r="H150" s="43">
        <f t="shared" si="9"/>
      </c>
      <c r="I150" s="43">
        <f t="shared" si="10"/>
        <v>16.32</v>
      </c>
      <c r="J150" s="42" t="str">
        <f t="shared" si="11"/>
        <v>V</v>
      </c>
    </row>
    <row r="151" spans="2:10" ht="12" customHeight="1">
      <c r="B151" s="46">
        <v>142</v>
      </c>
      <c r="C151" s="45" t="s">
        <v>210</v>
      </c>
      <c r="D151" s="44" t="s">
        <v>211</v>
      </c>
      <c r="E151" s="43">
        <f>Stat!F151</f>
        <v>17.25</v>
      </c>
      <c r="F151" s="43">
        <f t="shared" si="8"/>
      </c>
      <c r="G151" s="43">
        <f>Info!F151</f>
        <v>14.25</v>
      </c>
      <c r="H151" s="43">
        <f t="shared" si="9"/>
      </c>
      <c r="I151" s="43">
        <f t="shared" si="10"/>
        <v>15.57</v>
      </c>
      <c r="J151" s="42" t="str">
        <f t="shared" si="11"/>
        <v>V</v>
      </c>
    </row>
    <row r="152" spans="2:10" ht="12" customHeight="1">
      <c r="B152" s="59">
        <v>143</v>
      </c>
      <c r="C152" s="45" t="s">
        <v>212</v>
      </c>
      <c r="D152" s="44" t="s">
        <v>9</v>
      </c>
      <c r="E152" s="43">
        <f>Stat!F152</f>
        <v>16.75</v>
      </c>
      <c r="F152" s="43">
        <f t="shared" si="8"/>
      </c>
      <c r="G152" s="43">
        <f>Info!F152</f>
        <v>13</v>
      </c>
      <c r="H152" s="43">
        <f t="shared" si="9"/>
      </c>
      <c r="I152" s="43">
        <f t="shared" si="10"/>
        <v>14.650000000000002</v>
      </c>
      <c r="J152" s="42" t="str">
        <f t="shared" si="11"/>
        <v>V</v>
      </c>
    </row>
    <row r="153" spans="2:10" ht="12" customHeight="1">
      <c r="B153" s="46">
        <v>144</v>
      </c>
      <c r="C153" s="45" t="s">
        <v>213</v>
      </c>
      <c r="D153" s="44" t="s">
        <v>214</v>
      </c>
      <c r="E153" s="43">
        <f>Stat!F153</f>
        <v>15</v>
      </c>
      <c r="F153" s="43">
        <f t="shared" si="8"/>
      </c>
      <c r="G153" s="43">
        <f>Info!F153</f>
        <v>15.5</v>
      </c>
      <c r="H153" s="43">
        <f t="shared" si="9"/>
      </c>
      <c r="I153" s="43">
        <f t="shared" si="10"/>
        <v>15.280000000000001</v>
      </c>
      <c r="J153" s="42" t="str">
        <f t="shared" si="11"/>
        <v>V</v>
      </c>
    </row>
    <row r="154" spans="2:10" ht="12" customHeight="1">
      <c r="B154" s="59">
        <v>145</v>
      </c>
      <c r="C154" s="47" t="s">
        <v>215</v>
      </c>
      <c r="D154" s="44" t="s">
        <v>216</v>
      </c>
      <c r="E154" s="43">
        <f>Stat!F154</f>
        <v>17.5</v>
      </c>
      <c r="F154" s="43">
        <f t="shared" si="8"/>
      </c>
      <c r="G154" s="43">
        <f>Info!F154</f>
        <v>15</v>
      </c>
      <c r="H154" s="43">
        <f t="shared" si="9"/>
      </c>
      <c r="I154" s="43">
        <f t="shared" si="10"/>
        <v>16.1</v>
      </c>
      <c r="J154" s="42" t="str">
        <f t="shared" si="11"/>
        <v>V</v>
      </c>
    </row>
    <row r="155" spans="2:10" ht="12" customHeight="1">
      <c r="B155" s="46">
        <v>146</v>
      </c>
      <c r="C155" s="47" t="s">
        <v>217</v>
      </c>
      <c r="D155" s="44" t="s">
        <v>218</v>
      </c>
      <c r="E155" s="43">
        <f>Stat!F155</f>
        <v>18.25</v>
      </c>
      <c r="F155" s="43">
        <f t="shared" si="8"/>
      </c>
      <c r="G155" s="43">
        <f>Info!F155</f>
        <v>15.5</v>
      </c>
      <c r="H155" s="43">
        <f t="shared" si="9"/>
      </c>
      <c r="I155" s="43">
        <f t="shared" si="10"/>
        <v>16.71</v>
      </c>
      <c r="J155" s="42" t="str">
        <f t="shared" si="11"/>
        <v>V</v>
      </c>
    </row>
    <row r="156" spans="2:10" ht="12" customHeight="1">
      <c r="B156" s="59">
        <v>147</v>
      </c>
      <c r="C156" s="47" t="s">
        <v>269</v>
      </c>
      <c r="D156" s="44" t="s">
        <v>270</v>
      </c>
      <c r="E156" s="43">
        <f>Stat!F156</f>
        <v>0</v>
      </c>
      <c r="F156" s="43">
        <f t="shared" si="8"/>
      </c>
      <c r="G156" s="43">
        <f>Info!F156</f>
        <v>0</v>
      </c>
      <c r="H156" s="43">
        <f t="shared" si="9"/>
      </c>
      <c r="I156" s="43">
        <f t="shared" si="10"/>
        <v>0</v>
      </c>
      <c r="J156" s="42" t="str">
        <f t="shared" si="11"/>
        <v>AR</v>
      </c>
    </row>
    <row r="157" spans="2:10" ht="12" customHeight="1">
      <c r="B157" s="46">
        <v>148</v>
      </c>
      <c r="C157" s="47" t="s">
        <v>219</v>
      </c>
      <c r="D157" s="44" t="s">
        <v>220</v>
      </c>
      <c r="E157" s="43">
        <f>Stat!F157</f>
        <v>17.5</v>
      </c>
      <c r="F157" s="43">
        <f t="shared" si="8"/>
      </c>
      <c r="G157" s="43">
        <f>Info!F157</f>
        <v>16.75</v>
      </c>
      <c r="H157" s="43">
        <f t="shared" si="9"/>
      </c>
      <c r="I157" s="43">
        <f t="shared" si="10"/>
        <v>17.080000000000002</v>
      </c>
      <c r="J157" s="42" t="str">
        <f t="shared" si="11"/>
        <v>V</v>
      </c>
    </row>
    <row r="158" spans="2:10" ht="12" customHeight="1">
      <c r="B158" s="59">
        <v>149</v>
      </c>
      <c r="C158" s="45" t="s">
        <v>221</v>
      </c>
      <c r="D158" s="44" t="s">
        <v>222</v>
      </c>
      <c r="E158" s="43">
        <f>Stat!F158</f>
        <v>17.25</v>
      </c>
      <c r="F158" s="43">
        <f t="shared" si="8"/>
      </c>
      <c r="G158" s="43">
        <f>Info!F158</f>
        <v>13</v>
      </c>
      <c r="H158" s="43">
        <f t="shared" si="9"/>
      </c>
      <c r="I158" s="43">
        <f t="shared" si="10"/>
        <v>14.870000000000001</v>
      </c>
      <c r="J158" s="42" t="str">
        <f t="shared" si="11"/>
        <v>V</v>
      </c>
    </row>
    <row r="159" spans="2:10" ht="12" customHeight="1">
      <c r="B159" s="46">
        <v>150</v>
      </c>
      <c r="C159" s="47" t="s">
        <v>223</v>
      </c>
      <c r="D159" s="44" t="s">
        <v>224</v>
      </c>
      <c r="E159" s="43">
        <f>Stat!F159</f>
        <v>18.25</v>
      </c>
      <c r="F159" s="43">
        <f t="shared" si="8"/>
      </c>
      <c r="G159" s="43">
        <f>Info!F159</f>
        <v>15.5</v>
      </c>
      <c r="H159" s="43">
        <f t="shared" si="9"/>
      </c>
      <c r="I159" s="43">
        <f t="shared" si="10"/>
        <v>16.71</v>
      </c>
      <c r="J159" s="42" t="str">
        <f t="shared" si="11"/>
        <v>V</v>
      </c>
    </row>
    <row r="160" spans="2:10" ht="12" customHeight="1">
      <c r="B160" s="59">
        <v>151</v>
      </c>
      <c r="C160" s="45" t="s">
        <v>225</v>
      </c>
      <c r="D160" s="44" t="s">
        <v>226</v>
      </c>
      <c r="E160" s="43">
        <f>Stat!F160</f>
        <v>17.75</v>
      </c>
      <c r="F160" s="43">
        <f t="shared" si="8"/>
      </c>
      <c r="G160" s="43">
        <f>Info!F160</f>
        <v>15</v>
      </c>
      <c r="H160" s="43">
        <f t="shared" si="9"/>
      </c>
      <c r="I160" s="43">
        <f t="shared" si="10"/>
        <v>16.21</v>
      </c>
      <c r="J160" s="42" t="str">
        <f t="shared" si="11"/>
        <v>V</v>
      </c>
    </row>
    <row r="161" spans="2:10" ht="12" customHeight="1">
      <c r="B161" s="46">
        <v>152</v>
      </c>
      <c r="C161" s="50" t="s">
        <v>227</v>
      </c>
      <c r="D161" s="49" t="s">
        <v>228</v>
      </c>
      <c r="E161" s="43">
        <f>Stat!F161</f>
        <v>18.25</v>
      </c>
      <c r="F161" s="43">
        <f t="shared" si="8"/>
      </c>
      <c r="G161" s="43">
        <f>Info!F161</f>
        <v>15</v>
      </c>
      <c r="H161" s="43">
        <f t="shared" si="9"/>
      </c>
      <c r="I161" s="43">
        <f t="shared" si="10"/>
        <v>16.43</v>
      </c>
      <c r="J161" s="42" t="str">
        <f t="shared" si="11"/>
        <v>V</v>
      </c>
    </row>
    <row r="162" spans="2:10" ht="12" customHeight="1">
      <c r="B162" s="59">
        <v>153</v>
      </c>
      <c r="C162" s="50" t="s">
        <v>229</v>
      </c>
      <c r="D162" s="49" t="s">
        <v>38</v>
      </c>
      <c r="E162" s="43">
        <f>Stat!F162</f>
        <v>18.25</v>
      </c>
      <c r="F162" s="43">
        <f t="shared" si="8"/>
      </c>
      <c r="G162" s="43">
        <f>Info!F162</f>
        <v>15</v>
      </c>
      <c r="H162" s="43">
        <f t="shared" si="9"/>
      </c>
      <c r="I162" s="43">
        <f t="shared" si="10"/>
        <v>16.43</v>
      </c>
      <c r="J162" s="42" t="str">
        <f t="shared" si="11"/>
        <v>V</v>
      </c>
    </row>
    <row r="163" spans="2:10" ht="12" customHeight="1">
      <c r="B163" s="46">
        <v>154</v>
      </c>
      <c r="C163" s="45" t="s">
        <v>230</v>
      </c>
      <c r="D163" s="44" t="s">
        <v>231</v>
      </c>
      <c r="E163" s="43">
        <f>Stat!F163</f>
        <v>18.75</v>
      </c>
      <c r="F163" s="43">
        <f t="shared" si="8"/>
      </c>
      <c r="G163" s="43">
        <f>Info!F163</f>
        <v>15</v>
      </c>
      <c r="H163" s="43">
        <f t="shared" si="9"/>
      </c>
      <c r="I163" s="43">
        <f t="shared" si="10"/>
        <v>16.65</v>
      </c>
      <c r="J163" s="42" t="str">
        <f t="shared" si="11"/>
        <v>V</v>
      </c>
    </row>
    <row r="164" spans="2:10" ht="12" customHeight="1">
      <c r="B164" s="59">
        <v>155</v>
      </c>
      <c r="C164" s="45" t="s">
        <v>232</v>
      </c>
      <c r="D164" s="44" t="s">
        <v>233</v>
      </c>
      <c r="E164" s="43">
        <f>Stat!F164</f>
        <v>16.5</v>
      </c>
      <c r="F164" s="43">
        <f t="shared" si="8"/>
      </c>
      <c r="G164" s="43">
        <f>Info!F164</f>
        <v>15.5</v>
      </c>
      <c r="H164" s="43">
        <f t="shared" si="9"/>
      </c>
      <c r="I164" s="43">
        <f t="shared" si="10"/>
        <v>15.940000000000001</v>
      </c>
      <c r="J164" s="42" t="str">
        <f t="shared" si="11"/>
        <v>V</v>
      </c>
    </row>
    <row r="165" spans="2:10" ht="12" customHeight="1">
      <c r="B165" s="46">
        <v>156</v>
      </c>
      <c r="C165" s="47" t="s">
        <v>234</v>
      </c>
      <c r="D165" s="44" t="s">
        <v>143</v>
      </c>
      <c r="E165" s="43">
        <f>Stat!F165</f>
        <v>0</v>
      </c>
      <c r="F165" s="43">
        <f t="shared" si="8"/>
      </c>
      <c r="G165" s="43">
        <f>Info!F165</f>
        <v>0</v>
      </c>
      <c r="H165" s="43">
        <f t="shared" si="9"/>
      </c>
      <c r="I165" s="43">
        <f t="shared" si="10"/>
        <v>0</v>
      </c>
      <c r="J165" s="42" t="str">
        <f t="shared" si="11"/>
        <v>AR</v>
      </c>
    </row>
    <row r="166" spans="2:10" ht="12" customHeight="1">
      <c r="B166" s="59">
        <v>157</v>
      </c>
      <c r="C166" s="48" t="s">
        <v>235</v>
      </c>
      <c r="D166" s="48" t="s">
        <v>236</v>
      </c>
      <c r="E166" s="79">
        <v>12</v>
      </c>
      <c r="F166" s="79">
        <f t="shared" si="8"/>
      </c>
      <c r="G166" s="79">
        <v>12</v>
      </c>
      <c r="H166" s="79">
        <f t="shared" si="9"/>
      </c>
      <c r="I166" s="79">
        <f t="shared" si="10"/>
        <v>12</v>
      </c>
      <c r="J166" s="80" t="str">
        <f t="shared" si="11"/>
        <v>V</v>
      </c>
    </row>
    <row r="167" spans="2:10" ht="12" customHeight="1">
      <c r="B167" s="46">
        <v>158</v>
      </c>
      <c r="C167" s="47" t="s">
        <v>237</v>
      </c>
      <c r="D167" s="44" t="s">
        <v>238</v>
      </c>
      <c r="E167" s="43">
        <f>Stat!F167</f>
        <v>18.5</v>
      </c>
      <c r="F167" s="43">
        <f t="shared" si="8"/>
      </c>
      <c r="G167" s="43">
        <f>Info!F167</f>
        <v>15</v>
      </c>
      <c r="H167" s="43">
        <f t="shared" si="9"/>
      </c>
      <c r="I167" s="43">
        <f t="shared" si="10"/>
        <v>16.54</v>
      </c>
      <c r="J167" s="42" t="str">
        <f t="shared" si="11"/>
        <v>V</v>
      </c>
    </row>
    <row r="168" spans="2:10" ht="12" customHeight="1">
      <c r="B168" s="59">
        <v>159</v>
      </c>
      <c r="C168" s="48" t="s">
        <v>231</v>
      </c>
      <c r="D168" s="48" t="s">
        <v>271</v>
      </c>
      <c r="E168" s="79">
        <v>14</v>
      </c>
      <c r="F168" s="79">
        <f t="shared" si="8"/>
      </c>
      <c r="G168" s="79">
        <v>12</v>
      </c>
      <c r="H168" s="79">
        <f t="shared" si="9"/>
      </c>
      <c r="I168" s="79">
        <f t="shared" si="10"/>
        <v>12.88</v>
      </c>
      <c r="J168" s="80" t="str">
        <f t="shared" si="11"/>
        <v>V</v>
      </c>
    </row>
    <row r="169" spans="2:10" ht="12" customHeight="1">
      <c r="B169" s="46">
        <v>160</v>
      </c>
      <c r="C169" s="45" t="s">
        <v>239</v>
      </c>
      <c r="D169" s="44" t="s">
        <v>240</v>
      </c>
      <c r="E169" s="43">
        <f>Stat!F169</f>
        <v>0</v>
      </c>
      <c r="F169" s="43">
        <f t="shared" si="8"/>
      </c>
      <c r="G169" s="43">
        <f>Info!F169</f>
        <v>0</v>
      </c>
      <c r="H169" s="43">
        <f t="shared" si="9"/>
      </c>
      <c r="I169" s="43">
        <f t="shared" si="10"/>
        <v>0</v>
      </c>
      <c r="J169" s="42" t="str">
        <f t="shared" si="11"/>
        <v>AR</v>
      </c>
    </row>
    <row r="170" spans="2:10" ht="12" customHeight="1">
      <c r="B170" s="59">
        <v>161</v>
      </c>
      <c r="C170" s="47" t="s">
        <v>241</v>
      </c>
      <c r="D170" s="44" t="s">
        <v>242</v>
      </c>
      <c r="E170" s="43">
        <f>Stat!F170</f>
        <v>16</v>
      </c>
      <c r="F170" s="43">
        <f t="shared" si="8"/>
      </c>
      <c r="G170" s="43">
        <f>Info!F170</f>
        <v>15</v>
      </c>
      <c r="H170" s="43">
        <f t="shared" si="9"/>
      </c>
      <c r="I170" s="43">
        <f t="shared" si="10"/>
        <v>15.440000000000001</v>
      </c>
      <c r="J170" s="42" t="str">
        <f t="shared" si="11"/>
        <v>V</v>
      </c>
    </row>
    <row r="171" spans="2:10" ht="12" customHeight="1">
      <c r="B171" s="46">
        <v>162</v>
      </c>
      <c r="C171" s="47" t="s">
        <v>243</v>
      </c>
      <c r="D171" s="44" t="s">
        <v>214</v>
      </c>
      <c r="E171" s="43">
        <f>Stat!F171</f>
        <v>18.25</v>
      </c>
      <c r="F171" s="43">
        <f t="shared" si="8"/>
      </c>
      <c r="G171" s="43">
        <f>Info!F171</f>
        <v>15.5</v>
      </c>
      <c r="H171" s="43">
        <f t="shared" si="9"/>
      </c>
      <c r="I171" s="43">
        <f t="shared" si="10"/>
        <v>16.71</v>
      </c>
      <c r="J171" s="42" t="str">
        <f t="shared" si="11"/>
        <v>V</v>
      </c>
    </row>
    <row r="172" spans="2:10" ht="12" customHeight="1">
      <c r="B172" s="59">
        <v>163</v>
      </c>
      <c r="C172" s="47" t="s">
        <v>243</v>
      </c>
      <c r="D172" s="44" t="s">
        <v>244</v>
      </c>
      <c r="E172" s="43">
        <f>Stat!F172</f>
        <v>18</v>
      </c>
      <c r="F172" s="43">
        <f t="shared" si="8"/>
      </c>
      <c r="G172" s="43">
        <f>Info!F172</f>
        <v>15.75</v>
      </c>
      <c r="H172" s="43">
        <f t="shared" si="9"/>
      </c>
      <c r="I172" s="43">
        <f t="shared" si="10"/>
        <v>16.740000000000002</v>
      </c>
      <c r="J172" s="42" t="str">
        <f t="shared" si="11"/>
        <v>V</v>
      </c>
    </row>
    <row r="173" spans="2:10" ht="12" customHeight="1">
      <c r="B173" s="46">
        <v>164</v>
      </c>
      <c r="C173" s="47" t="s">
        <v>245</v>
      </c>
      <c r="D173" s="44" t="s">
        <v>26</v>
      </c>
      <c r="E173" s="43">
        <f>Stat!F173</f>
        <v>17.5</v>
      </c>
      <c r="F173" s="43">
        <f t="shared" si="8"/>
      </c>
      <c r="G173" s="43">
        <f>Info!F173</f>
        <v>14.5</v>
      </c>
      <c r="H173" s="43">
        <f t="shared" si="9"/>
      </c>
      <c r="I173" s="43">
        <f t="shared" si="10"/>
        <v>15.82</v>
      </c>
      <c r="J173" s="42" t="str">
        <f t="shared" si="11"/>
        <v>V</v>
      </c>
    </row>
    <row r="174" spans="2:10" ht="12" customHeight="1">
      <c r="B174" s="59">
        <v>165</v>
      </c>
      <c r="C174" s="47" t="s">
        <v>246</v>
      </c>
      <c r="D174" s="44" t="s">
        <v>247</v>
      </c>
      <c r="E174" s="43">
        <f>Stat!F174</f>
        <v>16.75</v>
      </c>
      <c r="F174" s="43">
        <f t="shared" si="8"/>
      </c>
      <c r="G174" s="43">
        <f>Info!F174</f>
        <v>15.5</v>
      </c>
      <c r="H174" s="43">
        <f t="shared" si="9"/>
      </c>
      <c r="I174" s="43">
        <f t="shared" si="10"/>
        <v>16.05</v>
      </c>
      <c r="J174" s="42" t="str">
        <f t="shared" si="11"/>
        <v>V</v>
      </c>
    </row>
    <row r="175" spans="2:10" ht="12" customHeight="1">
      <c r="B175" s="46">
        <v>166</v>
      </c>
      <c r="C175" s="45" t="s">
        <v>248</v>
      </c>
      <c r="D175" s="44" t="s">
        <v>249</v>
      </c>
      <c r="E175" s="43">
        <f>Stat!F175</f>
        <v>18.5</v>
      </c>
      <c r="F175" s="43">
        <f t="shared" si="8"/>
      </c>
      <c r="G175" s="43">
        <f>Info!F175</f>
        <v>14</v>
      </c>
      <c r="H175" s="43">
        <f t="shared" si="9"/>
      </c>
      <c r="I175" s="43">
        <f t="shared" si="10"/>
        <v>15.98</v>
      </c>
      <c r="J175" s="42" t="str">
        <f t="shared" si="11"/>
        <v>V</v>
      </c>
    </row>
    <row r="176" spans="3:9" ht="12" customHeight="1">
      <c r="C176" s="40" t="s">
        <v>297</v>
      </c>
      <c r="D176" s="41"/>
      <c r="E176" s="85">
        <f>AVERAGE(E10:E175)</f>
        <v>16.514307228915662</v>
      </c>
      <c r="F176" s="84"/>
      <c r="G176" s="85">
        <f>AVERAGE(G10:G175)</f>
        <v>14.118975903614459</v>
      </c>
      <c r="H176" s="84"/>
      <c r="I176" s="85">
        <f>AVERAGE(I10:I175)</f>
        <v>15.17292168674699</v>
      </c>
    </row>
    <row r="177" ht="15">
      <c r="C177" s="40" t="s">
        <v>315</v>
      </c>
    </row>
  </sheetData>
  <sheetProtection/>
  <mergeCells count="8">
    <mergeCell ref="D1:G1"/>
    <mergeCell ref="I1:J1"/>
    <mergeCell ref="H2:I2"/>
    <mergeCell ref="C7:J7"/>
    <mergeCell ref="C8:D8"/>
    <mergeCell ref="G8:H8"/>
    <mergeCell ref="I8:J8"/>
    <mergeCell ref="C5:J5"/>
  </mergeCells>
  <printOptions/>
  <pageMargins left="0.18" right="0.17" top="0.17" bottom="0.17" header="0.35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8"/>
  <sheetViews>
    <sheetView zoomScale="130" zoomScaleNormal="130" zoomScalePageLayoutView="0" workbookViewId="0" topLeftCell="A1">
      <selection activeCell="G12" sqref="G12"/>
    </sheetView>
  </sheetViews>
  <sheetFormatPr defaultColWidth="11.421875" defaultRowHeight="12.75"/>
  <cols>
    <col min="1" max="1" width="3.57421875" style="0" customWidth="1"/>
    <col min="2" max="2" width="9.28125" style="0" customWidth="1"/>
    <col min="3" max="3" width="17.8515625" style="0" customWidth="1"/>
    <col min="4" max="4" width="18.00390625" style="0" customWidth="1"/>
  </cols>
  <sheetData>
    <row r="1" spans="1:4" ht="15">
      <c r="A1" s="2" t="s">
        <v>1</v>
      </c>
      <c r="B1" s="2"/>
      <c r="C1" s="3"/>
      <c r="D1" s="4" t="s">
        <v>284</v>
      </c>
    </row>
    <row r="2" spans="1:4" ht="15">
      <c r="A2" s="2" t="s">
        <v>2</v>
      </c>
      <c r="B2" s="2"/>
      <c r="C2" s="3"/>
      <c r="D2" s="4"/>
    </row>
    <row r="3" spans="1:4" ht="12.75" customHeight="1">
      <c r="A3" s="2" t="s">
        <v>3</v>
      </c>
      <c r="B3" s="2"/>
      <c r="C3" s="3"/>
      <c r="D3" s="4"/>
    </row>
    <row r="4" spans="1:4" s="12" customFormat="1" ht="14.25" customHeight="1">
      <c r="A4" s="2" t="s">
        <v>285</v>
      </c>
      <c r="B4" s="2"/>
      <c r="C4" s="3"/>
      <c r="D4" s="11"/>
    </row>
    <row r="5" spans="1:4" ht="6" customHeight="1">
      <c r="A5" s="2"/>
      <c r="B5" s="2"/>
      <c r="C5" s="3"/>
      <c r="D5" s="4"/>
    </row>
    <row r="6" spans="1:6" ht="16.5" customHeight="1">
      <c r="A6" s="2"/>
      <c r="B6" s="100" t="s">
        <v>318</v>
      </c>
      <c r="C6" s="100"/>
      <c r="D6" s="100"/>
      <c r="E6" s="100"/>
      <c r="F6" s="100"/>
    </row>
    <row r="7" spans="2:6" ht="20.25" customHeight="1">
      <c r="B7" s="100" t="s">
        <v>314</v>
      </c>
      <c r="C7" s="100"/>
      <c r="D7" s="100"/>
      <c r="E7" s="100"/>
      <c r="F7" s="100"/>
    </row>
    <row r="8" spans="2:6" ht="12.75" customHeight="1">
      <c r="B8" s="1"/>
      <c r="C8" s="1"/>
      <c r="D8" s="1"/>
      <c r="E8" s="1"/>
      <c r="F8" s="1"/>
    </row>
    <row r="9" spans="2:6" ht="18">
      <c r="B9" s="5" t="s">
        <v>0</v>
      </c>
      <c r="C9" s="5" t="s">
        <v>6</v>
      </c>
      <c r="D9" s="5" t="s">
        <v>7</v>
      </c>
      <c r="E9" s="5" t="s">
        <v>296</v>
      </c>
      <c r="F9" s="5" t="s">
        <v>295</v>
      </c>
    </row>
    <row r="10" spans="2:6" ht="12" customHeight="1">
      <c r="B10" s="13">
        <v>1</v>
      </c>
      <c r="C10" s="6" t="s">
        <v>8</v>
      </c>
      <c r="D10" s="14" t="s">
        <v>9</v>
      </c>
      <c r="E10" s="34">
        <v>18.75</v>
      </c>
      <c r="F10" s="34">
        <f>E10</f>
        <v>18.75</v>
      </c>
    </row>
    <row r="11" spans="2:6" ht="12" customHeight="1">
      <c r="B11" s="15">
        <v>2</v>
      </c>
      <c r="C11" s="6" t="s">
        <v>10</v>
      </c>
      <c r="D11" s="14" t="s">
        <v>11</v>
      </c>
      <c r="E11" s="34">
        <v>18.5</v>
      </c>
      <c r="F11" s="34">
        <f aca="true" t="shared" si="0" ref="F11:F74">E11</f>
        <v>18.5</v>
      </c>
    </row>
    <row r="12" spans="2:6" ht="12" customHeight="1">
      <c r="B12" s="13">
        <v>3</v>
      </c>
      <c r="C12" s="6" t="s">
        <v>281</v>
      </c>
      <c r="D12" s="14" t="s">
        <v>250</v>
      </c>
      <c r="E12" s="34">
        <v>17.25</v>
      </c>
      <c r="F12" s="34">
        <f t="shared" si="0"/>
        <v>17.25</v>
      </c>
    </row>
    <row r="13" spans="2:6" ht="12" customHeight="1">
      <c r="B13" s="15">
        <v>4</v>
      </c>
      <c r="C13" s="16" t="s">
        <v>280</v>
      </c>
      <c r="D13" s="24" t="s">
        <v>290</v>
      </c>
      <c r="E13" s="34">
        <v>18</v>
      </c>
      <c r="F13" s="34">
        <f t="shared" si="0"/>
        <v>18</v>
      </c>
    </row>
    <row r="14" spans="2:6" ht="12" customHeight="1">
      <c r="B14" s="13">
        <v>5</v>
      </c>
      <c r="C14" s="6" t="s">
        <v>279</v>
      </c>
      <c r="D14" s="14" t="s">
        <v>251</v>
      </c>
      <c r="E14" s="34">
        <v>16.5</v>
      </c>
      <c r="F14" s="34">
        <f t="shared" si="0"/>
        <v>16.5</v>
      </c>
    </row>
    <row r="15" spans="2:6" ht="12" customHeight="1">
      <c r="B15" s="15">
        <v>6</v>
      </c>
      <c r="C15" s="6" t="s">
        <v>12</v>
      </c>
      <c r="D15" s="14" t="s">
        <v>13</v>
      </c>
      <c r="E15" s="34">
        <v>16.75</v>
      </c>
      <c r="F15" s="34">
        <f t="shared" si="0"/>
        <v>16.75</v>
      </c>
    </row>
    <row r="16" spans="2:6" ht="12" customHeight="1">
      <c r="B16" s="13">
        <v>7</v>
      </c>
      <c r="C16" s="7" t="s">
        <v>14</v>
      </c>
      <c r="D16" s="18" t="s">
        <v>15</v>
      </c>
      <c r="E16" s="34">
        <v>17.5</v>
      </c>
      <c r="F16" s="34">
        <f t="shared" si="0"/>
        <v>17.5</v>
      </c>
    </row>
    <row r="17" spans="2:6" ht="12" customHeight="1">
      <c r="B17" s="15">
        <v>8</v>
      </c>
      <c r="C17" s="8" t="s">
        <v>16</v>
      </c>
      <c r="D17" s="19" t="s">
        <v>17</v>
      </c>
      <c r="E17" s="34">
        <v>19</v>
      </c>
      <c r="F17" s="34">
        <f t="shared" si="0"/>
        <v>19</v>
      </c>
    </row>
    <row r="18" spans="2:6" ht="12" customHeight="1">
      <c r="B18" s="13">
        <v>9</v>
      </c>
      <c r="C18" s="9" t="s">
        <v>18</v>
      </c>
      <c r="D18" s="14" t="s">
        <v>19</v>
      </c>
      <c r="E18" s="34">
        <v>17.5</v>
      </c>
      <c r="F18" s="34">
        <f t="shared" si="0"/>
        <v>17.5</v>
      </c>
    </row>
    <row r="19" spans="2:6" ht="12" customHeight="1">
      <c r="B19" s="15">
        <v>10</v>
      </c>
      <c r="C19" s="6" t="s">
        <v>20</v>
      </c>
      <c r="D19" s="14" t="s">
        <v>21</v>
      </c>
      <c r="E19" s="34">
        <v>18.25</v>
      </c>
      <c r="F19" s="34">
        <f t="shared" si="0"/>
        <v>18.25</v>
      </c>
    </row>
    <row r="20" spans="2:6" ht="12" customHeight="1">
      <c r="B20" s="13">
        <v>11</v>
      </c>
      <c r="C20" s="9" t="s">
        <v>278</v>
      </c>
      <c r="D20" s="14" t="s">
        <v>38</v>
      </c>
      <c r="E20" s="34">
        <v>18</v>
      </c>
      <c r="F20" s="34">
        <f t="shared" si="0"/>
        <v>18</v>
      </c>
    </row>
    <row r="21" spans="2:6" ht="12" customHeight="1">
      <c r="B21" s="15">
        <v>12</v>
      </c>
      <c r="C21" s="20" t="s">
        <v>22</v>
      </c>
      <c r="D21" s="20" t="s">
        <v>252</v>
      </c>
      <c r="E21" s="37"/>
      <c r="F21" s="34"/>
    </row>
    <row r="22" spans="2:6" ht="12" customHeight="1">
      <c r="B22" s="13">
        <v>13</v>
      </c>
      <c r="C22" s="6" t="s">
        <v>23</v>
      </c>
      <c r="D22" s="14" t="s">
        <v>24</v>
      </c>
      <c r="E22" s="34">
        <v>18.25</v>
      </c>
      <c r="F22" s="34">
        <f t="shared" si="0"/>
        <v>18.25</v>
      </c>
    </row>
    <row r="23" spans="2:6" ht="12" customHeight="1">
      <c r="B23" s="15">
        <v>14</v>
      </c>
      <c r="C23" s="21" t="s">
        <v>25</v>
      </c>
      <c r="D23" s="17" t="s">
        <v>26</v>
      </c>
      <c r="E23" s="34">
        <v>16.75</v>
      </c>
      <c r="F23" s="34">
        <f t="shared" si="0"/>
        <v>16.75</v>
      </c>
    </row>
    <row r="24" spans="2:6" ht="12" customHeight="1">
      <c r="B24" s="13">
        <v>15</v>
      </c>
      <c r="C24" s="20" t="s">
        <v>27</v>
      </c>
      <c r="D24" s="20" t="s">
        <v>253</v>
      </c>
      <c r="E24" s="35"/>
      <c r="F24" s="34"/>
    </row>
    <row r="25" spans="2:6" ht="12" customHeight="1">
      <c r="B25" s="15">
        <v>16</v>
      </c>
      <c r="C25" s="9" t="s">
        <v>286</v>
      </c>
      <c r="D25" s="14" t="s">
        <v>254</v>
      </c>
      <c r="E25" s="34">
        <v>18</v>
      </c>
      <c r="F25" s="34">
        <f t="shared" si="0"/>
        <v>18</v>
      </c>
    </row>
    <row r="26" spans="2:6" ht="12" customHeight="1">
      <c r="B26" s="13">
        <v>17</v>
      </c>
      <c r="C26" s="21" t="s">
        <v>28</v>
      </c>
      <c r="D26" s="17" t="s">
        <v>5</v>
      </c>
      <c r="E26" s="65">
        <v>17.75</v>
      </c>
      <c r="F26" s="34">
        <f t="shared" si="0"/>
        <v>17.75</v>
      </c>
    </row>
    <row r="27" spans="2:6" ht="12" customHeight="1">
      <c r="B27" s="15">
        <v>18</v>
      </c>
      <c r="C27" s="9" t="s">
        <v>29</v>
      </c>
      <c r="D27" s="14" t="s">
        <v>30</v>
      </c>
      <c r="E27" s="34">
        <v>18.25</v>
      </c>
      <c r="F27" s="34">
        <f t="shared" si="0"/>
        <v>18.25</v>
      </c>
    </row>
    <row r="28" spans="2:6" ht="12" customHeight="1">
      <c r="B28" s="13">
        <v>19</v>
      </c>
      <c r="C28" s="9" t="s">
        <v>31</v>
      </c>
      <c r="D28" s="14" t="s">
        <v>32</v>
      </c>
      <c r="E28" s="34">
        <v>16.25</v>
      </c>
      <c r="F28" s="34">
        <f t="shared" si="0"/>
        <v>16.25</v>
      </c>
    </row>
    <row r="29" spans="2:6" ht="12" customHeight="1">
      <c r="B29" s="15">
        <v>20</v>
      </c>
      <c r="C29" s="9" t="s">
        <v>33</v>
      </c>
      <c r="D29" s="14" t="s">
        <v>34</v>
      </c>
      <c r="E29" s="34">
        <v>19.25</v>
      </c>
      <c r="F29" s="34">
        <f t="shared" si="0"/>
        <v>19.25</v>
      </c>
    </row>
    <row r="30" spans="2:6" ht="12" customHeight="1">
      <c r="B30" s="13">
        <v>21</v>
      </c>
      <c r="C30" s="9" t="s">
        <v>287</v>
      </c>
      <c r="D30" s="14" t="s">
        <v>156</v>
      </c>
      <c r="E30" s="76">
        <v>0</v>
      </c>
      <c r="F30" s="75">
        <f t="shared" si="0"/>
        <v>0</v>
      </c>
    </row>
    <row r="31" spans="2:6" ht="12" customHeight="1">
      <c r="B31" s="15">
        <v>22</v>
      </c>
      <c r="C31" s="9" t="s">
        <v>35</v>
      </c>
      <c r="D31" s="14" t="s">
        <v>36</v>
      </c>
      <c r="E31" s="36">
        <v>17.5</v>
      </c>
      <c r="F31" s="34">
        <f t="shared" si="0"/>
        <v>17.5</v>
      </c>
    </row>
    <row r="32" spans="2:6" ht="12" customHeight="1">
      <c r="B32" s="13">
        <v>23</v>
      </c>
      <c r="C32" s="6" t="s">
        <v>37</v>
      </c>
      <c r="D32" s="14" t="s">
        <v>38</v>
      </c>
      <c r="E32" s="34">
        <v>15.75</v>
      </c>
      <c r="F32" s="34">
        <f t="shared" si="0"/>
        <v>15.75</v>
      </c>
    </row>
    <row r="33" spans="2:6" ht="12" customHeight="1">
      <c r="B33" s="15">
        <v>24</v>
      </c>
      <c r="C33" s="9" t="s">
        <v>39</v>
      </c>
      <c r="D33" s="14" t="s">
        <v>40</v>
      </c>
      <c r="E33" s="34">
        <v>18</v>
      </c>
      <c r="F33" s="34">
        <f t="shared" si="0"/>
        <v>18</v>
      </c>
    </row>
    <row r="34" spans="2:6" ht="12" customHeight="1">
      <c r="B34" s="13">
        <v>25</v>
      </c>
      <c r="C34" s="21" t="s">
        <v>41</v>
      </c>
      <c r="D34" s="17" t="s">
        <v>42</v>
      </c>
      <c r="E34" s="34">
        <v>15.5</v>
      </c>
      <c r="F34" s="34">
        <f t="shared" si="0"/>
        <v>15.5</v>
      </c>
    </row>
    <row r="35" spans="2:6" ht="12" customHeight="1">
      <c r="B35" s="15">
        <v>26</v>
      </c>
      <c r="C35" s="9" t="s">
        <v>43</v>
      </c>
      <c r="D35" s="14" t="s">
        <v>44</v>
      </c>
      <c r="E35" s="34">
        <v>18.5</v>
      </c>
      <c r="F35" s="34">
        <f t="shared" si="0"/>
        <v>18.5</v>
      </c>
    </row>
    <row r="36" spans="2:6" ht="12" customHeight="1">
      <c r="B36" s="13">
        <v>27</v>
      </c>
      <c r="C36" s="9" t="s">
        <v>288</v>
      </c>
      <c r="D36" s="14" t="s">
        <v>255</v>
      </c>
      <c r="E36" s="34">
        <v>18.5</v>
      </c>
      <c r="F36" s="34">
        <f t="shared" si="0"/>
        <v>18.5</v>
      </c>
    </row>
    <row r="37" spans="2:6" ht="12" customHeight="1">
      <c r="B37" s="15">
        <v>28</v>
      </c>
      <c r="C37" s="21" t="s">
        <v>45</v>
      </c>
      <c r="D37" s="17" t="s">
        <v>256</v>
      </c>
      <c r="E37" s="34">
        <v>18.5</v>
      </c>
      <c r="F37" s="34">
        <f t="shared" si="0"/>
        <v>18.5</v>
      </c>
    </row>
    <row r="38" spans="2:6" ht="12" customHeight="1">
      <c r="B38" s="13">
        <v>29</v>
      </c>
      <c r="C38" s="21" t="s">
        <v>46</v>
      </c>
      <c r="D38" s="17" t="s">
        <v>250</v>
      </c>
      <c r="E38" s="34">
        <v>18.25</v>
      </c>
      <c r="F38" s="34">
        <f t="shared" si="0"/>
        <v>18.25</v>
      </c>
    </row>
    <row r="39" spans="2:6" ht="12" customHeight="1">
      <c r="B39" s="15">
        <v>30</v>
      </c>
      <c r="C39" s="9" t="s">
        <v>47</v>
      </c>
      <c r="D39" s="14" t="s">
        <v>48</v>
      </c>
      <c r="E39" s="76">
        <v>0</v>
      </c>
      <c r="F39" s="75">
        <f t="shared" si="0"/>
        <v>0</v>
      </c>
    </row>
    <row r="40" spans="2:6" ht="12" customHeight="1">
      <c r="B40" s="13">
        <v>31</v>
      </c>
      <c r="C40" s="6" t="s">
        <v>49</v>
      </c>
      <c r="D40" s="14" t="s">
        <v>50</v>
      </c>
      <c r="E40" s="34">
        <v>18</v>
      </c>
      <c r="F40" s="34">
        <f t="shared" si="0"/>
        <v>18</v>
      </c>
    </row>
    <row r="41" spans="2:6" ht="12" customHeight="1">
      <c r="B41" s="15">
        <v>32</v>
      </c>
      <c r="C41" s="9" t="s">
        <v>51</v>
      </c>
      <c r="D41" s="14" t="s">
        <v>44</v>
      </c>
      <c r="E41" s="34">
        <v>17</v>
      </c>
      <c r="F41" s="34">
        <f t="shared" si="0"/>
        <v>17</v>
      </c>
    </row>
    <row r="42" spans="2:6" ht="12" customHeight="1">
      <c r="B42" s="13">
        <v>33</v>
      </c>
      <c r="C42" s="9" t="s">
        <v>257</v>
      </c>
      <c r="D42" s="14" t="s">
        <v>258</v>
      </c>
      <c r="E42" s="34">
        <v>18.5</v>
      </c>
      <c r="F42" s="34">
        <f t="shared" si="0"/>
        <v>18.5</v>
      </c>
    </row>
    <row r="43" spans="2:6" ht="12" customHeight="1">
      <c r="B43" s="15">
        <v>34</v>
      </c>
      <c r="C43" s="6" t="s">
        <v>52</v>
      </c>
      <c r="D43" s="14" t="s">
        <v>53</v>
      </c>
      <c r="E43" s="34">
        <v>18.5</v>
      </c>
      <c r="F43" s="34">
        <f t="shared" si="0"/>
        <v>18.5</v>
      </c>
    </row>
    <row r="44" spans="2:6" ht="12" customHeight="1">
      <c r="B44" s="13">
        <v>35</v>
      </c>
      <c r="C44" s="9" t="s">
        <v>54</v>
      </c>
      <c r="D44" s="14" t="s">
        <v>55</v>
      </c>
      <c r="E44" s="34">
        <v>17.25</v>
      </c>
      <c r="F44" s="34">
        <f t="shared" si="0"/>
        <v>17.25</v>
      </c>
    </row>
    <row r="45" spans="2:6" ht="12" customHeight="1">
      <c r="B45" s="15">
        <v>36</v>
      </c>
      <c r="C45" s="9" t="s">
        <v>56</v>
      </c>
      <c r="D45" s="14" t="s">
        <v>57</v>
      </c>
      <c r="E45" s="34">
        <v>18.5</v>
      </c>
      <c r="F45" s="34">
        <f t="shared" si="0"/>
        <v>18.5</v>
      </c>
    </row>
    <row r="46" spans="2:6" ht="12" customHeight="1">
      <c r="B46" s="13">
        <v>37</v>
      </c>
      <c r="C46" s="38" t="s">
        <v>58</v>
      </c>
      <c r="D46" s="38" t="s">
        <v>59</v>
      </c>
      <c r="E46" s="65">
        <v>18.5</v>
      </c>
      <c r="F46" s="34">
        <f t="shared" si="0"/>
        <v>18.5</v>
      </c>
    </row>
    <row r="47" spans="2:6" ht="12" customHeight="1">
      <c r="B47" s="15">
        <v>38</v>
      </c>
      <c r="C47" s="21" t="s">
        <v>60</v>
      </c>
      <c r="D47" s="17" t="s">
        <v>5</v>
      </c>
      <c r="E47" s="34">
        <v>16.25</v>
      </c>
      <c r="F47" s="34">
        <f t="shared" si="0"/>
        <v>16.25</v>
      </c>
    </row>
    <row r="48" spans="2:6" ht="12" customHeight="1">
      <c r="B48" s="13">
        <v>39</v>
      </c>
      <c r="C48" s="9" t="s">
        <v>61</v>
      </c>
      <c r="D48" s="14" t="s">
        <v>62</v>
      </c>
      <c r="E48" s="34">
        <v>18</v>
      </c>
      <c r="F48" s="34">
        <f t="shared" si="0"/>
        <v>18</v>
      </c>
    </row>
    <row r="49" spans="2:6" ht="12" customHeight="1">
      <c r="B49" s="15">
        <v>40</v>
      </c>
      <c r="C49" s="6" t="s">
        <v>63</v>
      </c>
      <c r="D49" s="14" t="s">
        <v>64</v>
      </c>
      <c r="E49" s="34">
        <v>19.25</v>
      </c>
      <c r="F49" s="34">
        <f t="shared" si="0"/>
        <v>19.25</v>
      </c>
    </row>
    <row r="50" spans="2:6" ht="12" customHeight="1">
      <c r="B50" s="13">
        <v>41</v>
      </c>
      <c r="C50" s="6" t="s">
        <v>65</v>
      </c>
      <c r="D50" s="14" t="s">
        <v>53</v>
      </c>
      <c r="E50" s="34">
        <v>16.5</v>
      </c>
      <c r="F50" s="34">
        <f t="shared" si="0"/>
        <v>16.5</v>
      </c>
    </row>
    <row r="51" spans="2:6" ht="12" customHeight="1">
      <c r="B51" s="15">
        <v>42</v>
      </c>
      <c r="C51" s="6" t="s">
        <v>66</v>
      </c>
      <c r="D51" s="14" t="s">
        <v>26</v>
      </c>
      <c r="E51" s="34">
        <v>17.75</v>
      </c>
      <c r="F51" s="34">
        <f t="shared" si="0"/>
        <v>17.75</v>
      </c>
    </row>
    <row r="52" spans="2:6" ht="12" customHeight="1">
      <c r="B52" s="13">
        <v>43</v>
      </c>
      <c r="C52" s="9" t="s">
        <v>67</v>
      </c>
      <c r="D52" s="14" t="s">
        <v>68</v>
      </c>
      <c r="E52" s="34">
        <v>18.5</v>
      </c>
      <c r="F52" s="34">
        <f t="shared" si="0"/>
        <v>18.5</v>
      </c>
    </row>
    <row r="53" spans="2:6" ht="12" customHeight="1">
      <c r="B53" s="15">
        <v>44</v>
      </c>
      <c r="C53" s="6" t="s">
        <v>69</v>
      </c>
      <c r="D53" s="14" t="s">
        <v>70</v>
      </c>
      <c r="E53" s="34">
        <v>17.75</v>
      </c>
      <c r="F53" s="34">
        <f t="shared" si="0"/>
        <v>17.75</v>
      </c>
    </row>
    <row r="54" spans="2:6" ht="12" customHeight="1">
      <c r="B54" s="13">
        <v>45</v>
      </c>
      <c r="C54" s="9" t="s">
        <v>71</v>
      </c>
      <c r="D54" s="14" t="s">
        <v>72</v>
      </c>
      <c r="E54" s="36">
        <v>18</v>
      </c>
      <c r="F54" s="34">
        <f t="shared" si="0"/>
        <v>18</v>
      </c>
    </row>
    <row r="55" spans="2:6" ht="12" customHeight="1">
      <c r="B55" s="15">
        <v>46</v>
      </c>
      <c r="C55" s="6" t="s">
        <v>73</v>
      </c>
      <c r="D55" s="14" t="s">
        <v>38</v>
      </c>
      <c r="E55" s="34">
        <v>18.75</v>
      </c>
      <c r="F55" s="34">
        <f t="shared" si="0"/>
        <v>18.75</v>
      </c>
    </row>
    <row r="56" spans="2:6" ht="12" customHeight="1">
      <c r="B56" s="13">
        <v>47</v>
      </c>
      <c r="C56" s="9" t="s">
        <v>74</v>
      </c>
      <c r="D56" s="14" t="s">
        <v>75</v>
      </c>
      <c r="E56" s="34">
        <v>19</v>
      </c>
      <c r="F56" s="34">
        <f t="shared" si="0"/>
        <v>19</v>
      </c>
    </row>
    <row r="57" spans="2:6" ht="12" customHeight="1">
      <c r="B57" s="15">
        <v>48</v>
      </c>
      <c r="C57" s="9" t="s">
        <v>76</v>
      </c>
      <c r="D57" s="14" t="s">
        <v>38</v>
      </c>
      <c r="E57" s="34">
        <v>18.25</v>
      </c>
      <c r="F57" s="34">
        <f t="shared" si="0"/>
        <v>18.25</v>
      </c>
    </row>
    <row r="58" spans="2:6" ht="12" customHeight="1">
      <c r="B58" s="13">
        <v>49</v>
      </c>
      <c r="C58" s="9" t="s">
        <v>77</v>
      </c>
      <c r="D58" s="14" t="s">
        <v>78</v>
      </c>
      <c r="E58" s="34">
        <v>18</v>
      </c>
      <c r="F58" s="34">
        <f t="shared" si="0"/>
        <v>18</v>
      </c>
    </row>
    <row r="59" spans="2:6" ht="12" customHeight="1">
      <c r="B59" s="15">
        <v>50</v>
      </c>
      <c r="C59" s="20" t="s">
        <v>79</v>
      </c>
      <c r="D59" s="20" t="s">
        <v>259</v>
      </c>
      <c r="E59" s="35"/>
      <c r="F59" s="34"/>
    </row>
    <row r="60" spans="2:6" ht="12" customHeight="1">
      <c r="B60" s="13">
        <v>51</v>
      </c>
      <c r="C60" s="9" t="s">
        <v>80</v>
      </c>
      <c r="D60" s="14" t="s">
        <v>81</v>
      </c>
      <c r="E60" s="34">
        <v>17.25</v>
      </c>
      <c r="F60" s="34">
        <f t="shared" si="0"/>
        <v>17.25</v>
      </c>
    </row>
    <row r="61" spans="2:6" ht="12" customHeight="1">
      <c r="B61" s="15">
        <v>52</v>
      </c>
      <c r="C61" s="6" t="s">
        <v>82</v>
      </c>
      <c r="D61" s="14" t="s">
        <v>83</v>
      </c>
      <c r="E61" s="34">
        <v>17.5</v>
      </c>
      <c r="F61" s="34">
        <f t="shared" si="0"/>
        <v>17.5</v>
      </c>
    </row>
    <row r="62" spans="2:6" ht="12" customHeight="1">
      <c r="B62" s="13">
        <v>53</v>
      </c>
      <c r="C62" s="6" t="s">
        <v>289</v>
      </c>
      <c r="D62" s="14" t="s">
        <v>15</v>
      </c>
      <c r="E62" s="34">
        <v>19.25</v>
      </c>
      <c r="F62" s="34">
        <f t="shared" si="0"/>
        <v>19.25</v>
      </c>
    </row>
    <row r="63" spans="2:6" ht="12" customHeight="1">
      <c r="B63" s="15">
        <v>54</v>
      </c>
      <c r="C63" s="6" t="s">
        <v>274</v>
      </c>
      <c r="D63" s="14" t="s">
        <v>273</v>
      </c>
      <c r="E63" s="34">
        <v>17.5</v>
      </c>
      <c r="F63" s="34">
        <f t="shared" si="0"/>
        <v>17.5</v>
      </c>
    </row>
    <row r="64" spans="2:6" ht="12" customHeight="1">
      <c r="B64" s="13">
        <v>55</v>
      </c>
      <c r="C64" s="9" t="s">
        <v>84</v>
      </c>
      <c r="D64" s="14" t="s">
        <v>85</v>
      </c>
      <c r="E64" s="34">
        <v>17.75</v>
      </c>
      <c r="F64" s="34">
        <f t="shared" si="0"/>
        <v>17.75</v>
      </c>
    </row>
    <row r="65" spans="2:6" ht="12" customHeight="1">
      <c r="B65" s="15">
        <v>56</v>
      </c>
      <c r="C65" s="21" t="s">
        <v>86</v>
      </c>
      <c r="D65" s="17" t="s">
        <v>59</v>
      </c>
      <c r="E65" s="34">
        <v>17.75</v>
      </c>
      <c r="F65" s="34">
        <f t="shared" si="0"/>
        <v>17.75</v>
      </c>
    </row>
    <row r="66" spans="2:6" ht="12" customHeight="1">
      <c r="B66" s="13">
        <v>57</v>
      </c>
      <c r="C66" s="6" t="s">
        <v>87</v>
      </c>
      <c r="D66" s="14" t="s">
        <v>15</v>
      </c>
      <c r="E66" s="34">
        <v>19</v>
      </c>
      <c r="F66" s="34">
        <f t="shared" si="0"/>
        <v>19</v>
      </c>
    </row>
    <row r="67" spans="2:6" ht="12" customHeight="1">
      <c r="B67" s="15">
        <v>58</v>
      </c>
      <c r="C67" s="10" t="s">
        <v>88</v>
      </c>
      <c r="D67" s="22" t="s">
        <v>89</v>
      </c>
      <c r="E67" s="34">
        <v>18.25</v>
      </c>
      <c r="F67" s="34">
        <f t="shared" si="0"/>
        <v>18.25</v>
      </c>
    </row>
    <row r="68" spans="2:6" ht="12" customHeight="1">
      <c r="B68" s="13">
        <v>59</v>
      </c>
      <c r="C68" s="6" t="s">
        <v>90</v>
      </c>
      <c r="D68" s="14" t="s">
        <v>15</v>
      </c>
      <c r="E68" s="34">
        <v>18.5</v>
      </c>
      <c r="F68" s="34">
        <f t="shared" si="0"/>
        <v>18.5</v>
      </c>
    </row>
    <row r="69" spans="2:6" ht="12" customHeight="1">
      <c r="B69" s="15">
        <v>60</v>
      </c>
      <c r="C69" s="9" t="s">
        <v>91</v>
      </c>
      <c r="D69" s="14" t="s">
        <v>92</v>
      </c>
      <c r="E69" s="34">
        <v>18.25</v>
      </c>
      <c r="F69" s="34">
        <f t="shared" si="0"/>
        <v>18.25</v>
      </c>
    </row>
    <row r="70" spans="2:6" ht="12" customHeight="1">
      <c r="B70" s="13">
        <v>61</v>
      </c>
      <c r="C70" s="9" t="s">
        <v>93</v>
      </c>
      <c r="D70" s="14" t="s">
        <v>94</v>
      </c>
      <c r="E70" s="34">
        <v>18</v>
      </c>
      <c r="F70" s="34">
        <f t="shared" si="0"/>
        <v>18</v>
      </c>
    </row>
    <row r="71" spans="2:6" ht="12" customHeight="1">
      <c r="B71" s="15">
        <v>62</v>
      </c>
      <c r="C71" s="9" t="s">
        <v>95</v>
      </c>
      <c r="D71" s="14" t="s">
        <v>96</v>
      </c>
      <c r="E71" s="34">
        <v>17.25</v>
      </c>
      <c r="F71" s="34">
        <f t="shared" si="0"/>
        <v>17.25</v>
      </c>
    </row>
    <row r="72" spans="2:6" ht="12" customHeight="1">
      <c r="B72" s="13">
        <v>63</v>
      </c>
      <c r="C72" s="6" t="s">
        <v>97</v>
      </c>
      <c r="D72" s="14" t="s">
        <v>98</v>
      </c>
      <c r="E72" s="34">
        <v>18.25</v>
      </c>
      <c r="F72" s="34">
        <f t="shared" si="0"/>
        <v>18.25</v>
      </c>
    </row>
    <row r="73" spans="2:6" ht="12" customHeight="1">
      <c r="B73" s="15">
        <v>64</v>
      </c>
      <c r="C73" s="21" t="s">
        <v>99</v>
      </c>
      <c r="D73" s="17" t="s">
        <v>100</v>
      </c>
      <c r="E73" s="34">
        <v>17</v>
      </c>
      <c r="F73" s="34">
        <f t="shared" si="0"/>
        <v>17</v>
      </c>
    </row>
    <row r="74" spans="2:6" ht="12" customHeight="1">
      <c r="B74" s="13">
        <v>65</v>
      </c>
      <c r="C74" s="9" t="s">
        <v>101</v>
      </c>
      <c r="D74" s="14" t="s">
        <v>260</v>
      </c>
      <c r="E74" s="65">
        <v>12</v>
      </c>
      <c r="F74" s="34">
        <f t="shared" si="0"/>
        <v>12</v>
      </c>
    </row>
    <row r="75" spans="2:6" ht="12" customHeight="1">
      <c r="B75" s="15">
        <v>66</v>
      </c>
      <c r="C75" s="9" t="s">
        <v>275</v>
      </c>
      <c r="D75" s="14" t="s">
        <v>38</v>
      </c>
      <c r="E75" s="34">
        <v>18.5</v>
      </c>
      <c r="F75" s="34">
        <f aca="true" t="shared" si="1" ref="F75:F138">E75</f>
        <v>18.5</v>
      </c>
    </row>
    <row r="76" spans="2:6" ht="12" customHeight="1">
      <c r="B76" s="13">
        <v>67</v>
      </c>
      <c r="C76" s="9" t="s">
        <v>102</v>
      </c>
      <c r="D76" s="14" t="s">
        <v>38</v>
      </c>
      <c r="E76" s="34">
        <v>18.25</v>
      </c>
      <c r="F76" s="34">
        <f t="shared" si="1"/>
        <v>18.25</v>
      </c>
    </row>
    <row r="77" spans="2:6" ht="12" customHeight="1">
      <c r="B77" s="15">
        <v>68</v>
      </c>
      <c r="C77" s="6" t="s">
        <v>103</v>
      </c>
      <c r="D77" s="14" t="s">
        <v>104</v>
      </c>
      <c r="E77" s="36">
        <v>18</v>
      </c>
      <c r="F77" s="34">
        <f t="shared" si="1"/>
        <v>18</v>
      </c>
    </row>
    <row r="78" spans="2:6" ht="12" customHeight="1">
      <c r="B78" s="13">
        <v>69</v>
      </c>
      <c r="C78" s="9" t="s">
        <v>105</v>
      </c>
      <c r="D78" s="14" t="s">
        <v>106</v>
      </c>
      <c r="E78" s="34">
        <v>16.75</v>
      </c>
      <c r="F78" s="34">
        <f t="shared" si="1"/>
        <v>16.75</v>
      </c>
    </row>
    <row r="79" spans="2:6" ht="12" customHeight="1">
      <c r="B79" s="15">
        <v>70</v>
      </c>
      <c r="C79" s="6" t="s">
        <v>107</v>
      </c>
      <c r="D79" s="14" t="s">
        <v>108</v>
      </c>
      <c r="E79" s="34">
        <v>17.75</v>
      </c>
      <c r="F79" s="34">
        <f t="shared" si="1"/>
        <v>17.75</v>
      </c>
    </row>
    <row r="80" spans="2:6" ht="12" customHeight="1">
      <c r="B80" s="13">
        <v>71</v>
      </c>
      <c r="C80" s="9" t="s">
        <v>109</v>
      </c>
      <c r="D80" s="14" t="s">
        <v>4</v>
      </c>
      <c r="E80" s="34">
        <v>16</v>
      </c>
      <c r="F80" s="34">
        <f t="shared" si="1"/>
        <v>16</v>
      </c>
    </row>
    <row r="81" spans="2:6" ht="12" customHeight="1">
      <c r="B81" s="15">
        <v>72</v>
      </c>
      <c r="C81" s="6" t="s">
        <v>110</v>
      </c>
      <c r="D81" s="14" t="s">
        <v>111</v>
      </c>
      <c r="E81" s="34">
        <v>17.5</v>
      </c>
      <c r="F81" s="34">
        <f t="shared" si="1"/>
        <v>17.5</v>
      </c>
    </row>
    <row r="82" spans="2:6" ht="12" customHeight="1">
      <c r="B82" s="13">
        <v>73</v>
      </c>
      <c r="C82" s="9" t="s">
        <v>112</v>
      </c>
      <c r="D82" s="14" t="s">
        <v>113</v>
      </c>
      <c r="E82" s="34">
        <v>18.5</v>
      </c>
      <c r="F82" s="34">
        <f t="shared" si="1"/>
        <v>18.5</v>
      </c>
    </row>
    <row r="83" spans="2:6" ht="12" customHeight="1">
      <c r="B83" s="15">
        <v>74</v>
      </c>
      <c r="C83" s="20" t="s">
        <v>114</v>
      </c>
      <c r="D83" s="20" t="s">
        <v>261</v>
      </c>
      <c r="E83" s="86">
        <v>18.5</v>
      </c>
      <c r="F83" s="34">
        <f t="shared" si="1"/>
        <v>18.5</v>
      </c>
    </row>
    <row r="84" spans="2:6" ht="12" customHeight="1">
      <c r="B84" s="13">
        <v>75</v>
      </c>
      <c r="C84" s="6" t="s">
        <v>115</v>
      </c>
      <c r="D84" s="14" t="s">
        <v>262</v>
      </c>
      <c r="E84" s="34">
        <v>18</v>
      </c>
      <c r="F84" s="34">
        <f t="shared" si="1"/>
        <v>18</v>
      </c>
    </row>
    <row r="85" spans="2:6" ht="12" customHeight="1">
      <c r="B85" s="15">
        <v>76</v>
      </c>
      <c r="C85" s="9" t="s">
        <v>116</v>
      </c>
      <c r="D85" s="14" t="s">
        <v>4</v>
      </c>
      <c r="E85" s="34">
        <v>17.5</v>
      </c>
      <c r="F85" s="34">
        <f t="shared" si="1"/>
        <v>17.5</v>
      </c>
    </row>
    <row r="86" spans="2:6" ht="12" customHeight="1">
      <c r="B86" s="13">
        <v>77</v>
      </c>
      <c r="C86" s="9" t="s">
        <v>276</v>
      </c>
      <c r="D86" s="14" t="s">
        <v>263</v>
      </c>
      <c r="E86" s="34">
        <v>16.5</v>
      </c>
      <c r="F86" s="34">
        <f t="shared" si="1"/>
        <v>16.5</v>
      </c>
    </row>
    <row r="87" spans="2:6" ht="12" customHeight="1">
      <c r="B87" s="15">
        <v>78</v>
      </c>
      <c r="C87" s="6" t="s">
        <v>277</v>
      </c>
      <c r="D87" s="14" t="s">
        <v>13</v>
      </c>
      <c r="E87" s="34">
        <v>16.25</v>
      </c>
      <c r="F87" s="34">
        <f t="shared" si="1"/>
        <v>16.25</v>
      </c>
    </row>
    <row r="88" spans="2:6" ht="12" customHeight="1">
      <c r="B88" s="13">
        <v>79</v>
      </c>
      <c r="C88" s="9" t="s">
        <v>117</v>
      </c>
      <c r="D88" s="14" t="s">
        <v>272</v>
      </c>
      <c r="E88" s="34">
        <v>18</v>
      </c>
      <c r="F88" s="34">
        <f t="shared" si="1"/>
        <v>18</v>
      </c>
    </row>
    <row r="89" spans="2:6" ht="12" customHeight="1">
      <c r="B89" s="15">
        <v>80</v>
      </c>
      <c r="C89" s="21" t="s">
        <v>118</v>
      </c>
      <c r="D89" s="17" t="s">
        <v>119</v>
      </c>
      <c r="E89" s="34">
        <v>17.75</v>
      </c>
      <c r="F89" s="34">
        <f t="shared" si="1"/>
        <v>17.75</v>
      </c>
    </row>
    <row r="90" spans="2:6" ht="12" customHeight="1">
      <c r="B90" s="13">
        <v>81</v>
      </c>
      <c r="C90" s="9" t="s">
        <v>120</v>
      </c>
      <c r="D90" s="14" t="s">
        <v>121</v>
      </c>
      <c r="E90" s="34">
        <v>18.25</v>
      </c>
      <c r="F90" s="34">
        <f t="shared" si="1"/>
        <v>18.25</v>
      </c>
    </row>
    <row r="91" spans="2:6" ht="12" customHeight="1">
      <c r="B91" s="15">
        <v>82</v>
      </c>
      <c r="C91" s="9" t="s">
        <v>122</v>
      </c>
      <c r="D91" s="14" t="s">
        <v>123</v>
      </c>
      <c r="E91" s="34">
        <v>17.75</v>
      </c>
      <c r="F91" s="34">
        <f t="shared" si="1"/>
        <v>17.75</v>
      </c>
    </row>
    <row r="92" spans="2:6" ht="12" customHeight="1">
      <c r="B92" s="13">
        <v>83</v>
      </c>
      <c r="C92" s="9" t="s">
        <v>124</v>
      </c>
      <c r="D92" s="14" t="s">
        <v>125</v>
      </c>
      <c r="E92" s="34">
        <v>18.5</v>
      </c>
      <c r="F92" s="34">
        <f t="shared" si="1"/>
        <v>18.5</v>
      </c>
    </row>
    <row r="93" spans="2:6" ht="12" customHeight="1">
      <c r="B93" s="15">
        <v>84</v>
      </c>
      <c r="C93" s="21" t="s">
        <v>126</v>
      </c>
      <c r="D93" s="17" t="s">
        <v>127</v>
      </c>
      <c r="E93" s="76">
        <v>0</v>
      </c>
      <c r="F93" s="75">
        <f t="shared" si="1"/>
        <v>0</v>
      </c>
    </row>
    <row r="94" spans="2:6" ht="12" customHeight="1">
      <c r="B94" s="13">
        <v>85</v>
      </c>
      <c r="C94" s="6" t="s">
        <v>128</v>
      </c>
      <c r="D94" s="14" t="s">
        <v>129</v>
      </c>
      <c r="E94" s="34">
        <v>18</v>
      </c>
      <c r="F94" s="34">
        <f t="shared" si="1"/>
        <v>18</v>
      </c>
    </row>
    <row r="95" spans="2:6" ht="12" customHeight="1">
      <c r="B95" s="15">
        <v>86</v>
      </c>
      <c r="C95" s="9" t="s">
        <v>130</v>
      </c>
      <c r="D95" s="14" t="s">
        <v>131</v>
      </c>
      <c r="E95" s="34">
        <v>17.5</v>
      </c>
      <c r="F95" s="34">
        <f t="shared" si="1"/>
        <v>17.5</v>
      </c>
    </row>
    <row r="96" spans="2:6" ht="12" customHeight="1">
      <c r="B96" s="13">
        <v>87</v>
      </c>
      <c r="C96" s="21" t="s">
        <v>132</v>
      </c>
      <c r="D96" s="17" t="s">
        <v>133</v>
      </c>
      <c r="E96" s="34">
        <v>18</v>
      </c>
      <c r="F96" s="34">
        <f t="shared" si="1"/>
        <v>18</v>
      </c>
    </row>
    <row r="97" spans="2:6" ht="12" customHeight="1">
      <c r="B97" s="15">
        <v>88</v>
      </c>
      <c r="C97" s="9" t="s">
        <v>134</v>
      </c>
      <c r="D97" s="14" t="s">
        <v>264</v>
      </c>
      <c r="E97" s="34">
        <v>15.25</v>
      </c>
      <c r="F97" s="34">
        <f t="shared" si="1"/>
        <v>15.25</v>
      </c>
    </row>
    <row r="98" spans="2:6" ht="12" customHeight="1">
      <c r="B98" s="13">
        <v>89</v>
      </c>
      <c r="C98" s="6" t="s">
        <v>135</v>
      </c>
      <c r="D98" s="14" t="s">
        <v>156</v>
      </c>
      <c r="E98" s="65">
        <v>17.25</v>
      </c>
      <c r="F98" s="34">
        <f t="shared" si="1"/>
        <v>17.25</v>
      </c>
    </row>
    <row r="99" spans="2:6" ht="12" customHeight="1">
      <c r="B99" s="15">
        <v>90</v>
      </c>
      <c r="C99" s="21" t="s">
        <v>136</v>
      </c>
      <c r="D99" s="17" t="s">
        <v>137</v>
      </c>
      <c r="E99" s="34">
        <v>18.5</v>
      </c>
      <c r="F99" s="34">
        <f t="shared" si="1"/>
        <v>18.5</v>
      </c>
    </row>
    <row r="100" spans="2:6" ht="12" customHeight="1">
      <c r="B100" s="13">
        <v>91</v>
      </c>
      <c r="C100" s="9" t="s">
        <v>138</v>
      </c>
      <c r="D100" s="14" t="s">
        <v>113</v>
      </c>
      <c r="E100" s="34">
        <v>15</v>
      </c>
      <c r="F100" s="34">
        <f t="shared" si="1"/>
        <v>15</v>
      </c>
    </row>
    <row r="101" spans="2:6" ht="12" customHeight="1">
      <c r="B101" s="15">
        <v>92</v>
      </c>
      <c r="C101" s="6" t="s">
        <v>139</v>
      </c>
      <c r="D101" s="14" t="s">
        <v>140</v>
      </c>
      <c r="E101" s="34">
        <v>18.5</v>
      </c>
      <c r="F101" s="34">
        <f t="shared" si="1"/>
        <v>18.5</v>
      </c>
    </row>
    <row r="102" spans="2:6" ht="12" customHeight="1">
      <c r="B102" s="13">
        <v>93</v>
      </c>
      <c r="C102" s="20" t="s">
        <v>141</v>
      </c>
      <c r="D102" s="20" t="s">
        <v>140</v>
      </c>
      <c r="E102" s="37"/>
      <c r="F102" s="34"/>
    </row>
    <row r="103" spans="2:6" ht="12" customHeight="1">
      <c r="B103" s="15">
        <v>94</v>
      </c>
      <c r="C103" s="9" t="s">
        <v>142</v>
      </c>
      <c r="D103" s="14" t="s">
        <v>143</v>
      </c>
      <c r="E103" s="34">
        <v>16.75</v>
      </c>
      <c r="F103" s="34">
        <f t="shared" si="1"/>
        <v>16.75</v>
      </c>
    </row>
    <row r="104" spans="2:6" ht="12" customHeight="1">
      <c r="B104" s="13">
        <v>95</v>
      </c>
      <c r="C104" s="6" t="s">
        <v>144</v>
      </c>
      <c r="D104" s="14" t="s">
        <v>42</v>
      </c>
      <c r="E104" s="34">
        <v>18.25</v>
      </c>
      <c r="F104" s="34">
        <f t="shared" si="1"/>
        <v>18.25</v>
      </c>
    </row>
    <row r="105" spans="2:6" s="66" customFormat="1" ht="12" customHeight="1">
      <c r="B105" s="15">
        <v>96</v>
      </c>
      <c r="C105" s="9" t="s">
        <v>145</v>
      </c>
      <c r="D105" s="14" t="s">
        <v>38</v>
      </c>
      <c r="E105" s="65">
        <v>18</v>
      </c>
      <c r="F105" s="65">
        <f t="shared" si="1"/>
        <v>18</v>
      </c>
    </row>
    <row r="106" spans="2:6" ht="12" customHeight="1">
      <c r="B106" s="13">
        <v>97</v>
      </c>
      <c r="C106" s="6" t="s">
        <v>146</v>
      </c>
      <c r="D106" s="14" t="s">
        <v>81</v>
      </c>
      <c r="E106" s="34">
        <v>19</v>
      </c>
      <c r="F106" s="34">
        <f t="shared" si="1"/>
        <v>19</v>
      </c>
    </row>
    <row r="107" spans="2:6" ht="12" customHeight="1">
      <c r="B107" s="15">
        <v>98</v>
      </c>
      <c r="C107" s="6" t="s">
        <v>147</v>
      </c>
      <c r="D107" s="23" t="s">
        <v>148</v>
      </c>
      <c r="E107" s="34">
        <v>17.75</v>
      </c>
      <c r="F107" s="34">
        <f t="shared" si="1"/>
        <v>17.75</v>
      </c>
    </row>
    <row r="108" spans="2:6" ht="12" customHeight="1">
      <c r="B108" s="13">
        <v>99</v>
      </c>
      <c r="C108" s="6" t="s">
        <v>149</v>
      </c>
      <c r="D108" s="14" t="s">
        <v>68</v>
      </c>
      <c r="E108" s="34">
        <v>19.75</v>
      </c>
      <c r="F108" s="34">
        <f t="shared" si="1"/>
        <v>19.75</v>
      </c>
    </row>
    <row r="109" spans="2:6" ht="12" customHeight="1">
      <c r="B109" s="15">
        <v>100</v>
      </c>
      <c r="C109" s="9" t="s">
        <v>150</v>
      </c>
      <c r="D109" s="14" t="s">
        <v>151</v>
      </c>
      <c r="E109" s="34">
        <v>19</v>
      </c>
      <c r="F109" s="34">
        <f t="shared" si="1"/>
        <v>19</v>
      </c>
    </row>
    <row r="110" spans="2:6" ht="12" customHeight="1">
      <c r="B110" s="13">
        <v>101</v>
      </c>
      <c r="C110" s="9" t="s">
        <v>294</v>
      </c>
      <c r="D110" s="14" t="s">
        <v>282</v>
      </c>
      <c r="E110" s="34">
        <v>18.5</v>
      </c>
      <c r="F110" s="34">
        <f t="shared" si="1"/>
        <v>18.5</v>
      </c>
    </row>
    <row r="111" spans="2:6" ht="12" customHeight="1">
      <c r="B111" s="15">
        <v>102</v>
      </c>
      <c r="C111" s="20" t="s">
        <v>152</v>
      </c>
      <c r="D111" s="20" t="s">
        <v>265</v>
      </c>
      <c r="E111" s="37"/>
      <c r="F111" s="34"/>
    </row>
    <row r="112" spans="2:6" ht="12" customHeight="1">
      <c r="B112" s="13">
        <v>103</v>
      </c>
      <c r="C112" s="9" t="s">
        <v>153</v>
      </c>
      <c r="D112" s="14" t="s">
        <v>154</v>
      </c>
      <c r="E112" s="34">
        <v>17.75</v>
      </c>
      <c r="F112" s="34">
        <f t="shared" si="1"/>
        <v>17.75</v>
      </c>
    </row>
    <row r="113" spans="2:6" ht="12" customHeight="1">
      <c r="B113" s="15">
        <v>104</v>
      </c>
      <c r="C113" s="9" t="s">
        <v>155</v>
      </c>
      <c r="D113" s="14" t="s">
        <v>156</v>
      </c>
      <c r="E113" s="34">
        <v>17.25</v>
      </c>
      <c r="F113" s="34">
        <f t="shared" si="1"/>
        <v>17.25</v>
      </c>
    </row>
    <row r="114" spans="2:6" ht="12" customHeight="1">
      <c r="B114" s="13">
        <v>105</v>
      </c>
      <c r="C114" s="9" t="s">
        <v>157</v>
      </c>
      <c r="D114" s="14" t="s">
        <v>158</v>
      </c>
      <c r="E114" s="34">
        <v>17.25</v>
      </c>
      <c r="F114" s="34">
        <f t="shared" si="1"/>
        <v>17.25</v>
      </c>
    </row>
    <row r="115" spans="2:6" ht="12" customHeight="1">
      <c r="B115" s="15">
        <v>106</v>
      </c>
      <c r="C115" s="6" t="s">
        <v>159</v>
      </c>
      <c r="D115" s="14" t="s">
        <v>32</v>
      </c>
      <c r="E115" s="34">
        <v>18</v>
      </c>
      <c r="F115" s="34">
        <f t="shared" si="1"/>
        <v>18</v>
      </c>
    </row>
    <row r="116" spans="2:6" ht="12" customHeight="1">
      <c r="B116" s="13">
        <v>107</v>
      </c>
      <c r="C116" s="9" t="s">
        <v>160</v>
      </c>
      <c r="D116" s="14" t="s">
        <v>161</v>
      </c>
      <c r="E116" s="34">
        <v>15</v>
      </c>
      <c r="F116" s="34">
        <f t="shared" si="1"/>
        <v>15</v>
      </c>
    </row>
    <row r="117" spans="2:6" ht="12" customHeight="1">
      <c r="B117" s="15">
        <v>108</v>
      </c>
      <c r="C117" s="9" t="s">
        <v>162</v>
      </c>
      <c r="D117" s="14" t="s">
        <v>163</v>
      </c>
      <c r="E117" s="34">
        <v>17.25</v>
      </c>
      <c r="F117" s="34">
        <f t="shared" si="1"/>
        <v>17.25</v>
      </c>
    </row>
    <row r="118" spans="2:6" ht="12" customHeight="1">
      <c r="B118" s="13">
        <v>109</v>
      </c>
      <c r="C118" s="20" t="s">
        <v>164</v>
      </c>
      <c r="D118" s="20" t="s">
        <v>266</v>
      </c>
      <c r="E118" s="37"/>
      <c r="F118" s="34"/>
    </row>
    <row r="119" spans="2:6" ht="12" customHeight="1">
      <c r="B119" s="15">
        <v>110</v>
      </c>
      <c r="C119" s="6" t="s">
        <v>165</v>
      </c>
      <c r="D119" s="14" t="s">
        <v>166</v>
      </c>
      <c r="E119" s="34">
        <v>17.5</v>
      </c>
      <c r="F119" s="34">
        <f t="shared" si="1"/>
        <v>17.5</v>
      </c>
    </row>
    <row r="120" spans="2:6" ht="12" customHeight="1">
      <c r="B120" s="13">
        <v>111</v>
      </c>
      <c r="C120" s="6" t="s">
        <v>167</v>
      </c>
      <c r="D120" s="14" t="s">
        <v>94</v>
      </c>
      <c r="E120" s="34">
        <v>17.75</v>
      </c>
      <c r="F120" s="34">
        <f t="shared" si="1"/>
        <v>17.75</v>
      </c>
    </row>
    <row r="121" spans="2:6" ht="12" customHeight="1">
      <c r="B121" s="15">
        <v>112</v>
      </c>
      <c r="C121" s="9" t="s">
        <v>168</v>
      </c>
      <c r="D121" s="14" t="s">
        <v>169</v>
      </c>
      <c r="E121" s="34">
        <v>18.25</v>
      </c>
      <c r="F121" s="34">
        <f t="shared" si="1"/>
        <v>18.25</v>
      </c>
    </row>
    <row r="122" spans="2:6" ht="12" customHeight="1">
      <c r="B122" s="13">
        <v>113</v>
      </c>
      <c r="C122" s="6" t="s">
        <v>170</v>
      </c>
      <c r="D122" s="14" t="s">
        <v>81</v>
      </c>
      <c r="E122" s="34">
        <v>19</v>
      </c>
      <c r="F122" s="34">
        <f t="shared" si="1"/>
        <v>19</v>
      </c>
    </row>
    <row r="123" spans="2:6" ht="12" customHeight="1">
      <c r="B123" s="15">
        <v>114</v>
      </c>
      <c r="C123" s="9" t="s">
        <v>171</v>
      </c>
      <c r="D123" s="14" t="s">
        <v>172</v>
      </c>
      <c r="E123" s="34">
        <v>18.5</v>
      </c>
      <c r="F123" s="34">
        <f t="shared" si="1"/>
        <v>18.5</v>
      </c>
    </row>
    <row r="124" spans="2:6" ht="12" customHeight="1">
      <c r="B124" s="13">
        <v>115</v>
      </c>
      <c r="C124" s="6" t="s">
        <v>173</v>
      </c>
      <c r="D124" s="14" t="s">
        <v>174</v>
      </c>
      <c r="E124" s="34">
        <v>18.5</v>
      </c>
      <c r="F124" s="34">
        <f t="shared" si="1"/>
        <v>18.5</v>
      </c>
    </row>
    <row r="125" spans="2:6" ht="12" customHeight="1">
      <c r="B125" s="15">
        <v>116</v>
      </c>
      <c r="C125" s="9" t="s">
        <v>175</v>
      </c>
      <c r="D125" s="23" t="s">
        <v>176</v>
      </c>
      <c r="E125" s="34">
        <v>18.5</v>
      </c>
      <c r="F125" s="34">
        <f t="shared" si="1"/>
        <v>18.5</v>
      </c>
    </row>
    <row r="126" spans="2:6" ht="12" customHeight="1">
      <c r="B126" s="13">
        <v>117</v>
      </c>
      <c r="C126" s="21" t="s">
        <v>177</v>
      </c>
      <c r="D126" s="17" t="s">
        <v>178</v>
      </c>
      <c r="E126" s="34">
        <v>17.5</v>
      </c>
      <c r="F126" s="34">
        <f t="shared" si="1"/>
        <v>17.5</v>
      </c>
    </row>
    <row r="127" spans="2:6" ht="12" customHeight="1">
      <c r="B127" s="15">
        <v>118</v>
      </c>
      <c r="C127" s="9" t="s">
        <v>179</v>
      </c>
      <c r="D127" s="23" t="s">
        <v>180</v>
      </c>
      <c r="E127" s="34">
        <v>17.5</v>
      </c>
      <c r="F127" s="34">
        <f t="shared" si="1"/>
        <v>17.5</v>
      </c>
    </row>
    <row r="128" spans="2:6" ht="12" customHeight="1">
      <c r="B128" s="13">
        <v>119</v>
      </c>
      <c r="C128" s="9" t="s">
        <v>181</v>
      </c>
      <c r="D128" s="14" t="s">
        <v>68</v>
      </c>
      <c r="E128" s="75">
        <v>0</v>
      </c>
      <c r="F128" s="75">
        <f t="shared" si="1"/>
        <v>0</v>
      </c>
    </row>
    <row r="129" spans="2:6" ht="12" customHeight="1">
      <c r="B129" s="15">
        <v>120</v>
      </c>
      <c r="C129" s="9" t="s">
        <v>182</v>
      </c>
      <c r="D129" s="14" t="s">
        <v>183</v>
      </c>
      <c r="E129" s="34">
        <v>17.5</v>
      </c>
      <c r="F129" s="34">
        <f t="shared" si="1"/>
        <v>17.5</v>
      </c>
    </row>
    <row r="130" spans="2:6" ht="12" customHeight="1">
      <c r="B130" s="13">
        <v>121</v>
      </c>
      <c r="C130" s="6" t="s">
        <v>184</v>
      </c>
      <c r="D130" s="14" t="s">
        <v>151</v>
      </c>
      <c r="E130" s="34">
        <v>17.5</v>
      </c>
      <c r="F130" s="34">
        <f t="shared" si="1"/>
        <v>17.5</v>
      </c>
    </row>
    <row r="131" spans="2:6" ht="12" customHeight="1">
      <c r="B131" s="15">
        <v>122</v>
      </c>
      <c r="C131" s="6" t="s">
        <v>185</v>
      </c>
      <c r="D131" s="14" t="s">
        <v>267</v>
      </c>
      <c r="E131" s="34">
        <v>17.75</v>
      </c>
      <c r="F131" s="34">
        <f t="shared" si="1"/>
        <v>17.75</v>
      </c>
    </row>
    <row r="132" spans="2:6" ht="12" customHeight="1">
      <c r="B132" s="13">
        <v>123</v>
      </c>
      <c r="C132" s="6" t="s">
        <v>186</v>
      </c>
      <c r="D132" s="14" t="s">
        <v>96</v>
      </c>
      <c r="E132" s="34">
        <v>17.5</v>
      </c>
      <c r="F132" s="34">
        <f t="shared" si="1"/>
        <v>17.5</v>
      </c>
    </row>
    <row r="133" spans="2:6" ht="12" customHeight="1">
      <c r="B133" s="15">
        <v>124</v>
      </c>
      <c r="C133" s="6" t="s">
        <v>187</v>
      </c>
      <c r="D133" s="14" t="s">
        <v>24</v>
      </c>
      <c r="E133" s="34">
        <v>18.5</v>
      </c>
      <c r="F133" s="34">
        <f t="shared" si="1"/>
        <v>18.5</v>
      </c>
    </row>
    <row r="134" spans="2:6" ht="12" customHeight="1">
      <c r="B134" s="13">
        <v>125</v>
      </c>
      <c r="C134" s="6" t="s">
        <v>188</v>
      </c>
      <c r="D134" s="14" t="s">
        <v>19</v>
      </c>
      <c r="E134" s="76">
        <v>0</v>
      </c>
      <c r="F134" s="75">
        <f t="shared" si="1"/>
        <v>0</v>
      </c>
    </row>
    <row r="135" spans="2:6" ht="12" customHeight="1">
      <c r="B135" s="15">
        <v>126</v>
      </c>
      <c r="C135" s="9" t="s">
        <v>268</v>
      </c>
      <c r="D135" s="14" t="s">
        <v>291</v>
      </c>
      <c r="E135" s="34">
        <v>17</v>
      </c>
      <c r="F135" s="34">
        <f t="shared" si="1"/>
        <v>17</v>
      </c>
    </row>
    <row r="136" spans="2:6" ht="12" customHeight="1">
      <c r="B136" s="13">
        <v>127</v>
      </c>
      <c r="C136" s="6" t="s">
        <v>189</v>
      </c>
      <c r="D136" s="14" t="s">
        <v>190</v>
      </c>
      <c r="E136" s="34">
        <v>16.75</v>
      </c>
      <c r="F136" s="34">
        <f t="shared" si="1"/>
        <v>16.75</v>
      </c>
    </row>
    <row r="137" spans="2:6" ht="12" customHeight="1">
      <c r="B137" s="15">
        <v>128</v>
      </c>
      <c r="C137" s="6" t="s">
        <v>191</v>
      </c>
      <c r="D137" s="14" t="s">
        <v>4</v>
      </c>
      <c r="E137" s="34">
        <v>19</v>
      </c>
      <c r="F137" s="34">
        <f t="shared" si="1"/>
        <v>19</v>
      </c>
    </row>
    <row r="138" spans="2:6" ht="12" customHeight="1">
      <c r="B138" s="13">
        <v>129</v>
      </c>
      <c r="C138" s="9" t="s">
        <v>192</v>
      </c>
      <c r="D138" s="14" t="s">
        <v>193</v>
      </c>
      <c r="E138" s="34">
        <v>18</v>
      </c>
      <c r="F138" s="34">
        <f t="shared" si="1"/>
        <v>18</v>
      </c>
    </row>
    <row r="139" spans="2:6" ht="12" customHeight="1">
      <c r="B139" s="15">
        <v>130</v>
      </c>
      <c r="C139" s="9" t="s">
        <v>194</v>
      </c>
      <c r="D139" s="14" t="s">
        <v>42</v>
      </c>
      <c r="E139" s="34">
        <v>18</v>
      </c>
      <c r="F139" s="34">
        <f aca="true" t="shared" si="2" ref="F139:F175">E139</f>
        <v>18</v>
      </c>
    </row>
    <row r="140" spans="2:6" ht="12" customHeight="1">
      <c r="B140" s="13">
        <v>131</v>
      </c>
      <c r="C140" s="21" t="s">
        <v>195</v>
      </c>
      <c r="D140" s="17" t="s">
        <v>143</v>
      </c>
      <c r="E140" s="34">
        <v>17.5</v>
      </c>
      <c r="F140" s="34">
        <f t="shared" si="2"/>
        <v>17.5</v>
      </c>
    </row>
    <row r="141" spans="2:6" ht="12" customHeight="1">
      <c r="B141" s="15">
        <v>132</v>
      </c>
      <c r="C141" s="6" t="s">
        <v>196</v>
      </c>
      <c r="D141" s="14" t="s">
        <v>197</v>
      </c>
      <c r="E141" s="34">
        <v>18</v>
      </c>
      <c r="F141" s="34">
        <f t="shared" si="2"/>
        <v>18</v>
      </c>
    </row>
    <row r="142" spans="2:6" ht="12" customHeight="1">
      <c r="B142" s="13">
        <v>133</v>
      </c>
      <c r="C142" s="6" t="s">
        <v>198</v>
      </c>
      <c r="D142" s="14" t="s">
        <v>199</v>
      </c>
      <c r="E142" s="34">
        <v>18.5</v>
      </c>
      <c r="F142" s="34">
        <f t="shared" si="2"/>
        <v>18.5</v>
      </c>
    </row>
    <row r="143" spans="2:6" ht="12" customHeight="1">
      <c r="B143" s="15">
        <v>134</v>
      </c>
      <c r="C143" s="20" t="s">
        <v>83</v>
      </c>
      <c r="D143" s="20" t="s">
        <v>231</v>
      </c>
      <c r="E143" s="37"/>
      <c r="F143" s="34"/>
    </row>
    <row r="144" spans="2:6" ht="12" customHeight="1">
      <c r="B144" s="13">
        <v>135</v>
      </c>
      <c r="C144" s="6" t="s">
        <v>200</v>
      </c>
      <c r="D144" s="14" t="s">
        <v>4</v>
      </c>
      <c r="E144" s="34">
        <v>17.75</v>
      </c>
      <c r="F144" s="34">
        <f t="shared" si="2"/>
        <v>17.75</v>
      </c>
    </row>
    <row r="145" spans="2:6" ht="12" customHeight="1">
      <c r="B145" s="15">
        <v>136</v>
      </c>
      <c r="C145" s="9" t="s">
        <v>201</v>
      </c>
      <c r="D145" s="14" t="s">
        <v>202</v>
      </c>
      <c r="E145" s="34">
        <v>17.5</v>
      </c>
      <c r="F145" s="34">
        <f t="shared" si="2"/>
        <v>17.5</v>
      </c>
    </row>
    <row r="146" spans="2:6" ht="12" customHeight="1">
      <c r="B146" s="13">
        <v>137</v>
      </c>
      <c r="C146" s="6" t="s">
        <v>203</v>
      </c>
      <c r="D146" s="14" t="s">
        <v>5</v>
      </c>
      <c r="E146" s="34">
        <v>18.75</v>
      </c>
      <c r="F146" s="34">
        <f t="shared" si="2"/>
        <v>18.75</v>
      </c>
    </row>
    <row r="147" spans="2:6" ht="12" customHeight="1">
      <c r="B147" s="15">
        <v>138</v>
      </c>
      <c r="C147" s="9" t="s">
        <v>204</v>
      </c>
      <c r="D147" s="14" t="s">
        <v>106</v>
      </c>
      <c r="E147" s="75">
        <v>0</v>
      </c>
      <c r="F147" s="75">
        <f t="shared" si="2"/>
        <v>0</v>
      </c>
    </row>
    <row r="148" spans="2:6" ht="12" customHeight="1">
      <c r="B148" s="13">
        <v>139</v>
      </c>
      <c r="C148" s="6" t="s">
        <v>205</v>
      </c>
      <c r="D148" s="14" t="s">
        <v>206</v>
      </c>
      <c r="E148" s="34">
        <v>18.25</v>
      </c>
      <c r="F148" s="34">
        <f t="shared" si="2"/>
        <v>18.25</v>
      </c>
    </row>
    <row r="149" spans="2:6" ht="12" customHeight="1">
      <c r="B149" s="15">
        <v>140</v>
      </c>
      <c r="C149" s="6" t="s">
        <v>207</v>
      </c>
      <c r="D149" s="14" t="s">
        <v>208</v>
      </c>
      <c r="E149" s="34">
        <v>17.5</v>
      </c>
      <c r="F149" s="34">
        <f t="shared" si="2"/>
        <v>17.5</v>
      </c>
    </row>
    <row r="150" spans="2:6" ht="12" customHeight="1">
      <c r="B150" s="13">
        <v>141</v>
      </c>
      <c r="C150" s="6" t="s">
        <v>209</v>
      </c>
      <c r="D150" s="14" t="s">
        <v>148</v>
      </c>
      <c r="E150" s="34">
        <v>18</v>
      </c>
      <c r="F150" s="34">
        <f t="shared" si="2"/>
        <v>18</v>
      </c>
    </row>
    <row r="151" spans="2:6" ht="12" customHeight="1">
      <c r="B151" s="15">
        <v>142</v>
      </c>
      <c r="C151" s="6" t="s">
        <v>210</v>
      </c>
      <c r="D151" s="14" t="s">
        <v>211</v>
      </c>
      <c r="E151" s="34">
        <v>17.25</v>
      </c>
      <c r="F151" s="34">
        <f t="shared" si="2"/>
        <v>17.25</v>
      </c>
    </row>
    <row r="152" spans="2:6" ht="12" customHeight="1">
      <c r="B152" s="13">
        <v>143</v>
      </c>
      <c r="C152" s="6" t="s">
        <v>212</v>
      </c>
      <c r="D152" s="14" t="s">
        <v>9</v>
      </c>
      <c r="E152" s="34">
        <v>16.75</v>
      </c>
      <c r="F152" s="34">
        <f t="shared" si="2"/>
        <v>16.75</v>
      </c>
    </row>
    <row r="153" spans="2:6" ht="12" customHeight="1">
      <c r="B153" s="15">
        <v>144</v>
      </c>
      <c r="C153" s="6" t="s">
        <v>213</v>
      </c>
      <c r="D153" s="14" t="s">
        <v>214</v>
      </c>
      <c r="E153" s="34">
        <v>15</v>
      </c>
      <c r="F153" s="34">
        <f t="shared" si="2"/>
        <v>15</v>
      </c>
    </row>
    <row r="154" spans="2:6" ht="12" customHeight="1">
      <c r="B154" s="13">
        <v>145</v>
      </c>
      <c r="C154" s="9" t="s">
        <v>215</v>
      </c>
      <c r="D154" s="14" t="s">
        <v>216</v>
      </c>
      <c r="E154" s="36">
        <v>17.5</v>
      </c>
      <c r="F154" s="34">
        <f t="shared" si="2"/>
        <v>17.5</v>
      </c>
    </row>
    <row r="155" spans="2:6" ht="12" customHeight="1">
      <c r="B155" s="15">
        <v>146</v>
      </c>
      <c r="C155" s="9" t="s">
        <v>217</v>
      </c>
      <c r="D155" s="14" t="s">
        <v>218</v>
      </c>
      <c r="E155" s="36">
        <v>18.25</v>
      </c>
      <c r="F155" s="34">
        <f t="shared" si="2"/>
        <v>18.25</v>
      </c>
    </row>
    <row r="156" spans="2:6" ht="12" customHeight="1">
      <c r="B156" s="13">
        <v>147</v>
      </c>
      <c r="C156" s="9" t="s">
        <v>269</v>
      </c>
      <c r="D156" s="14" t="s">
        <v>270</v>
      </c>
      <c r="E156" s="75">
        <v>0</v>
      </c>
      <c r="F156" s="75">
        <f t="shared" si="2"/>
        <v>0</v>
      </c>
    </row>
    <row r="157" spans="2:6" ht="12" customHeight="1">
      <c r="B157" s="15">
        <v>148</v>
      </c>
      <c r="C157" s="9" t="s">
        <v>219</v>
      </c>
      <c r="D157" s="14" t="s">
        <v>220</v>
      </c>
      <c r="E157" s="34">
        <v>17.5</v>
      </c>
      <c r="F157" s="34">
        <f t="shared" si="2"/>
        <v>17.5</v>
      </c>
    </row>
    <row r="158" spans="2:6" ht="12" customHeight="1">
      <c r="B158" s="13">
        <v>149</v>
      </c>
      <c r="C158" s="6" t="s">
        <v>221</v>
      </c>
      <c r="D158" s="14" t="s">
        <v>222</v>
      </c>
      <c r="E158" s="34">
        <v>17.25</v>
      </c>
      <c r="F158" s="34">
        <f t="shared" si="2"/>
        <v>17.25</v>
      </c>
    </row>
    <row r="159" spans="2:6" ht="12" customHeight="1">
      <c r="B159" s="15">
        <v>150</v>
      </c>
      <c r="C159" s="9" t="s">
        <v>223</v>
      </c>
      <c r="D159" s="14" t="s">
        <v>224</v>
      </c>
      <c r="E159" s="34">
        <v>18.25</v>
      </c>
      <c r="F159" s="34">
        <f t="shared" si="2"/>
        <v>18.25</v>
      </c>
    </row>
    <row r="160" spans="2:6" ht="12" customHeight="1">
      <c r="B160" s="13">
        <v>151</v>
      </c>
      <c r="C160" s="6" t="s">
        <v>225</v>
      </c>
      <c r="D160" s="14" t="s">
        <v>226</v>
      </c>
      <c r="E160" s="34">
        <v>17.75</v>
      </c>
      <c r="F160" s="34">
        <f t="shared" si="2"/>
        <v>17.75</v>
      </c>
    </row>
    <row r="161" spans="2:6" ht="12" customHeight="1">
      <c r="B161" s="15">
        <v>152</v>
      </c>
      <c r="C161" s="21" t="s">
        <v>227</v>
      </c>
      <c r="D161" s="17" t="s">
        <v>228</v>
      </c>
      <c r="E161" s="34">
        <v>18.25</v>
      </c>
      <c r="F161" s="34">
        <f t="shared" si="2"/>
        <v>18.25</v>
      </c>
    </row>
    <row r="162" spans="2:6" ht="12" customHeight="1">
      <c r="B162" s="13">
        <v>153</v>
      </c>
      <c r="C162" s="21" t="s">
        <v>229</v>
      </c>
      <c r="D162" s="17" t="s">
        <v>38</v>
      </c>
      <c r="E162" s="34">
        <v>18.25</v>
      </c>
      <c r="F162" s="34">
        <f t="shared" si="2"/>
        <v>18.25</v>
      </c>
    </row>
    <row r="163" spans="2:6" ht="12" customHeight="1">
      <c r="B163" s="15">
        <v>154</v>
      </c>
      <c r="C163" s="6" t="s">
        <v>230</v>
      </c>
      <c r="D163" s="14" t="s">
        <v>231</v>
      </c>
      <c r="E163" s="34">
        <v>18.75</v>
      </c>
      <c r="F163" s="34">
        <f t="shared" si="2"/>
        <v>18.75</v>
      </c>
    </row>
    <row r="164" spans="2:6" ht="12" customHeight="1">
      <c r="B164" s="13">
        <v>155</v>
      </c>
      <c r="C164" s="6" t="s">
        <v>232</v>
      </c>
      <c r="D164" s="14" t="s">
        <v>233</v>
      </c>
      <c r="E164" s="34">
        <v>16.5</v>
      </c>
      <c r="F164" s="34">
        <f t="shared" si="2"/>
        <v>16.5</v>
      </c>
    </row>
    <row r="165" spans="2:6" ht="12" customHeight="1">
      <c r="B165" s="15">
        <v>156</v>
      </c>
      <c r="C165" s="9" t="s">
        <v>234</v>
      </c>
      <c r="D165" s="14" t="s">
        <v>143</v>
      </c>
      <c r="E165" s="76">
        <v>0</v>
      </c>
      <c r="F165" s="75">
        <f t="shared" si="2"/>
        <v>0</v>
      </c>
    </row>
    <row r="166" spans="2:6" ht="12" customHeight="1">
      <c r="B166" s="13">
        <v>157</v>
      </c>
      <c r="C166" s="20" t="s">
        <v>235</v>
      </c>
      <c r="D166" s="20" t="s">
        <v>236</v>
      </c>
      <c r="E166" s="35"/>
      <c r="F166" s="34"/>
    </row>
    <row r="167" spans="2:6" ht="12" customHeight="1">
      <c r="B167" s="15">
        <v>158</v>
      </c>
      <c r="C167" s="9" t="s">
        <v>237</v>
      </c>
      <c r="D167" s="14" t="s">
        <v>238</v>
      </c>
      <c r="E167" s="34">
        <v>18.5</v>
      </c>
      <c r="F167" s="34">
        <f t="shared" si="2"/>
        <v>18.5</v>
      </c>
    </row>
    <row r="168" spans="2:6" ht="12" customHeight="1">
      <c r="B168" s="13">
        <v>159</v>
      </c>
      <c r="C168" s="20" t="s">
        <v>231</v>
      </c>
      <c r="D168" s="20" t="s">
        <v>271</v>
      </c>
      <c r="E168" s="35"/>
      <c r="F168" s="34"/>
    </row>
    <row r="169" spans="2:6" ht="12" customHeight="1">
      <c r="B169" s="15">
        <v>160</v>
      </c>
      <c r="C169" s="6" t="s">
        <v>239</v>
      </c>
      <c r="D169" s="14" t="s">
        <v>240</v>
      </c>
      <c r="E169" s="77">
        <v>0</v>
      </c>
      <c r="F169" s="75">
        <f t="shared" si="2"/>
        <v>0</v>
      </c>
    </row>
    <row r="170" spans="2:6" ht="12" customHeight="1">
      <c r="B170" s="13">
        <v>161</v>
      </c>
      <c r="C170" s="9" t="s">
        <v>241</v>
      </c>
      <c r="D170" s="14" t="s">
        <v>242</v>
      </c>
      <c r="E170" s="34">
        <v>16</v>
      </c>
      <c r="F170" s="34">
        <f t="shared" si="2"/>
        <v>16</v>
      </c>
    </row>
    <row r="171" spans="2:6" ht="12" customHeight="1">
      <c r="B171" s="15">
        <v>162</v>
      </c>
      <c r="C171" s="9" t="s">
        <v>243</v>
      </c>
      <c r="D171" s="14" t="s">
        <v>214</v>
      </c>
      <c r="E171" s="34">
        <v>18.25</v>
      </c>
      <c r="F171" s="34">
        <f t="shared" si="2"/>
        <v>18.25</v>
      </c>
    </row>
    <row r="172" spans="2:6" ht="12" customHeight="1">
      <c r="B172" s="13">
        <v>163</v>
      </c>
      <c r="C172" s="9" t="s">
        <v>243</v>
      </c>
      <c r="D172" s="14" t="s">
        <v>244</v>
      </c>
      <c r="E172" s="34">
        <v>18</v>
      </c>
      <c r="F172" s="34">
        <f t="shared" si="2"/>
        <v>18</v>
      </c>
    </row>
    <row r="173" spans="2:6" ht="12" customHeight="1">
      <c r="B173" s="15">
        <v>164</v>
      </c>
      <c r="C173" s="9" t="s">
        <v>245</v>
      </c>
      <c r="D173" s="14" t="s">
        <v>26</v>
      </c>
      <c r="E173" s="34">
        <v>17.5</v>
      </c>
      <c r="F173" s="34">
        <f t="shared" si="2"/>
        <v>17.5</v>
      </c>
    </row>
    <row r="174" spans="2:6" ht="12" customHeight="1">
      <c r="B174" s="13">
        <v>165</v>
      </c>
      <c r="C174" s="9" t="s">
        <v>246</v>
      </c>
      <c r="D174" s="14" t="s">
        <v>247</v>
      </c>
      <c r="E174" s="34">
        <v>16.75</v>
      </c>
      <c r="F174" s="34">
        <f t="shared" si="2"/>
        <v>16.75</v>
      </c>
    </row>
    <row r="175" spans="2:6" ht="12" customHeight="1">
      <c r="B175" s="15">
        <v>166</v>
      </c>
      <c r="C175" s="6" t="s">
        <v>248</v>
      </c>
      <c r="D175" s="14" t="s">
        <v>249</v>
      </c>
      <c r="E175" s="34">
        <v>18.5</v>
      </c>
      <c r="F175" s="34">
        <f t="shared" si="2"/>
        <v>18.5</v>
      </c>
    </row>
    <row r="176" spans="5:6" ht="12.75">
      <c r="E176" s="33">
        <f>AVERAGE(E10:E175)</f>
        <v>16.722929936305732</v>
      </c>
      <c r="F176" s="33">
        <f>AVERAGE(F10:F175)</f>
        <v>16.722929936305732</v>
      </c>
    </row>
    <row r="177" spans="2:5" ht="12.75">
      <c r="B177" s="87" t="s">
        <v>309</v>
      </c>
      <c r="C177" s="87"/>
      <c r="E177">
        <f>COUNT($E$10:$E$175)</f>
        <v>157</v>
      </c>
    </row>
    <row r="178" ht="12.75">
      <c r="D178" s="64"/>
    </row>
  </sheetData>
  <sheetProtection/>
  <mergeCells count="2">
    <mergeCell ref="B6:F6"/>
    <mergeCell ref="B7:F7"/>
  </mergeCells>
  <printOptions/>
  <pageMargins left="0.7" right="0.7" top="0.18" bottom="0.1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78"/>
  <sheetViews>
    <sheetView zoomScale="130" zoomScaleNormal="130" zoomScalePageLayoutView="0" workbookViewId="0" topLeftCell="A1">
      <selection activeCell="B6" sqref="B6:F6"/>
    </sheetView>
  </sheetViews>
  <sheetFormatPr defaultColWidth="11.421875" defaultRowHeight="12.75"/>
  <cols>
    <col min="1" max="1" width="3.57421875" style="0" customWidth="1"/>
    <col min="2" max="2" width="9.28125" style="0" customWidth="1"/>
    <col min="3" max="3" width="17.8515625" style="0" customWidth="1"/>
    <col min="4" max="4" width="18.00390625" style="0" customWidth="1"/>
    <col min="5" max="5" width="11.421875" style="25" customWidth="1"/>
    <col min="6" max="6" width="11.421875" style="30" customWidth="1"/>
  </cols>
  <sheetData>
    <row r="1" spans="1:4" ht="15">
      <c r="A1" s="2" t="s">
        <v>1</v>
      </c>
      <c r="B1" s="2"/>
      <c r="C1" s="3"/>
      <c r="D1" s="4" t="s">
        <v>284</v>
      </c>
    </row>
    <row r="2" spans="1:4" ht="15">
      <c r="A2" s="2" t="s">
        <v>2</v>
      </c>
      <c r="B2" s="2"/>
      <c r="C2" s="3"/>
      <c r="D2" s="4"/>
    </row>
    <row r="3" spans="1:4" ht="12.75" customHeight="1">
      <c r="A3" s="2" t="s">
        <v>3</v>
      </c>
      <c r="B3" s="2"/>
      <c r="C3" s="3"/>
      <c r="D3" s="4"/>
    </row>
    <row r="4" spans="1:6" s="12" customFormat="1" ht="14.25" customHeight="1">
      <c r="A4" s="2" t="s">
        <v>285</v>
      </c>
      <c r="B4" s="2"/>
      <c r="C4" s="3"/>
      <c r="D4" s="11"/>
      <c r="E4" s="26"/>
      <c r="F4" s="31"/>
    </row>
    <row r="5" spans="1:4" ht="3.75" customHeight="1">
      <c r="A5" s="2"/>
      <c r="B5" s="2"/>
      <c r="C5" s="3"/>
      <c r="D5" s="4"/>
    </row>
    <row r="6" spans="1:6" ht="16.5" customHeight="1">
      <c r="A6" s="2"/>
      <c r="B6" s="100" t="s">
        <v>317</v>
      </c>
      <c r="C6" s="100"/>
      <c r="D6" s="100"/>
      <c r="E6" s="100"/>
      <c r="F6" s="100"/>
    </row>
    <row r="7" spans="2:6" ht="20.25">
      <c r="B7" s="100" t="s">
        <v>316</v>
      </c>
      <c r="C7" s="100"/>
      <c r="D7" s="100"/>
      <c r="E7" s="100"/>
      <c r="F7" s="100"/>
    </row>
    <row r="8" spans="2:5" ht="12.75" customHeight="1">
      <c r="B8" s="1"/>
      <c r="C8" s="1"/>
      <c r="D8" s="1"/>
      <c r="E8" s="27"/>
    </row>
    <row r="9" spans="2:6" ht="18">
      <c r="B9" s="5" t="s">
        <v>0</v>
      </c>
      <c r="C9" s="5" t="s">
        <v>6</v>
      </c>
      <c r="D9" s="5" t="s">
        <v>7</v>
      </c>
      <c r="E9" s="28" t="s">
        <v>292</v>
      </c>
      <c r="F9" s="32" t="s">
        <v>293</v>
      </c>
    </row>
    <row r="10" spans="2:6" ht="12" customHeight="1">
      <c r="B10" s="13">
        <v>1</v>
      </c>
      <c r="C10" s="6" t="s">
        <v>8</v>
      </c>
      <c r="D10" s="14" t="s">
        <v>9</v>
      </c>
      <c r="E10" s="29">
        <v>15</v>
      </c>
      <c r="F10" s="29">
        <v>15</v>
      </c>
    </row>
    <row r="11" spans="2:6" ht="12" customHeight="1">
      <c r="B11" s="15">
        <v>2</v>
      </c>
      <c r="C11" s="6" t="s">
        <v>10</v>
      </c>
      <c r="D11" s="14" t="s">
        <v>11</v>
      </c>
      <c r="E11" s="29">
        <v>15</v>
      </c>
      <c r="F11" s="29">
        <v>15</v>
      </c>
    </row>
    <row r="12" spans="2:6" ht="12" customHeight="1">
      <c r="B12" s="13">
        <v>3</v>
      </c>
      <c r="C12" s="6" t="s">
        <v>281</v>
      </c>
      <c r="D12" s="14" t="s">
        <v>250</v>
      </c>
      <c r="E12" s="29">
        <v>17</v>
      </c>
      <c r="F12" s="29">
        <v>17</v>
      </c>
    </row>
    <row r="13" spans="2:6" ht="12" customHeight="1">
      <c r="B13" s="15">
        <v>4</v>
      </c>
      <c r="C13" s="16" t="s">
        <v>280</v>
      </c>
      <c r="D13" s="24" t="s">
        <v>290</v>
      </c>
      <c r="E13" s="29">
        <v>15</v>
      </c>
      <c r="F13" s="29">
        <v>15</v>
      </c>
    </row>
    <row r="14" spans="2:6" ht="12" customHeight="1">
      <c r="B14" s="13">
        <v>5</v>
      </c>
      <c r="C14" s="6" t="s">
        <v>279</v>
      </c>
      <c r="D14" s="14" t="s">
        <v>251</v>
      </c>
      <c r="E14" s="29">
        <v>13</v>
      </c>
      <c r="F14" s="29">
        <v>13</v>
      </c>
    </row>
    <row r="15" spans="2:6" ht="12" customHeight="1">
      <c r="B15" s="15">
        <v>6</v>
      </c>
      <c r="C15" s="6" t="s">
        <v>12</v>
      </c>
      <c r="D15" s="14" t="s">
        <v>13</v>
      </c>
      <c r="E15" s="29">
        <v>12</v>
      </c>
      <c r="F15" s="29">
        <v>12</v>
      </c>
    </row>
    <row r="16" spans="2:6" ht="12" customHeight="1">
      <c r="B16" s="13">
        <v>7</v>
      </c>
      <c r="C16" s="7" t="s">
        <v>14</v>
      </c>
      <c r="D16" s="18" t="s">
        <v>15</v>
      </c>
      <c r="E16" s="29">
        <v>15.5</v>
      </c>
      <c r="F16" s="29">
        <v>15.5</v>
      </c>
    </row>
    <row r="17" spans="2:6" ht="12" customHeight="1">
      <c r="B17" s="15">
        <v>8</v>
      </c>
      <c r="C17" s="8" t="s">
        <v>16</v>
      </c>
      <c r="D17" s="19" t="s">
        <v>17</v>
      </c>
      <c r="E17" s="29">
        <v>14.5</v>
      </c>
      <c r="F17" s="29">
        <v>14.5</v>
      </c>
    </row>
    <row r="18" spans="2:6" ht="12" customHeight="1">
      <c r="B18" s="13">
        <v>9</v>
      </c>
      <c r="C18" s="9" t="s">
        <v>18</v>
      </c>
      <c r="D18" s="14" t="s">
        <v>19</v>
      </c>
      <c r="E18" s="29">
        <v>15.5</v>
      </c>
      <c r="F18" s="29">
        <v>15.5</v>
      </c>
    </row>
    <row r="19" spans="2:6" ht="12" customHeight="1">
      <c r="B19" s="15">
        <v>10</v>
      </c>
      <c r="C19" s="6" t="s">
        <v>20</v>
      </c>
      <c r="D19" s="14" t="s">
        <v>21</v>
      </c>
      <c r="E19" s="29">
        <v>15.5</v>
      </c>
      <c r="F19" s="29">
        <v>15.5</v>
      </c>
    </row>
    <row r="20" spans="2:6" ht="12" customHeight="1">
      <c r="B20" s="13">
        <v>11</v>
      </c>
      <c r="C20" s="9" t="s">
        <v>278</v>
      </c>
      <c r="D20" s="14" t="s">
        <v>38</v>
      </c>
      <c r="E20" s="29">
        <v>14</v>
      </c>
      <c r="F20" s="29">
        <v>14</v>
      </c>
    </row>
    <row r="21" spans="2:6" ht="12" customHeight="1">
      <c r="B21" s="15">
        <v>12</v>
      </c>
      <c r="C21" s="20" t="s">
        <v>22</v>
      </c>
      <c r="D21" s="20" t="s">
        <v>252</v>
      </c>
      <c r="E21" s="29"/>
      <c r="F21" s="29"/>
    </row>
    <row r="22" spans="2:6" ht="12" customHeight="1">
      <c r="B22" s="13">
        <v>13</v>
      </c>
      <c r="C22" s="6" t="s">
        <v>23</v>
      </c>
      <c r="D22" s="14" t="s">
        <v>24</v>
      </c>
      <c r="E22" s="29">
        <v>17</v>
      </c>
      <c r="F22" s="29">
        <v>17</v>
      </c>
    </row>
    <row r="23" spans="2:6" ht="12" customHeight="1">
      <c r="B23" s="15">
        <v>14</v>
      </c>
      <c r="C23" s="21" t="s">
        <v>25</v>
      </c>
      <c r="D23" s="17" t="s">
        <v>26</v>
      </c>
      <c r="E23" s="29">
        <v>16.25</v>
      </c>
      <c r="F23" s="29">
        <v>16.25</v>
      </c>
    </row>
    <row r="24" spans="2:6" ht="12" customHeight="1">
      <c r="B24" s="13">
        <v>15</v>
      </c>
      <c r="C24" s="20" t="s">
        <v>27</v>
      </c>
      <c r="D24" s="20" t="s">
        <v>253</v>
      </c>
      <c r="E24" s="29"/>
      <c r="F24" s="29"/>
    </row>
    <row r="25" spans="2:6" ht="12" customHeight="1">
      <c r="B25" s="15">
        <v>16</v>
      </c>
      <c r="C25" s="9" t="s">
        <v>286</v>
      </c>
      <c r="D25" s="14" t="s">
        <v>254</v>
      </c>
      <c r="E25" s="29">
        <v>16</v>
      </c>
      <c r="F25" s="29">
        <v>16</v>
      </c>
    </row>
    <row r="26" spans="2:6" ht="12" customHeight="1">
      <c r="B26" s="13">
        <v>17</v>
      </c>
      <c r="C26" s="21" t="s">
        <v>28</v>
      </c>
      <c r="D26" s="17" t="s">
        <v>5</v>
      </c>
      <c r="E26" s="29">
        <v>17.5</v>
      </c>
      <c r="F26" s="29">
        <v>17.5</v>
      </c>
    </row>
    <row r="27" spans="2:6" ht="12" customHeight="1">
      <c r="B27" s="15">
        <v>18</v>
      </c>
      <c r="C27" s="9" t="s">
        <v>29</v>
      </c>
      <c r="D27" s="14" t="s">
        <v>30</v>
      </c>
      <c r="E27" s="29">
        <v>14</v>
      </c>
      <c r="F27" s="29">
        <v>14</v>
      </c>
    </row>
    <row r="28" spans="2:6" ht="12" customHeight="1">
      <c r="B28" s="13">
        <v>19</v>
      </c>
      <c r="C28" s="9" t="s">
        <v>31</v>
      </c>
      <c r="D28" s="14" t="s">
        <v>32</v>
      </c>
      <c r="E28" s="29">
        <v>15.75</v>
      </c>
      <c r="F28" s="29">
        <v>15.75</v>
      </c>
    </row>
    <row r="29" spans="2:6" ht="12" customHeight="1">
      <c r="B29" s="15">
        <v>20</v>
      </c>
      <c r="C29" s="9" t="s">
        <v>33</v>
      </c>
      <c r="D29" s="14" t="s">
        <v>34</v>
      </c>
      <c r="E29" s="29">
        <v>13</v>
      </c>
      <c r="F29" s="29">
        <v>13</v>
      </c>
    </row>
    <row r="30" spans="2:6" ht="12" customHeight="1">
      <c r="B30" s="13">
        <v>21</v>
      </c>
      <c r="C30" s="9" t="s">
        <v>287</v>
      </c>
      <c r="D30" s="14" t="s">
        <v>156</v>
      </c>
      <c r="E30" s="67">
        <v>0</v>
      </c>
      <c r="F30" s="67">
        <v>0</v>
      </c>
    </row>
    <row r="31" spans="2:6" ht="12" customHeight="1">
      <c r="B31" s="15">
        <v>22</v>
      </c>
      <c r="C31" s="9" t="s">
        <v>35</v>
      </c>
      <c r="D31" s="14" t="s">
        <v>36</v>
      </c>
      <c r="E31" s="29">
        <v>13</v>
      </c>
      <c r="F31" s="29">
        <v>13</v>
      </c>
    </row>
    <row r="32" spans="2:6" ht="12" customHeight="1">
      <c r="B32" s="13">
        <v>23</v>
      </c>
      <c r="C32" s="6" t="s">
        <v>37</v>
      </c>
      <c r="D32" s="14" t="s">
        <v>38</v>
      </c>
      <c r="E32" s="29">
        <v>13</v>
      </c>
      <c r="F32" s="29">
        <v>13</v>
      </c>
    </row>
    <row r="33" spans="2:6" ht="12" customHeight="1">
      <c r="B33" s="15">
        <v>24</v>
      </c>
      <c r="C33" s="9" t="s">
        <v>39</v>
      </c>
      <c r="D33" s="14" t="s">
        <v>40</v>
      </c>
      <c r="E33" s="29">
        <v>15</v>
      </c>
      <c r="F33" s="29">
        <v>15</v>
      </c>
    </row>
    <row r="34" spans="2:6" ht="12" customHeight="1">
      <c r="B34" s="13">
        <v>25</v>
      </c>
      <c r="C34" s="21" t="s">
        <v>41</v>
      </c>
      <c r="D34" s="17" t="s">
        <v>42</v>
      </c>
      <c r="E34" s="29">
        <v>14.5</v>
      </c>
      <c r="F34" s="29">
        <v>14.5</v>
      </c>
    </row>
    <row r="35" spans="2:6" ht="12" customHeight="1">
      <c r="B35" s="15">
        <v>26</v>
      </c>
      <c r="C35" s="9" t="s">
        <v>43</v>
      </c>
      <c r="D35" s="14" t="s">
        <v>44</v>
      </c>
      <c r="E35" s="29">
        <v>17.5</v>
      </c>
      <c r="F35" s="29">
        <v>17.5</v>
      </c>
    </row>
    <row r="36" spans="2:6" ht="12" customHeight="1">
      <c r="B36" s="13">
        <v>27</v>
      </c>
      <c r="C36" s="9" t="s">
        <v>288</v>
      </c>
      <c r="D36" s="14" t="s">
        <v>255</v>
      </c>
      <c r="E36" s="29">
        <v>17</v>
      </c>
      <c r="F36" s="29">
        <v>17</v>
      </c>
    </row>
    <row r="37" spans="2:6" ht="12" customHeight="1">
      <c r="B37" s="15">
        <v>28</v>
      </c>
      <c r="C37" s="21" t="s">
        <v>45</v>
      </c>
      <c r="D37" s="17" t="s">
        <v>256</v>
      </c>
      <c r="E37" s="29">
        <v>14</v>
      </c>
      <c r="F37" s="29">
        <v>14</v>
      </c>
    </row>
    <row r="38" spans="2:6" ht="12" customHeight="1">
      <c r="B38" s="13">
        <v>29</v>
      </c>
      <c r="C38" s="21" t="s">
        <v>46</v>
      </c>
      <c r="D38" s="17" t="s">
        <v>250</v>
      </c>
      <c r="E38" s="29">
        <v>16</v>
      </c>
      <c r="F38" s="29">
        <v>16</v>
      </c>
    </row>
    <row r="39" spans="2:6" ht="12" customHeight="1">
      <c r="B39" s="15">
        <v>30</v>
      </c>
      <c r="C39" s="9" t="s">
        <v>47</v>
      </c>
      <c r="D39" s="14" t="s">
        <v>48</v>
      </c>
      <c r="E39" s="67">
        <v>0</v>
      </c>
      <c r="F39" s="67">
        <v>0</v>
      </c>
    </row>
    <row r="40" spans="2:6" ht="12" customHeight="1">
      <c r="B40" s="13">
        <v>31</v>
      </c>
      <c r="C40" s="6" t="s">
        <v>49</v>
      </c>
      <c r="D40" s="14" t="s">
        <v>50</v>
      </c>
      <c r="E40" s="29">
        <v>15</v>
      </c>
      <c r="F40" s="29">
        <v>15</v>
      </c>
    </row>
    <row r="41" spans="2:6" ht="12" customHeight="1">
      <c r="B41" s="15">
        <v>32</v>
      </c>
      <c r="C41" s="9" t="s">
        <v>51</v>
      </c>
      <c r="D41" s="14" t="s">
        <v>44</v>
      </c>
      <c r="E41" s="29">
        <v>13</v>
      </c>
      <c r="F41" s="29">
        <v>13</v>
      </c>
    </row>
    <row r="42" spans="2:6" ht="12" customHeight="1">
      <c r="B42" s="13">
        <v>33</v>
      </c>
      <c r="C42" s="9" t="s">
        <v>257</v>
      </c>
      <c r="D42" s="14" t="s">
        <v>258</v>
      </c>
      <c r="E42" s="29">
        <v>15</v>
      </c>
      <c r="F42" s="29">
        <v>15</v>
      </c>
    </row>
    <row r="43" spans="2:6" ht="12" customHeight="1">
      <c r="B43" s="15">
        <v>34</v>
      </c>
      <c r="C43" s="6" t="s">
        <v>52</v>
      </c>
      <c r="D43" s="14" t="s">
        <v>53</v>
      </c>
      <c r="E43" s="29">
        <v>15</v>
      </c>
      <c r="F43" s="29">
        <v>15</v>
      </c>
    </row>
    <row r="44" spans="2:6" ht="12" customHeight="1">
      <c r="B44" s="13">
        <v>35</v>
      </c>
      <c r="C44" s="9" t="s">
        <v>54</v>
      </c>
      <c r="D44" s="14" t="s">
        <v>55</v>
      </c>
      <c r="E44" s="29">
        <v>17.75</v>
      </c>
      <c r="F44" s="29">
        <v>17.75</v>
      </c>
    </row>
    <row r="45" spans="2:6" ht="12" customHeight="1">
      <c r="B45" s="15">
        <v>36</v>
      </c>
      <c r="C45" s="9" t="s">
        <v>56</v>
      </c>
      <c r="D45" s="14" t="s">
        <v>57</v>
      </c>
      <c r="E45" s="29">
        <v>14</v>
      </c>
      <c r="F45" s="29">
        <v>14</v>
      </c>
    </row>
    <row r="46" spans="2:6" ht="12" customHeight="1">
      <c r="B46" s="13">
        <v>37</v>
      </c>
      <c r="C46" s="6" t="s">
        <v>58</v>
      </c>
      <c r="D46" s="14" t="s">
        <v>59</v>
      </c>
      <c r="E46" s="29">
        <v>14</v>
      </c>
      <c r="F46" s="29">
        <v>14</v>
      </c>
    </row>
    <row r="47" spans="2:6" ht="12" customHeight="1">
      <c r="B47" s="15">
        <v>38</v>
      </c>
      <c r="C47" s="21" t="s">
        <v>60</v>
      </c>
      <c r="D47" s="17" t="s">
        <v>5</v>
      </c>
      <c r="E47" s="29">
        <v>16.5</v>
      </c>
      <c r="F47" s="29">
        <v>16.5</v>
      </c>
    </row>
    <row r="48" spans="2:6" ht="12" customHeight="1">
      <c r="B48" s="13">
        <v>39</v>
      </c>
      <c r="C48" s="9" t="s">
        <v>61</v>
      </c>
      <c r="D48" s="14" t="s">
        <v>62</v>
      </c>
      <c r="E48" s="29">
        <v>15</v>
      </c>
      <c r="F48" s="29">
        <v>15</v>
      </c>
    </row>
    <row r="49" spans="2:6" ht="12" customHeight="1">
      <c r="B49" s="15">
        <v>40</v>
      </c>
      <c r="C49" s="6" t="s">
        <v>63</v>
      </c>
      <c r="D49" s="14" t="s">
        <v>64</v>
      </c>
      <c r="E49" s="29">
        <v>15</v>
      </c>
      <c r="F49" s="29">
        <v>15</v>
      </c>
    </row>
    <row r="50" spans="2:6" ht="12" customHeight="1">
      <c r="B50" s="13">
        <v>41</v>
      </c>
      <c r="C50" s="6" t="s">
        <v>65</v>
      </c>
      <c r="D50" s="14" t="s">
        <v>53</v>
      </c>
      <c r="E50" s="29">
        <v>14.5</v>
      </c>
      <c r="F50" s="29">
        <v>14.5</v>
      </c>
    </row>
    <row r="51" spans="2:6" ht="12" customHeight="1">
      <c r="B51" s="15">
        <v>42</v>
      </c>
      <c r="C51" s="6" t="s">
        <v>66</v>
      </c>
      <c r="D51" s="14" t="s">
        <v>26</v>
      </c>
      <c r="E51" s="29">
        <v>13</v>
      </c>
      <c r="F51" s="29">
        <v>13</v>
      </c>
    </row>
    <row r="52" spans="2:6" ht="12" customHeight="1">
      <c r="B52" s="13">
        <v>43</v>
      </c>
      <c r="C52" s="9" t="s">
        <v>67</v>
      </c>
      <c r="D52" s="14" t="s">
        <v>68</v>
      </c>
      <c r="E52" s="29">
        <v>14.5</v>
      </c>
      <c r="F52" s="29">
        <v>14.5</v>
      </c>
    </row>
    <row r="53" spans="2:6" ht="12" customHeight="1">
      <c r="B53" s="15">
        <v>44</v>
      </c>
      <c r="C53" s="6" t="s">
        <v>69</v>
      </c>
      <c r="D53" s="14" t="s">
        <v>70</v>
      </c>
      <c r="E53" s="29">
        <v>16</v>
      </c>
      <c r="F53" s="29">
        <v>16</v>
      </c>
    </row>
    <row r="54" spans="2:6" ht="12" customHeight="1">
      <c r="B54" s="13">
        <v>45</v>
      </c>
      <c r="C54" s="9" t="s">
        <v>71</v>
      </c>
      <c r="D54" s="14" t="s">
        <v>72</v>
      </c>
      <c r="E54" s="29">
        <v>14.5</v>
      </c>
      <c r="F54" s="29">
        <v>14.5</v>
      </c>
    </row>
    <row r="55" spans="2:6" ht="12" customHeight="1">
      <c r="B55" s="15">
        <v>46</v>
      </c>
      <c r="C55" s="6" t="s">
        <v>73</v>
      </c>
      <c r="D55" s="14" t="s">
        <v>38</v>
      </c>
      <c r="E55" s="29">
        <v>16.5</v>
      </c>
      <c r="F55" s="29">
        <v>16.5</v>
      </c>
    </row>
    <row r="56" spans="2:6" ht="12" customHeight="1">
      <c r="B56" s="13">
        <v>47</v>
      </c>
      <c r="C56" s="9" t="s">
        <v>74</v>
      </c>
      <c r="D56" s="14" t="s">
        <v>75</v>
      </c>
      <c r="E56" s="29">
        <v>13</v>
      </c>
      <c r="F56" s="29">
        <v>13</v>
      </c>
    </row>
    <row r="57" spans="2:6" ht="12" customHeight="1">
      <c r="B57" s="15">
        <v>48</v>
      </c>
      <c r="C57" s="9" t="s">
        <v>76</v>
      </c>
      <c r="D57" s="14" t="s">
        <v>38</v>
      </c>
      <c r="E57" s="29">
        <v>17</v>
      </c>
      <c r="F57" s="29">
        <v>17</v>
      </c>
    </row>
    <row r="58" spans="2:6" ht="12" customHeight="1">
      <c r="B58" s="13">
        <v>49</v>
      </c>
      <c r="C58" s="9" t="s">
        <v>77</v>
      </c>
      <c r="D58" s="14" t="s">
        <v>78</v>
      </c>
      <c r="E58" s="29">
        <v>14.5</v>
      </c>
      <c r="F58" s="29">
        <v>14.5</v>
      </c>
    </row>
    <row r="59" spans="2:6" ht="12" customHeight="1">
      <c r="B59" s="15">
        <v>50</v>
      </c>
      <c r="C59" s="20" t="s">
        <v>79</v>
      </c>
      <c r="D59" s="20" t="s">
        <v>259</v>
      </c>
      <c r="E59" s="29"/>
      <c r="F59" s="29"/>
    </row>
    <row r="60" spans="2:6" ht="12" customHeight="1">
      <c r="B60" s="13">
        <v>51</v>
      </c>
      <c r="C60" s="9" t="s">
        <v>80</v>
      </c>
      <c r="D60" s="14" t="s">
        <v>81</v>
      </c>
      <c r="E60" s="29">
        <v>15.5</v>
      </c>
      <c r="F60" s="29">
        <v>15.5</v>
      </c>
    </row>
    <row r="61" spans="2:6" ht="12" customHeight="1">
      <c r="B61" s="15">
        <v>52</v>
      </c>
      <c r="C61" s="6" t="s">
        <v>82</v>
      </c>
      <c r="D61" s="14" t="s">
        <v>83</v>
      </c>
      <c r="E61" s="78">
        <v>15.5</v>
      </c>
      <c r="F61" s="78">
        <v>15.5</v>
      </c>
    </row>
    <row r="62" spans="2:6" ht="12" customHeight="1">
      <c r="B62" s="13">
        <v>53</v>
      </c>
      <c r="C62" s="6" t="s">
        <v>289</v>
      </c>
      <c r="D62" s="14" t="s">
        <v>15</v>
      </c>
      <c r="E62" s="29">
        <v>15.5</v>
      </c>
      <c r="F62" s="29">
        <v>15.5</v>
      </c>
    </row>
    <row r="63" spans="2:6" ht="12" customHeight="1">
      <c r="B63" s="15">
        <v>54</v>
      </c>
      <c r="C63" s="6" t="s">
        <v>274</v>
      </c>
      <c r="D63" s="14" t="s">
        <v>273</v>
      </c>
      <c r="E63" s="29">
        <v>16</v>
      </c>
      <c r="F63" s="29">
        <v>16</v>
      </c>
    </row>
    <row r="64" spans="2:6" ht="12" customHeight="1">
      <c r="B64" s="13">
        <v>55</v>
      </c>
      <c r="C64" s="9" t="s">
        <v>84</v>
      </c>
      <c r="D64" s="14" t="s">
        <v>85</v>
      </c>
      <c r="E64" s="29">
        <v>13</v>
      </c>
      <c r="F64" s="29">
        <v>13</v>
      </c>
    </row>
    <row r="65" spans="2:6" ht="12" customHeight="1">
      <c r="B65" s="15">
        <v>56</v>
      </c>
      <c r="C65" s="21" t="s">
        <v>86</v>
      </c>
      <c r="D65" s="17" t="s">
        <v>59</v>
      </c>
      <c r="E65" s="29">
        <v>16</v>
      </c>
      <c r="F65" s="29">
        <v>16</v>
      </c>
    </row>
    <row r="66" spans="2:6" ht="12" customHeight="1">
      <c r="B66" s="13">
        <v>57</v>
      </c>
      <c r="C66" s="6" t="s">
        <v>87</v>
      </c>
      <c r="D66" s="14" t="s">
        <v>15</v>
      </c>
      <c r="E66" s="29">
        <v>16</v>
      </c>
      <c r="F66" s="29">
        <v>16</v>
      </c>
    </row>
    <row r="67" spans="2:6" ht="12" customHeight="1">
      <c r="B67" s="15">
        <v>58</v>
      </c>
      <c r="C67" s="10" t="s">
        <v>88</v>
      </c>
      <c r="D67" s="22" t="s">
        <v>89</v>
      </c>
      <c r="E67" s="29">
        <v>14</v>
      </c>
      <c r="F67" s="29">
        <v>14</v>
      </c>
    </row>
    <row r="68" spans="2:6" ht="12" customHeight="1">
      <c r="B68" s="13">
        <v>59</v>
      </c>
      <c r="C68" s="6" t="s">
        <v>90</v>
      </c>
      <c r="D68" s="14" t="s">
        <v>15</v>
      </c>
      <c r="E68" s="29">
        <v>15</v>
      </c>
      <c r="F68" s="29">
        <v>15</v>
      </c>
    </row>
    <row r="69" spans="2:6" ht="12" customHeight="1">
      <c r="B69" s="15">
        <v>60</v>
      </c>
      <c r="C69" s="9" t="s">
        <v>91</v>
      </c>
      <c r="D69" s="14" t="s">
        <v>92</v>
      </c>
      <c r="E69" s="29">
        <v>15.5</v>
      </c>
      <c r="F69" s="29">
        <v>15.5</v>
      </c>
    </row>
    <row r="70" spans="2:6" ht="12" customHeight="1">
      <c r="B70" s="13">
        <v>61</v>
      </c>
      <c r="C70" s="9" t="s">
        <v>93</v>
      </c>
      <c r="D70" s="14" t="s">
        <v>94</v>
      </c>
      <c r="E70" s="29">
        <v>15</v>
      </c>
      <c r="F70" s="29">
        <v>15</v>
      </c>
    </row>
    <row r="71" spans="2:6" ht="12" customHeight="1">
      <c r="B71" s="15">
        <v>62</v>
      </c>
      <c r="C71" s="9" t="s">
        <v>95</v>
      </c>
      <c r="D71" s="14" t="s">
        <v>96</v>
      </c>
      <c r="E71" s="29">
        <v>13</v>
      </c>
      <c r="F71" s="29">
        <v>13</v>
      </c>
    </row>
    <row r="72" spans="2:6" ht="12" customHeight="1">
      <c r="B72" s="13">
        <v>63</v>
      </c>
      <c r="C72" s="6" t="s">
        <v>97</v>
      </c>
      <c r="D72" s="14" t="s">
        <v>98</v>
      </c>
      <c r="E72" s="29">
        <v>16</v>
      </c>
      <c r="F72" s="29">
        <v>16</v>
      </c>
    </row>
    <row r="73" spans="2:6" ht="12" customHeight="1">
      <c r="B73" s="15">
        <v>64</v>
      </c>
      <c r="C73" s="21" t="s">
        <v>99</v>
      </c>
      <c r="D73" s="17" t="s">
        <v>100</v>
      </c>
      <c r="E73" s="29">
        <v>13</v>
      </c>
      <c r="F73" s="29">
        <v>13</v>
      </c>
    </row>
    <row r="74" spans="2:6" ht="12" customHeight="1">
      <c r="B74" s="13">
        <v>65</v>
      </c>
      <c r="C74" s="9" t="s">
        <v>101</v>
      </c>
      <c r="D74" s="14" t="s">
        <v>260</v>
      </c>
      <c r="E74" s="29">
        <v>14.75</v>
      </c>
      <c r="F74" s="29">
        <v>14.75</v>
      </c>
    </row>
    <row r="75" spans="2:6" ht="12" customHeight="1">
      <c r="B75" s="15">
        <v>66</v>
      </c>
      <c r="C75" s="9" t="s">
        <v>275</v>
      </c>
      <c r="D75" s="14" t="s">
        <v>38</v>
      </c>
      <c r="E75" s="29">
        <v>14.75</v>
      </c>
      <c r="F75" s="29">
        <v>14.75</v>
      </c>
    </row>
    <row r="76" spans="2:6" ht="12" customHeight="1">
      <c r="B76" s="13">
        <v>67</v>
      </c>
      <c r="C76" s="9" t="s">
        <v>102</v>
      </c>
      <c r="D76" s="14" t="s">
        <v>38</v>
      </c>
      <c r="E76" s="29">
        <v>14.5</v>
      </c>
      <c r="F76" s="29">
        <v>14.5</v>
      </c>
    </row>
    <row r="77" spans="2:6" ht="12" customHeight="1">
      <c r="B77" s="15">
        <v>68</v>
      </c>
      <c r="C77" s="6" t="s">
        <v>103</v>
      </c>
      <c r="D77" s="14" t="s">
        <v>104</v>
      </c>
      <c r="E77" s="29">
        <v>14</v>
      </c>
      <c r="F77" s="29">
        <v>14</v>
      </c>
    </row>
    <row r="78" spans="2:6" ht="12" customHeight="1">
      <c r="B78" s="13">
        <v>69</v>
      </c>
      <c r="C78" s="9" t="s">
        <v>105</v>
      </c>
      <c r="D78" s="14" t="s">
        <v>106</v>
      </c>
      <c r="E78" s="29">
        <v>14.5</v>
      </c>
      <c r="F78" s="29">
        <v>14.5</v>
      </c>
    </row>
    <row r="79" spans="2:6" ht="12" customHeight="1">
      <c r="B79" s="15">
        <v>70</v>
      </c>
      <c r="C79" s="6" t="s">
        <v>107</v>
      </c>
      <c r="D79" s="14" t="s">
        <v>108</v>
      </c>
      <c r="E79" s="29">
        <v>15</v>
      </c>
      <c r="F79" s="29">
        <v>15</v>
      </c>
    </row>
    <row r="80" spans="2:6" ht="12" customHeight="1">
      <c r="B80" s="13">
        <v>71</v>
      </c>
      <c r="C80" s="9" t="s">
        <v>109</v>
      </c>
      <c r="D80" s="14" t="s">
        <v>4</v>
      </c>
      <c r="E80" s="29">
        <v>15</v>
      </c>
      <c r="F80" s="29">
        <v>15</v>
      </c>
    </row>
    <row r="81" spans="2:6" ht="12" customHeight="1">
      <c r="B81" s="15">
        <v>72</v>
      </c>
      <c r="C81" s="6" t="s">
        <v>110</v>
      </c>
      <c r="D81" s="14" t="s">
        <v>111</v>
      </c>
      <c r="E81" s="78">
        <v>15.5</v>
      </c>
      <c r="F81" s="78">
        <v>15.5</v>
      </c>
    </row>
    <row r="82" spans="2:6" ht="12" customHeight="1">
      <c r="B82" s="13">
        <v>73</v>
      </c>
      <c r="C82" s="9" t="s">
        <v>112</v>
      </c>
      <c r="D82" s="14" t="s">
        <v>113</v>
      </c>
      <c r="E82" s="29">
        <v>17.25</v>
      </c>
      <c r="F82" s="29">
        <v>17.25</v>
      </c>
    </row>
    <row r="83" spans="2:6" ht="12" customHeight="1">
      <c r="B83" s="15">
        <v>74</v>
      </c>
      <c r="C83" s="20" t="s">
        <v>114</v>
      </c>
      <c r="D83" s="20" t="s">
        <v>261</v>
      </c>
      <c r="E83" s="29">
        <v>15</v>
      </c>
      <c r="F83" s="29">
        <v>15</v>
      </c>
    </row>
    <row r="84" spans="2:6" ht="12" customHeight="1">
      <c r="B84" s="13">
        <v>75</v>
      </c>
      <c r="C84" s="6" t="s">
        <v>115</v>
      </c>
      <c r="D84" s="14" t="s">
        <v>262</v>
      </c>
      <c r="E84" s="29">
        <v>14</v>
      </c>
      <c r="F84" s="29">
        <v>14</v>
      </c>
    </row>
    <row r="85" spans="2:6" ht="12" customHeight="1">
      <c r="B85" s="15">
        <v>76</v>
      </c>
      <c r="C85" s="9" t="s">
        <v>116</v>
      </c>
      <c r="D85" s="14" t="s">
        <v>4</v>
      </c>
      <c r="E85" s="29">
        <v>15</v>
      </c>
      <c r="F85" s="29">
        <v>15</v>
      </c>
    </row>
    <row r="86" spans="2:6" ht="12" customHeight="1">
      <c r="B86" s="13">
        <v>77</v>
      </c>
      <c r="C86" s="9" t="s">
        <v>276</v>
      </c>
      <c r="D86" s="14" t="s">
        <v>263</v>
      </c>
      <c r="E86" s="29">
        <v>13.5</v>
      </c>
      <c r="F86" s="29">
        <v>13.5</v>
      </c>
    </row>
    <row r="87" spans="2:6" ht="12" customHeight="1">
      <c r="B87" s="15">
        <v>78</v>
      </c>
      <c r="C87" s="6" t="s">
        <v>277</v>
      </c>
      <c r="D87" s="14" t="s">
        <v>13</v>
      </c>
      <c r="E87" s="29">
        <v>14</v>
      </c>
      <c r="F87" s="29">
        <v>14</v>
      </c>
    </row>
    <row r="88" spans="2:6" ht="12" customHeight="1">
      <c r="B88" s="13">
        <v>79</v>
      </c>
      <c r="C88" s="9" t="s">
        <v>117</v>
      </c>
      <c r="D88" s="14" t="s">
        <v>272</v>
      </c>
      <c r="E88" s="29">
        <v>15</v>
      </c>
      <c r="F88" s="29">
        <v>15</v>
      </c>
    </row>
    <row r="89" spans="2:6" ht="12" customHeight="1">
      <c r="B89" s="15">
        <v>80</v>
      </c>
      <c r="C89" s="21" t="s">
        <v>118</v>
      </c>
      <c r="D89" s="17" t="s">
        <v>119</v>
      </c>
      <c r="E89" s="29">
        <v>16.25</v>
      </c>
      <c r="F89" s="29">
        <v>16.25</v>
      </c>
    </row>
    <row r="90" spans="2:6" ht="12" customHeight="1">
      <c r="B90" s="13">
        <v>81</v>
      </c>
      <c r="C90" s="9" t="s">
        <v>120</v>
      </c>
      <c r="D90" s="14" t="s">
        <v>121</v>
      </c>
      <c r="E90" s="29">
        <v>20</v>
      </c>
      <c r="F90" s="29">
        <v>20</v>
      </c>
    </row>
    <row r="91" spans="2:6" ht="12" customHeight="1">
      <c r="B91" s="15">
        <v>82</v>
      </c>
      <c r="C91" s="9" t="s">
        <v>122</v>
      </c>
      <c r="D91" s="14" t="s">
        <v>123</v>
      </c>
      <c r="E91" s="29">
        <v>14.5</v>
      </c>
      <c r="F91" s="29">
        <v>14.5</v>
      </c>
    </row>
    <row r="92" spans="2:6" ht="12" customHeight="1">
      <c r="B92" s="13">
        <v>83</v>
      </c>
      <c r="C92" s="9" t="s">
        <v>124</v>
      </c>
      <c r="D92" s="14" t="s">
        <v>125</v>
      </c>
      <c r="E92" s="29">
        <v>16</v>
      </c>
      <c r="F92" s="29">
        <v>16</v>
      </c>
    </row>
    <row r="93" spans="2:6" ht="12" customHeight="1">
      <c r="B93" s="15">
        <v>84</v>
      </c>
      <c r="C93" s="21" t="s">
        <v>126</v>
      </c>
      <c r="D93" s="17" t="s">
        <v>127</v>
      </c>
      <c r="E93" s="67">
        <v>0</v>
      </c>
      <c r="F93" s="67">
        <v>0</v>
      </c>
    </row>
    <row r="94" spans="2:6" ht="12" customHeight="1">
      <c r="B94" s="13">
        <v>85</v>
      </c>
      <c r="C94" s="6" t="s">
        <v>128</v>
      </c>
      <c r="D94" s="14" t="s">
        <v>129</v>
      </c>
      <c r="E94" s="29">
        <v>16</v>
      </c>
      <c r="F94" s="29">
        <v>16</v>
      </c>
    </row>
    <row r="95" spans="2:6" ht="12" customHeight="1">
      <c r="B95" s="15">
        <v>86</v>
      </c>
      <c r="C95" s="9" t="s">
        <v>130</v>
      </c>
      <c r="D95" s="14" t="s">
        <v>131</v>
      </c>
      <c r="E95" s="29">
        <v>12.5</v>
      </c>
      <c r="F95" s="29">
        <v>12.5</v>
      </c>
    </row>
    <row r="96" spans="2:6" ht="12" customHeight="1">
      <c r="B96" s="13">
        <v>87</v>
      </c>
      <c r="C96" s="21" t="s">
        <v>132</v>
      </c>
      <c r="D96" s="17" t="s">
        <v>133</v>
      </c>
      <c r="E96" s="29">
        <v>15</v>
      </c>
      <c r="F96" s="29">
        <v>15</v>
      </c>
    </row>
    <row r="97" spans="2:6" ht="12" customHeight="1">
      <c r="B97" s="15">
        <v>88</v>
      </c>
      <c r="C97" s="9" t="s">
        <v>134</v>
      </c>
      <c r="D97" s="14" t="s">
        <v>264</v>
      </c>
      <c r="E97" s="29">
        <v>15</v>
      </c>
      <c r="F97" s="29">
        <v>15</v>
      </c>
    </row>
    <row r="98" spans="2:6" ht="12" customHeight="1">
      <c r="B98" s="13">
        <v>89</v>
      </c>
      <c r="C98" s="6" t="s">
        <v>135</v>
      </c>
      <c r="D98" s="14" t="s">
        <v>156</v>
      </c>
      <c r="E98" s="29">
        <v>14.5</v>
      </c>
      <c r="F98" s="29">
        <v>14.5</v>
      </c>
    </row>
    <row r="99" spans="2:6" ht="12" customHeight="1">
      <c r="B99" s="15">
        <v>90</v>
      </c>
      <c r="C99" s="21" t="s">
        <v>136</v>
      </c>
      <c r="D99" s="17" t="s">
        <v>137</v>
      </c>
      <c r="E99" s="29">
        <v>14.5</v>
      </c>
      <c r="F99" s="29">
        <v>14.5</v>
      </c>
    </row>
    <row r="100" spans="2:6" ht="12" customHeight="1">
      <c r="B100" s="13">
        <v>91</v>
      </c>
      <c r="C100" s="9" t="s">
        <v>138</v>
      </c>
      <c r="D100" s="14" t="s">
        <v>113</v>
      </c>
      <c r="E100" s="29">
        <v>13</v>
      </c>
      <c r="F100" s="29">
        <v>13</v>
      </c>
    </row>
    <row r="101" spans="2:6" ht="12" customHeight="1">
      <c r="B101" s="15">
        <v>92</v>
      </c>
      <c r="C101" s="6" t="s">
        <v>139</v>
      </c>
      <c r="D101" s="14" t="s">
        <v>140</v>
      </c>
      <c r="E101" s="29">
        <v>16</v>
      </c>
      <c r="F101" s="29">
        <v>16</v>
      </c>
    </row>
    <row r="102" spans="2:6" ht="12" customHeight="1">
      <c r="B102" s="13">
        <v>93</v>
      </c>
      <c r="C102" s="20" t="s">
        <v>141</v>
      </c>
      <c r="D102" s="20" t="s">
        <v>140</v>
      </c>
      <c r="E102" s="29"/>
      <c r="F102" s="29"/>
    </row>
    <row r="103" spans="2:6" ht="12" customHeight="1">
      <c r="B103" s="15">
        <v>94</v>
      </c>
      <c r="C103" s="9" t="s">
        <v>142</v>
      </c>
      <c r="D103" s="14" t="s">
        <v>143</v>
      </c>
      <c r="E103" s="29">
        <v>17.5</v>
      </c>
      <c r="F103" s="29">
        <v>17.5</v>
      </c>
    </row>
    <row r="104" spans="2:6" ht="12" customHeight="1">
      <c r="B104" s="13">
        <v>95</v>
      </c>
      <c r="C104" s="6" t="s">
        <v>144</v>
      </c>
      <c r="D104" s="14" t="s">
        <v>42</v>
      </c>
      <c r="E104" s="29">
        <v>16.5</v>
      </c>
      <c r="F104" s="29">
        <v>16.5</v>
      </c>
    </row>
    <row r="105" spans="2:6" ht="12" customHeight="1">
      <c r="B105" s="15">
        <v>96</v>
      </c>
      <c r="C105" s="9" t="s">
        <v>145</v>
      </c>
      <c r="D105" s="14" t="s">
        <v>38</v>
      </c>
      <c r="E105" s="29">
        <v>15</v>
      </c>
      <c r="F105" s="29">
        <v>15</v>
      </c>
    </row>
    <row r="106" spans="2:6" ht="12" customHeight="1">
      <c r="B106" s="13">
        <v>97</v>
      </c>
      <c r="C106" s="6" t="s">
        <v>146</v>
      </c>
      <c r="D106" s="14" t="s">
        <v>81</v>
      </c>
      <c r="E106" s="29">
        <v>13</v>
      </c>
      <c r="F106" s="29">
        <v>13</v>
      </c>
    </row>
    <row r="107" spans="2:6" ht="12" customHeight="1">
      <c r="B107" s="15">
        <v>98</v>
      </c>
      <c r="C107" s="6" t="s">
        <v>147</v>
      </c>
      <c r="D107" s="23" t="s">
        <v>148</v>
      </c>
      <c r="E107" s="29">
        <v>14.75</v>
      </c>
      <c r="F107" s="29">
        <v>14.75</v>
      </c>
    </row>
    <row r="108" spans="2:6" ht="12" customHeight="1">
      <c r="B108" s="13">
        <v>99</v>
      </c>
      <c r="C108" s="6" t="s">
        <v>149</v>
      </c>
      <c r="D108" s="14" t="s">
        <v>68</v>
      </c>
      <c r="E108" s="29">
        <v>15</v>
      </c>
      <c r="F108" s="29">
        <v>15</v>
      </c>
    </row>
    <row r="109" spans="2:6" ht="12" customHeight="1">
      <c r="B109" s="15">
        <v>100</v>
      </c>
      <c r="C109" s="9" t="s">
        <v>150</v>
      </c>
      <c r="D109" s="14" t="s">
        <v>151</v>
      </c>
      <c r="E109" s="29">
        <v>16</v>
      </c>
      <c r="F109" s="29">
        <v>16</v>
      </c>
    </row>
    <row r="110" spans="2:6" ht="12" customHeight="1">
      <c r="B110" s="13">
        <v>101</v>
      </c>
      <c r="C110" s="9" t="s">
        <v>283</v>
      </c>
      <c r="D110" s="14" t="s">
        <v>282</v>
      </c>
      <c r="E110" s="29">
        <v>16</v>
      </c>
      <c r="F110" s="29">
        <v>16</v>
      </c>
    </row>
    <row r="111" spans="2:6" ht="12" customHeight="1">
      <c r="B111" s="15">
        <v>102</v>
      </c>
      <c r="C111" s="20" t="s">
        <v>152</v>
      </c>
      <c r="D111" s="20" t="s">
        <v>265</v>
      </c>
      <c r="E111" s="29"/>
      <c r="F111" s="29"/>
    </row>
    <row r="112" spans="2:6" ht="12" customHeight="1">
      <c r="B112" s="13">
        <v>103</v>
      </c>
      <c r="C112" s="9" t="s">
        <v>153</v>
      </c>
      <c r="D112" s="14" t="s">
        <v>154</v>
      </c>
      <c r="E112" s="29">
        <v>16</v>
      </c>
      <c r="F112" s="29">
        <v>16</v>
      </c>
    </row>
    <row r="113" spans="2:6" ht="12" customHeight="1">
      <c r="B113" s="15">
        <v>104</v>
      </c>
      <c r="C113" s="9" t="s">
        <v>155</v>
      </c>
      <c r="D113" s="14" t="s">
        <v>156</v>
      </c>
      <c r="E113" s="29">
        <v>15.5</v>
      </c>
      <c r="F113" s="29">
        <v>15.5</v>
      </c>
    </row>
    <row r="114" spans="2:6" ht="12" customHeight="1">
      <c r="B114" s="13">
        <v>105</v>
      </c>
      <c r="C114" s="9" t="s">
        <v>157</v>
      </c>
      <c r="D114" s="14" t="s">
        <v>158</v>
      </c>
      <c r="E114" s="29">
        <v>15</v>
      </c>
      <c r="F114" s="29">
        <v>15</v>
      </c>
    </row>
    <row r="115" spans="2:6" ht="12" customHeight="1">
      <c r="B115" s="15">
        <v>106</v>
      </c>
      <c r="C115" s="6" t="s">
        <v>159</v>
      </c>
      <c r="D115" s="14" t="s">
        <v>32</v>
      </c>
      <c r="E115" s="29">
        <v>14</v>
      </c>
      <c r="F115" s="29">
        <v>14</v>
      </c>
    </row>
    <row r="116" spans="2:6" ht="12" customHeight="1">
      <c r="B116" s="13">
        <v>107</v>
      </c>
      <c r="C116" s="9" t="s">
        <v>160</v>
      </c>
      <c r="D116" s="14" t="s">
        <v>161</v>
      </c>
      <c r="E116" s="29">
        <v>14.5</v>
      </c>
      <c r="F116" s="29">
        <v>14.5</v>
      </c>
    </row>
    <row r="117" spans="2:6" ht="12" customHeight="1">
      <c r="B117" s="15">
        <v>108</v>
      </c>
      <c r="C117" s="9" t="s">
        <v>162</v>
      </c>
      <c r="D117" s="14" t="s">
        <v>163</v>
      </c>
      <c r="E117" s="29">
        <v>14.5</v>
      </c>
      <c r="F117" s="29">
        <v>14.5</v>
      </c>
    </row>
    <row r="118" spans="2:6" ht="12" customHeight="1">
      <c r="B118" s="13">
        <v>109</v>
      </c>
      <c r="C118" s="20" t="s">
        <v>164</v>
      </c>
      <c r="D118" s="20" t="s">
        <v>266</v>
      </c>
      <c r="E118" s="29"/>
      <c r="F118" s="29"/>
    </row>
    <row r="119" spans="2:6" ht="12" customHeight="1">
      <c r="B119" s="15">
        <v>110</v>
      </c>
      <c r="C119" s="6" t="s">
        <v>165</v>
      </c>
      <c r="D119" s="14" t="s">
        <v>166</v>
      </c>
      <c r="E119" s="29">
        <v>14.5</v>
      </c>
      <c r="F119" s="29">
        <v>14.5</v>
      </c>
    </row>
    <row r="120" spans="2:6" ht="12" customHeight="1">
      <c r="B120" s="13">
        <v>111</v>
      </c>
      <c r="C120" s="6" t="s">
        <v>167</v>
      </c>
      <c r="D120" s="14" t="s">
        <v>94</v>
      </c>
      <c r="E120" s="29">
        <v>15</v>
      </c>
      <c r="F120" s="29">
        <v>15</v>
      </c>
    </row>
    <row r="121" spans="2:6" ht="12" customHeight="1">
      <c r="B121" s="15">
        <v>112</v>
      </c>
      <c r="C121" s="9" t="s">
        <v>168</v>
      </c>
      <c r="D121" s="14" t="s">
        <v>169</v>
      </c>
      <c r="E121" s="29">
        <v>17</v>
      </c>
      <c r="F121" s="29">
        <v>17</v>
      </c>
    </row>
    <row r="122" spans="2:6" ht="12" customHeight="1">
      <c r="B122" s="13">
        <v>113</v>
      </c>
      <c r="C122" s="6" t="s">
        <v>170</v>
      </c>
      <c r="D122" s="14" t="s">
        <v>81</v>
      </c>
      <c r="E122" s="29">
        <v>18.5</v>
      </c>
      <c r="F122" s="29">
        <v>18.5</v>
      </c>
    </row>
    <row r="123" spans="2:6" ht="12" customHeight="1">
      <c r="B123" s="15">
        <v>114</v>
      </c>
      <c r="C123" s="9" t="s">
        <v>171</v>
      </c>
      <c r="D123" s="14" t="s">
        <v>172</v>
      </c>
      <c r="E123" s="29">
        <v>15</v>
      </c>
      <c r="F123" s="29">
        <v>15</v>
      </c>
    </row>
    <row r="124" spans="2:6" ht="12" customHeight="1">
      <c r="B124" s="13">
        <v>115</v>
      </c>
      <c r="C124" s="6" t="s">
        <v>173</v>
      </c>
      <c r="D124" s="14" t="s">
        <v>174</v>
      </c>
      <c r="E124" s="29">
        <v>16.5</v>
      </c>
      <c r="F124" s="29">
        <v>16.5</v>
      </c>
    </row>
    <row r="125" spans="2:6" ht="12" customHeight="1">
      <c r="B125" s="15">
        <v>116</v>
      </c>
      <c r="C125" s="9" t="s">
        <v>175</v>
      </c>
      <c r="D125" s="23" t="s">
        <v>176</v>
      </c>
      <c r="E125" s="29">
        <v>15</v>
      </c>
      <c r="F125" s="29">
        <v>15</v>
      </c>
    </row>
    <row r="126" spans="2:6" ht="12" customHeight="1">
      <c r="B126" s="13">
        <v>117</v>
      </c>
      <c r="C126" s="21" t="s">
        <v>177</v>
      </c>
      <c r="D126" s="17" t="s">
        <v>178</v>
      </c>
      <c r="E126" s="29">
        <v>15</v>
      </c>
      <c r="F126" s="29">
        <v>15</v>
      </c>
    </row>
    <row r="127" spans="2:6" ht="12" customHeight="1">
      <c r="B127" s="15">
        <v>118</v>
      </c>
      <c r="C127" s="9" t="s">
        <v>179</v>
      </c>
      <c r="D127" s="23" t="s">
        <v>180</v>
      </c>
      <c r="E127" s="29">
        <v>13</v>
      </c>
      <c r="F127" s="29">
        <v>13</v>
      </c>
    </row>
    <row r="128" spans="2:6" ht="12" customHeight="1">
      <c r="B128" s="13">
        <v>119</v>
      </c>
      <c r="C128" s="9" t="s">
        <v>181</v>
      </c>
      <c r="D128" s="14" t="s">
        <v>68</v>
      </c>
      <c r="E128" s="67">
        <v>0</v>
      </c>
      <c r="F128" s="67">
        <v>0</v>
      </c>
    </row>
    <row r="129" spans="2:6" ht="12" customHeight="1">
      <c r="B129" s="15">
        <v>120</v>
      </c>
      <c r="C129" s="9" t="s">
        <v>182</v>
      </c>
      <c r="D129" s="14" t="s">
        <v>183</v>
      </c>
      <c r="E129" s="29">
        <v>15.5</v>
      </c>
      <c r="F129" s="29">
        <v>15.5</v>
      </c>
    </row>
    <row r="130" spans="2:6" ht="12" customHeight="1">
      <c r="B130" s="13">
        <v>121</v>
      </c>
      <c r="C130" s="6" t="s">
        <v>184</v>
      </c>
      <c r="D130" s="14" t="s">
        <v>151</v>
      </c>
      <c r="E130" s="29">
        <v>13</v>
      </c>
      <c r="F130" s="29">
        <v>13</v>
      </c>
    </row>
    <row r="131" spans="2:6" ht="12" customHeight="1">
      <c r="B131" s="15">
        <v>122</v>
      </c>
      <c r="C131" s="6" t="s">
        <v>185</v>
      </c>
      <c r="D131" s="14" t="s">
        <v>267</v>
      </c>
      <c r="E131" s="29">
        <v>15</v>
      </c>
      <c r="F131" s="29">
        <v>15</v>
      </c>
    </row>
    <row r="132" spans="2:6" ht="12" customHeight="1">
      <c r="B132" s="13">
        <v>123</v>
      </c>
      <c r="C132" s="6" t="s">
        <v>186</v>
      </c>
      <c r="D132" s="14" t="s">
        <v>96</v>
      </c>
      <c r="E132" s="29">
        <v>14.5</v>
      </c>
      <c r="F132" s="29">
        <v>14.5</v>
      </c>
    </row>
    <row r="133" spans="2:6" ht="12" customHeight="1">
      <c r="B133" s="15">
        <v>124</v>
      </c>
      <c r="C133" s="6" t="s">
        <v>187</v>
      </c>
      <c r="D133" s="14" t="s">
        <v>24</v>
      </c>
      <c r="E133" s="29">
        <v>15</v>
      </c>
      <c r="F133" s="29">
        <v>15</v>
      </c>
    </row>
    <row r="134" spans="2:6" ht="12" customHeight="1">
      <c r="B134" s="13">
        <v>125</v>
      </c>
      <c r="C134" s="6" t="s">
        <v>188</v>
      </c>
      <c r="D134" s="14" t="s">
        <v>19</v>
      </c>
      <c r="E134" s="67">
        <v>0</v>
      </c>
      <c r="F134" s="67">
        <v>0</v>
      </c>
    </row>
    <row r="135" spans="2:6" ht="12" customHeight="1">
      <c r="B135" s="15">
        <v>126</v>
      </c>
      <c r="C135" s="9" t="s">
        <v>268</v>
      </c>
      <c r="D135" s="14" t="s">
        <v>291</v>
      </c>
      <c r="E135" s="29">
        <v>13.5</v>
      </c>
      <c r="F135" s="29">
        <v>13.5</v>
      </c>
    </row>
    <row r="136" spans="2:6" ht="12" customHeight="1">
      <c r="B136" s="13">
        <v>127</v>
      </c>
      <c r="C136" s="6" t="s">
        <v>189</v>
      </c>
      <c r="D136" s="14" t="s">
        <v>190</v>
      </c>
      <c r="E136" s="29">
        <v>13.5</v>
      </c>
      <c r="F136" s="29">
        <v>13.5</v>
      </c>
    </row>
    <row r="137" spans="2:6" ht="12" customHeight="1">
      <c r="B137" s="15">
        <v>128</v>
      </c>
      <c r="C137" s="6" t="s">
        <v>191</v>
      </c>
      <c r="D137" s="14" t="s">
        <v>4</v>
      </c>
      <c r="E137" s="29">
        <v>14</v>
      </c>
      <c r="F137" s="29">
        <v>14</v>
      </c>
    </row>
    <row r="138" spans="2:6" ht="12" customHeight="1">
      <c r="B138" s="13">
        <v>129</v>
      </c>
      <c r="C138" s="9" t="s">
        <v>192</v>
      </c>
      <c r="D138" s="14" t="s">
        <v>193</v>
      </c>
      <c r="E138" s="29">
        <v>14.5</v>
      </c>
      <c r="F138" s="29">
        <v>14.5</v>
      </c>
    </row>
    <row r="139" spans="2:6" ht="12" customHeight="1">
      <c r="B139" s="15">
        <v>130</v>
      </c>
      <c r="C139" s="9" t="s">
        <v>194</v>
      </c>
      <c r="D139" s="14" t="s">
        <v>42</v>
      </c>
      <c r="E139" s="29">
        <v>14.5</v>
      </c>
      <c r="F139" s="29">
        <v>14.5</v>
      </c>
    </row>
    <row r="140" spans="2:6" ht="12" customHeight="1">
      <c r="B140" s="13">
        <v>131</v>
      </c>
      <c r="C140" s="21" t="s">
        <v>195</v>
      </c>
      <c r="D140" s="17" t="s">
        <v>143</v>
      </c>
      <c r="E140" s="29">
        <v>14.5</v>
      </c>
      <c r="F140" s="29">
        <v>14.5</v>
      </c>
    </row>
    <row r="141" spans="2:6" ht="12" customHeight="1">
      <c r="B141" s="15">
        <v>132</v>
      </c>
      <c r="C141" s="6" t="s">
        <v>196</v>
      </c>
      <c r="D141" s="14" t="s">
        <v>197</v>
      </c>
      <c r="E141" s="29">
        <v>13.5</v>
      </c>
      <c r="F141" s="29">
        <v>13.5</v>
      </c>
    </row>
    <row r="142" spans="2:6" ht="12" customHeight="1">
      <c r="B142" s="13">
        <v>133</v>
      </c>
      <c r="C142" s="6" t="s">
        <v>198</v>
      </c>
      <c r="D142" s="14" t="s">
        <v>199</v>
      </c>
      <c r="E142" s="29">
        <v>18</v>
      </c>
      <c r="F142" s="29">
        <v>18</v>
      </c>
    </row>
    <row r="143" spans="2:6" ht="12" customHeight="1">
      <c r="B143" s="15">
        <v>134</v>
      </c>
      <c r="C143" s="20" t="s">
        <v>83</v>
      </c>
      <c r="D143" s="20" t="s">
        <v>231</v>
      </c>
      <c r="E143" s="29"/>
      <c r="F143" s="29"/>
    </row>
    <row r="144" spans="2:6" ht="12" customHeight="1">
      <c r="B144" s="13">
        <v>135</v>
      </c>
      <c r="C144" s="6" t="s">
        <v>200</v>
      </c>
      <c r="D144" s="14" t="s">
        <v>4</v>
      </c>
      <c r="E144" s="29">
        <v>14</v>
      </c>
      <c r="F144" s="29">
        <v>14</v>
      </c>
    </row>
    <row r="145" spans="2:6" ht="12" customHeight="1">
      <c r="B145" s="15">
        <v>136</v>
      </c>
      <c r="C145" s="9" t="s">
        <v>201</v>
      </c>
      <c r="D145" s="14" t="s">
        <v>202</v>
      </c>
      <c r="E145" s="29">
        <v>15</v>
      </c>
      <c r="F145" s="29">
        <v>15</v>
      </c>
    </row>
    <row r="146" spans="2:6" ht="12" customHeight="1">
      <c r="B146" s="13">
        <v>137</v>
      </c>
      <c r="C146" s="6" t="s">
        <v>203</v>
      </c>
      <c r="D146" s="14" t="s">
        <v>5</v>
      </c>
      <c r="E146" s="29">
        <v>15</v>
      </c>
      <c r="F146" s="29">
        <v>15</v>
      </c>
    </row>
    <row r="147" spans="2:6" ht="12" customHeight="1">
      <c r="B147" s="15">
        <v>138</v>
      </c>
      <c r="C147" s="9" t="s">
        <v>204</v>
      </c>
      <c r="D147" s="14" t="s">
        <v>106</v>
      </c>
      <c r="E147" s="29">
        <v>15</v>
      </c>
      <c r="F147" s="29">
        <v>15</v>
      </c>
    </row>
    <row r="148" spans="2:6" ht="12" customHeight="1">
      <c r="B148" s="13">
        <v>139</v>
      </c>
      <c r="C148" s="6" t="s">
        <v>205</v>
      </c>
      <c r="D148" s="14" t="s">
        <v>206</v>
      </c>
      <c r="E148" s="29">
        <v>15.5</v>
      </c>
      <c r="F148" s="29">
        <v>15.5</v>
      </c>
    </row>
    <row r="149" spans="2:6" ht="12" customHeight="1">
      <c r="B149" s="15">
        <v>140</v>
      </c>
      <c r="C149" s="6" t="s">
        <v>207</v>
      </c>
      <c r="D149" s="14" t="s">
        <v>208</v>
      </c>
      <c r="E149" s="29">
        <v>16</v>
      </c>
      <c r="F149" s="29">
        <v>16</v>
      </c>
    </row>
    <row r="150" spans="2:6" ht="12" customHeight="1">
      <c r="B150" s="13">
        <v>141</v>
      </c>
      <c r="C150" s="6" t="s">
        <v>209</v>
      </c>
      <c r="D150" s="14" t="s">
        <v>148</v>
      </c>
      <c r="E150" s="29">
        <v>15</v>
      </c>
      <c r="F150" s="29">
        <v>15</v>
      </c>
    </row>
    <row r="151" spans="2:6" ht="12" customHeight="1">
      <c r="B151" s="15">
        <v>142</v>
      </c>
      <c r="C151" s="6" t="s">
        <v>210</v>
      </c>
      <c r="D151" s="14" t="s">
        <v>211</v>
      </c>
      <c r="E151" s="29">
        <v>14.25</v>
      </c>
      <c r="F151" s="29">
        <v>14.25</v>
      </c>
    </row>
    <row r="152" spans="2:6" ht="12" customHeight="1">
      <c r="B152" s="13">
        <v>143</v>
      </c>
      <c r="C152" s="6" t="s">
        <v>212</v>
      </c>
      <c r="D152" s="14" t="s">
        <v>9</v>
      </c>
      <c r="E152" s="29">
        <v>13</v>
      </c>
      <c r="F152" s="29">
        <v>13</v>
      </c>
    </row>
    <row r="153" spans="2:6" ht="12" customHeight="1">
      <c r="B153" s="15">
        <v>144</v>
      </c>
      <c r="C153" s="6" t="s">
        <v>213</v>
      </c>
      <c r="D153" s="14" t="s">
        <v>214</v>
      </c>
      <c r="E153" s="29">
        <v>15.5</v>
      </c>
      <c r="F153" s="29">
        <v>15.5</v>
      </c>
    </row>
    <row r="154" spans="2:6" ht="12" customHeight="1">
      <c r="B154" s="13">
        <v>145</v>
      </c>
      <c r="C154" s="9" t="s">
        <v>215</v>
      </c>
      <c r="D154" s="14" t="s">
        <v>216</v>
      </c>
      <c r="E154" s="29">
        <v>15</v>
      </c>
      <c r="F154" s="29">
        <v>15</v>
      </c>
    </row>
    <row r="155" spans="2:6" ht="12" customHeight="1">
      <c r="B155" s="15">
        <v>146</v>
      </c>
      <c r="C155" s="9" t="s">
        <v>217</v>
      </c>
      <c r="D155" s="14" t="s">
        <v>218</v>
      </c>
      <c r="E155" s="29">
        <v>15.5</v>
      </c>
      <c r="F155" s="29">
        <v>15.5</v>
      </c>
    </row>
    <row r="156" spans="2:6" ht="12" customHeight="1">
      <c r="B156" s="13">
        <v>147</v>
      </c>
      <c r="C156" s="9" t="s">
        <v>269</v>
      </c>
      <c r="D156" s="14" t="s">
        <v>270</v>
      </c>
      <c r="E156" s="67">
        <v>0</v>
      </c>
      <c r="F156" s="67">
        <v>0</v>
      </c>
    </row>
    <row r="157" spans="2:6" ht="12" customHeight="1">
      <c r="B157" s="15">
        <v>148</v>
      </c>
      <c r="C157" s="9" t="s">
        <v>219</v>
      </c>
      <c r="D157" s="14" t="s">
        <v>220</v>
      </c>
      <c r="E157" s="29">
        <v>16.75</v>
      </c>
      <c r="F157" s="29">
        <v>16.75</v>
      </c>
    </row>
    <row r="158" spans="2:6" ht="12" customHeight="1">
      <c r="B158" s="13">
        <v>149</v>
      </c>
      <c r="C158" s="6" t="s">
        <v>221</v>
      </c>
      <c r="D158" s="14" t="s">
        <v>222</v>
      </c>
      <c r="E158" s="29">
        <v>13</v>
      </c>
      <c r="F158" s="29">
        <v>13</v>
      </c>
    </row>
    <row r="159" spans="2:6" ht="12" customHeight="1">
      <c r="B159" s="15">
        <v>150</v>
      </c>
      <c r="C159" s="9" t="s">
        <v>223</v>
      </c>
      <c r="D159" s="14" t="s">
        <v>224</v>
      </c>
      <c r="E159" s="29">
        <v>15.5</v>
      </c>
      <c r="F159" s="29">
        <v>15.5</v>
      </c>
    </row>
    <row r="160" spans="2:6" ht="12" customHeight="1">
      <c r="B160" s="13">
        <v>151</v>
      </c>
      <c r="C160" s="6" t="s">
        <v>225</v>
      </c>
      <c r="D160" s="14" t="s">
        <v>226</v>
      </c>
      <c r="E160" s="29">
        <v>15</v>
      </c>
      <c r="F160" s="29">
        <v>15</v>
      </c>
    </row>
    <row r="161" spans="2:6" ht="12" customHeight="1">
      <c r="B161" s="15">
        <v>152</v>
      </c>
      <c r="C161" s="21" t="s">
        <v>227</v>
      </c>
      <c r="D161" s="17" t="s">
        <v>228</v>
      </c>
      <c r="E161" s="29">
        <v>15</v>
      </c>
      <c r="F161" s="29">
        <v>15</v>
      </c>
    </row>
    <row r="162" spans="2:6" ht="12" customHeight="1">
      <c r="B162" s="13">
        <v>153</v>
      </c>
      <c r="C162" s="21" t="s">
        <v>229</v>
      </c>
      <c r="D162" s="17" t="s">
        <v>38</v>
      </c>
      <c r="E162" s="29">
        <v>15</v>
      </c>
      <c r="F162" s="29">
        <v>15</v>
      </c>
    </row>
    <row r="163" spans="2:6" ht="12" customHeight="1">
      <c r="B163" s="15">
        <v>154</v>
      </c>
      <c r="C163" s="6" t="s">
        <v>230</v>
      </c>
      <c r="D163" s="14" t="s">
        <v>231</v>
      </c>
      <c r="E163" s="29">
        <v>15</v>
      </c>
      <c r="F163" s="29">
        <v>15</v>
      </c>
    </row>
    <row r="164" spans="2:6" ht="12" customHeight="1">
      <c r="B164" s="13">
        <v>155</v>
      </c>
      <c r="C164" s="6" t="s">
        <v>232</v>
      </c>
      <c r="D164" s="14" t="s">
        <v>233</v>
      </c>
      <c r="E164" s="29">
        <v>15.5</v>
      </c>
      <c r="F164" s="29">
        <v>15.5</v>
      </c>
    </row>
    <row r="165" spans="2:6" ht="12" customHeight="1">
      <c r="B165" s="15">
        <v>156</v>
      </c>
      <c r="C165" s="9" t="s">
        <v>234</v>
      </c>
      <c r="D165" s="14" t="s">
        <v>143</v>
      </c>
      <c r="E165" s="67">
        <v>0</v>
      </c>
      <c r="F165" s="67">
        <v>0</v>
      </c>
    </row>
    <row r="166" spans="2:6" ht="12" customHeight="1">
      <c r="B166" s="13">
        <v>157</v>
      </c>
      <c r="C166" s="20" t="s">
        <v>235</v>
      </c>
      <c r="D166" s="20" t="s">
        <v>236</v>
      </c>
      <c r="E166" s="29"/>
      <c r="F166" s="29"/>
    </row>
    <row r="167" spans="2:6" ht="12" customHeight="1">
      <c r="B167" s="15">
        <v>158</v>
      </c>
      <c r="C167" s="9" t="s">
        <v>237</v>
      </c>
      <c r="D167" s="14" t="s">
        <v>238</v>
      </c>
      <c r="E167" s="29">
        <v>15</v>
      </c>
      <c r="F167" s="29">
        <v>15</v>
      </c>
    </row>
    <row r="168" spans="2:6" ht="12" customHeight="1">
      <c r="B168" s="13">
        <v>159</v>
      </c>
      <c r="C168" s="20" t="s">
        <v>231</v>
      </c>
      <c r="D168" s="20" t="s">
        <v>271</v>
      </c>
      <c r="E168" s="29"/>
      <c r="F168" s="29"/>
    </row>
    <row r="169" spans="2:6" ht="12" customHeight="1">
      <c r="B169" s="15">
        <v>160</v>
      </c>
      <c r="C169" s="6" t="s">
        <v>239</v>
      </c>
      <c r="D169" s="14" t="s">
        <v>240</v>
      </c>
      <c r="E169" s="67">
        <v>0</v>
      </c>
      <c r="F169" s="67">
        <v>0</v>
      </c>
    </row>
    <row r="170" spans="2:6" ht="12" customHeight="1">
      <c r="B170" s="13">
        <v>161</v>
      </c>
      <c r="C170" s="9" t="s">
        <v>241</v>
      </c>
      <c r="D170" s="14" t="s">
        <v>242</v>
      </c>
      <c r="E170" s="29">
        <v>15</v>
      </c>
      <c r="F170" s="29">
        <v>15</v>
      </c>
    </row>
    <row r="171" spans="2:6" ht="12" customHeight="1">
      <c r="B171" s="15">
        <v>162</v>
      </c>
      <c r="C171" s="9" t="s">
        <v>243</v>
      </c>
      <c r="D171" s="14" t="s">
        <v>214</v>
      </c>
      <c r="E171" s="29">
        <v>15.5</v>
      </c>
      <c r="F171" s="29">
        <v>15.5</v>
      </c>
    </row>
    <row r="172" spans="2:6" ht="12" customHeight="1">
      <c r="B172" s="13">
        <v>163</v>
      </c>
      <c r="C172" s="9" t="s">
        <v>243</v>
      </c>
      <c r="D172" s="14" t="s">
        <v>244</v>
      </c>
      <c r="E172" s="78">
        <v>15.75</v>
      </c>
      <c r="F172" s="78">
        <v>15.75</v>
      </c>
    </row>
    <row r="173" spans="2:6" ht="12" customHeight="1">
      <c r="B173" s="15">
        <v>164</v>
      </c>
      <c r="C173" s="9" t="s">
        <v>245</v>
      </c>
      <c r="D173" s="14" t="s">
        <v>26</v>
      </c>
      <c r="E173" s="29">
        <v>14.5</v>
      </c>
      <c r="F173" s="29">
        <v>14.5</v>
      </c>
    </row>
    <row r="174" spans="2:6" ht="12" customHeight="1">
      <c r="B174" s="13">
        <v>165</v>
      </c>
      <c r="C174" s="9" t="s">
        <v>246</v>
      </c>
      <c r="D174" s="14" t="s">
        <v>247</v>
      </c>
      <c r="E174" s="29">
        <v>15.5</v>
      </c>
      <c r="F174" s="29">
        <v>15.5</v>
      </c>
    </row>
    <row r="175" spans="2:6" ht="12" customHeight="1">
      <c r="B175" s="15">
        <v>166</v>
      </c>
      <c r="C175" s="6" t="s">
        <v>248</v>
      </c>
      <c r="D175" s="14" t="s">
        <v>249</v>
      </c>
      <c r="E175" s="29">
        <v>14</v>
      </c>
      <c r="F175" s="29">
        <v>14</v>
      </c>
    </row>
    <row r="176" ht="12" customHeight="1"/>
    <row r="177" ht="12" customHeight="1"/>
    <row r="178" spans="1:3" ht="12" customHeight="1">
      <c r="A178" s="88" t="s">
        <v>313</v>
      </c>
      <c r="B178" s="87"/>
      <c r="C178" s="87"/>
    </row>
  </sheetData>
  <sheetProtection/>
  <mergeCells count="2">
    <mergeCell ref="B7:F7"/>
    <mergeCell ref="B6:F6"/>
  </mergeCells>
  <printOptions/>
  <pageMargins left="0.7" right="0.7" top="0.18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ests</dc:creator>
  <cp:keywords/>
  <dc:description/>
  <cp:lastModifiedBy>HP</cp:lastModifiedBy>
  <cp:lastPrinted>2020-09-23T14:58:39Z</cp:lastPrinted>
  <dcterms:created xsi:type="dcterms:W3CDTF">2011-01-07T17:31:04Z</dcterms:created>
  <dcterms:modified xsi:type="dcterms:W3CDTF">2020-09-28T21:12:25Z</dcterms:modified>
  <cp:category/>
  <cp:version/>
  <cp:contentType/>
  <cp:contentStatus/>
</cp:coreProperties>
</file>