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608" windowHeight="7752" tabRatio="1000"/>
  </bookViews>
  <sheets>
    <sheet name="GRILLE LP  20 juillet  triée" sheetId="117" r:id="rId1"/>
    <sheet name="moyenne de sortie Finale" sheetId="81" r:id="rId2"/>
    <sheet name="GRILLE LP  20 juillet" sheetId="113" r:id="rId3"/>
    <sheet name=" M10-11-12 final " sheetId="80" r:id="rId4"/>
    <sheet name=" M9 finLp 19-20 14 " sheetId="112" r:id="rId5"/>
    <sheet name=" M8 fina Lp 19-20   " sheetId="104" r:id="rId6"/>
    <sheet name=" M7  final Lp 19-20 " sheetId="105" r:id="rId7"/>
    <sheet name=" M6  finLp 19-20  " sheetId="111" r:id="rId8"/>
    <sheet name=" M5  fin Lp 19-20" sheetId="110" r:id="rId9"/>
    <sheet name=" M4 fin Lp 19-20 " sheetId="109" r:id="rId10"/>
    <sheet name=" M3 fin Lp 19-20  " sheetId="108" r:id="rId11"/>
    <sheet name=" M2 fin LP 19-20 ok  ok" sheetId="114" r:id="rId12"/>
    <sheet name=" M1 fin Lp 19-20  " sheetId="106" r:id="rId13"/>
    <sheet name="controle de gestion LP " sheetId="103" r:id="rId14"/>
    <sheet name="rat daig fin" sheetId="115" r:id="rId15"/>
    <sheet name=" auditLP GCF 19-20" sheetId="102" r:id="rId16"/>
    <sheet name="   M10 LP stage-11-12  " sheetId="95" r:id="rId17"/>
    <sheet name="mang des proj LP GCF" sheetId="93" r:id="rId18"/>
    <sheet name="diag financier" sheetId="92" r:id="rId19"/>
    <sheet name=" creat d'entrep+tech banc" sheetId="91" r:id="rId20"/>
    <sheet name="stage LP 14 juil 19-20" sheetId="89" r:id="rId21"/>
    <sheet name=" M10-11-12 LP 13 juillet" sheetId="88" r:id="rId22"/>
    <sheet name=" M9 Lp 19-20 14 juilllet  " sheetId="87" r:id="rId23"/>
    <sheet name=" M7 Lp 19-20 14 juilllet" sheetId="12" r:id="rId24"/>
    <sheet name=" M8 Lp 19-20 14 juilllet " sheetId="86" r:id="rId25"/>
    <sheet name="Feuil3" sheetId="7" r:id="rId26"/>
  </sheets>
  <externalReferences>
    <externalReference r:id="rId27"/>
    <externalReference r:id="rId28"/>
    <externalReference r:id="rId29"/>
    <externalReference r:id="rId30"/>
    <externalReference r:id="rId31"/>
  </externalReferences>
  <definedNames>
    <definedName name="ggngn" localSheetId="0">#REF!</definedName>
    <definedName name="ggngn" localSheetId="14">#REF!</definedName>
    <definedName name="ggngn">#REF!</definedName>
    <definedName name="khaldaoui" localSheetId="16">#REF!</definedName>
    <definedName name="khaldaoui" localSheetId="19">#REF!</definedName>
    <definedName name="khaldaoui" localSheetId="12">#REF!</definedName>
    <definedName name="khaldaoui" localSheetId="21">#REF!</definedName>
    <definedName name="khaldaoui" localSheetId="11">#REF!</definedName>
    <definedName name="khaldaoui" localSheetId="10">#REF!</definedName>
    <definedName name="khaldaoui" localSheetId="9">#REF!</definedName>
    <definedName name="khaldaoui" localSheetId="8">#REF!</definedName>
    <definedName name="khaldaoui" localSheetId="7">#REF!</definedName>
    <definedName name="khaldaoui" localSheetId="6">#REF!</definedName>
    <definedName name="khaldaoui" localSheetId="5">#REF!</definedName>
    <definedName name="khaldaoui" localSheetId="24">#REF!</definedName>
    <definedName name="khaldaoui" localSheetId="4">#REF!</definedName>
    <definedName name="khaldaoui" localSheetId="22">#REF!</definedName>
    <definedName name="khaldaoui" localSheetId="18">#REF!</definedName>
    <definedName name="khaldaoui" localSheetId="2">#REF!</definedName>
    <definedName name="khaldaoui" localSheetId="0">#REF!</definedName>
    <definedName name="khaldaoui" localSheetId="14">#REF!</definedName>
    <definedName name="khaldaoui" localSheetId="20">#REF!</definedName>
    <definedName name="khaldaoui">#REF!</definedName>
    <definedName name="mention" localSheetId="16">[1]Feuil2!$A$1:$B$5</definedName>
    <definedName name="mention" localSheetId="19">#REF!</definedName>
    <definedName name="mention" localSheetId="12">#REF!</definedName>
    <definedName name="mention" localSheetId="3">[1]Feuil2!$A$1:$B$5</definedName>
    <definedName name="mention" localSheetId="10">#REF!</definedName>
    <definedName name="mention" localSheetId="9">#REF!</definedName>
    <definedName name="mention" localSheetId="8">#REF!</definedName>
    <definedName name="mention" localSheetId="7">#REF!</definedName>
    <definedName name="mention" localSheetId="6">#REF!</definedName>
    <definedName name="mention" localSheetId="5">#REF!</definedName>
    <definedName name="mention" localSheetId="4">#REF!</definedName>
    <definedName name="mention" localSheetId="2">[2]Feuil2!$A$1:$B$5</definedName>
    <definedName name="mention" localSheetId="0">[2]Feuil2!$A$1:$B$5</definedName>
    <definedName name="mention" localSheetId="1">[1]Feuil2!$A$1:$B$5</definedName>
    <definedName name="mention" localSheetId="14">#REF!</definedName>
    <definedName name="mention">#REF!</definedName>
    <definedName name="z" localSheetId="16">#REF!</definedName>
    <definedName name="z" localSheetId="19">#REF!</definedName>
    <definedName name="z" localSheetId="12">#REF!</definedName>
    <definedName name="z" localSheetId="3">#REF!</definedName>
    <definedName name="z" localSheetId="21">#REF!</definedName>
    <definedName name="z" localSheetId="11">#REF!</definedName>
    <definedName name="z" localSheetId="10">#REF!</definedName>
    <definedName name="z" localSheetId="9">#REF!</definedName>
    <definedName name="z" localSheetId="8">#REF!</definedName>
    <definedName name="z" localSheetId="7">#REF!</definedName>
    <definedName name="z" localSheetId="6">#REF!</definedName>
    <definedName name="z" localSheetId="5">#REF!</definedName>
    <definedName name="z" localSheetId="24">#REF!</definedName>
    <definedName name="z" localSheetId="4">#REF!</definedName>
    <definedName name="z" localSheetId="22">#REF!</definedName>
    <definedName name="z" localSheetId="18">#REF!</definedName>
    <definedName name="z" localSheetId="2">#REF!</definedName>
    <definedName name="z" localSheetId="0">#REF!</definedName>
    <definedName name="z" localSheetId="1">#REF!</definedName>
    <definedName name="z" localSheetId="14">#REF!</definedName>
    <definedName name="z" localSheetId="20">#REF!</definedName>
    <definedName name="z">#REF!</definedName>
    <definedName name="zaiitar" localSheetId="16">#REF!</definedName>
    <definedName name="zaiitar" localSheetId="19">#REF!</definedName>
    <definedName name="zaiitar" localSheetId="12">#REF!</definedName>
    <definedName name="zaiitar" localSheetId="3">#REF!</definedName>
    <definedName name="zaiitar" localSheetId="21">#REF!</definedName>
    <definedName name="zaiitar" localSheetId="11">#REF!</definedName>
    <definedName name="zaiitar" localSheetId="10">#REF!</definedName>
    <definedName name="zaiitar" localSheetId="9">#REF!</definedName>
    <definedName name="zaiitar" localSheetId="8">#REF!</definedName>
    <definedName name="zaiitar" localSheetId="7">#REF!</definedName>
    <definedName name="zaiitar" localSheetId="6">#REF!</definedName>
    <definedName name="zaiitar" localSheetId="5">#REF!</definedName>
    <definedName name="zaiitar" localSheetId="24">#REF!</definedName>
    <definedName name="zaiitar" localSheetId="4">#REF!</definedName>
    <definedName name="zaiitar" localSheetId="22">#REF!</definedName>
    <definedName name="zaiitar" localSheetId="18">#REF!</definedName>
    <definedName name="zaiitar" localSheetId="2">#REF!</definedName>
    <definedName name="zaiitar" localSheetId="0">#REF!</definedName>
    <definedName name="zaiitar" localSheetId="1">#REF!</definedName>
    <definedName name="zaiitar" localSheetId="14">#REF!</definedName>
    <definedName name="zaiitar" localSheetId="20">#REF!</definedName>
    <definedName name="zaiitar">#REF!</definedName>
  </definedNames>
  <calcPr calcId="124519"/>
</workbook>
</file>

<file path=xl/calcChain.xml><?xml version="1.0" encoding="utf-8"?>
<calcChain xmlns="http://schemas.openxmlformats.org/spreadsheetml/2006/main">
  <c r="CD58" i="117"/>
  <c r="CC58"/>
  <c r="CA58"/>
  <c r="BX58"/>
  <c r="BV58"/>
  <c r="BU58"/>
  <c r="BS58"/>
  <c r="BP58"/>
  <c r="BN58"/>
  <c r="BM58"/>
  <c r="BK58"/>
  <c r="BH58"/>
  <c r="BF58"/>
  <c r="BE58"/>
  <c r="BC58"/>
  <c r="AZ58"/>
  <c r="AX58"/>
  <c r="AW58"/>
  <c r="AU58"/>
  <c r="AR58"/>
  <c r="AP58"/>
  <c r="AO58"/>
  <c r="AM58"/>
  <c r="AJ58"/>
  <c r="AH58"/>
  <c r="AG58"/>
  <c r="AE58"/>
  <c r="AB58"/>
  <c r="Z58"/>
  <c r="Y58"/>
  <c r="X58"/>
  <c r="W58"/>
  <c r="T58"/>
  <c r="R58"/>
  <c r="Q58"/>
  <c r="O58"/>
  <c r="L58"/>
  <c r="J58"/>
  <c r="I58"/>
  <c r="G58"/>
  <c r="F58"/>
  <c r="D58"/>
  <c r="BY44"/>
  <c r="BQ44"/>
  <c r="BI44"/>
  <c r="BA44"/>
  <c r="AS44"/>
  <c r="AK44"/>
  <c r="AC44"/>
  <c r="U44"/>
  <c r="M44"/>
  <c r="CF44" s="1"/>
  <c r="BY18"/>
  <c r="BQ18"/>
  <c r="BI18"/>
  <c r="BA18"/>
  <c r="AS18"/>
  <c r="AK18"/>
  <c r="AC18"/>
  <c r="U18"/>
  <c r="M18"/>
  <c r="BY38"/>
  <c r="BQ38"/>
  <c r="BI38"/>
  <c r="BA38"/>
  <c r="AS38"/>
  <c r="AK38"/>
  <c r="AC38"/>
  <c r="U38"/>
  <c r="M38"/>
  <c r="BY24"/>
  <c r="BQ24"/>
  <c r="BI24"/>
  <c r="BA24"/>
  <c r="AS24"/>
  <c r="AK24"/>
  <c r="AC24"/>
  <c r="U24"/>
  <c r="M24"/>
  <c r="BY53"/>
  <c r="BQ53"/>
  <c r="BI53"/>
  <c r="BA53"/>
  <c r="AS53"/>
  <c r="AK53"/>
  <c r="AC53"/>
  <c r="U53"/>
  <c r="M53"/>
  <c r="BY27"/>
  <c r="BQ27"/>
  <c r="BI27"/>
  <c r="BA27"/>
  <c r="AS27"/>
  <c r="AK27"/>
  <c r="AC27"/>
  <c r="M27"/>
  <c r="CF27" s="1"/>
  <c r="BY19"/>
  <c r="BQ19"/>
  <c r="BI19"/>
  <c r="BA19"/>
  <c r="AS19"/>
  <c r="AK19"/>
  <c r="AC19"/>
  <c r="U19"/>
  <c r="M19"/>
  <c r="BY52"/>
  <c r="BQ52"/>
  <c r="BI52"/>
  <c r="BA52"/>
  <c r="AS52"/>
  <c r="AK52"/>
  <c r="AC52"/>
  <c r="U52"/>
  <c r="M52"/>
  <c r="BY21"/>
  <c r="BQ21"/>
  <c r="BI21"/>
  <c r="BA21"/>
  <c r="AS21"/>
  <c r="AK21"/>
  <c r="AC21"/>
  <c r="U21"/>
  <c r="M21"/>
  <c r="BY26"/>
  <c r="BQ26"/>
  <c r="BI26"/>
  <c r="BA26"/>
  <c r="AS26"/>
  <c r="AK26"/>
  <c r="AC26"/>
  <c r="U26"/>
  <c r="M26"/>
  <c r="CF26" s="1"/>
  <c r="BY29"/>
  <c r="BQ29"/>
  <c r="BI29"/>
  <c r="BA29"/>
  <c r="AS29"/>
  <c r="AK29"/>
  <c r="AC29"/>
  <c r="U29"/>
  <c r="M29"/>
  <c r="BY41"/>
  <c r="BQ41"/>
  <c r="BI41"/>
  <c r="BA41"/>
  <c r="AS41"/>
  <c r="AK41"/>
  <c r="AC41"/>
  <c r="M41"/>
  <c r="BY45"/>
  <c r="BQ45"/>
  <c r="BI45"/>
  <c r="BA45"/>
  <c r="AS45"/>
  <c r="AK45"/>
  <c r="AC45"/>
  <c r="U45"/>
  <c r="M45"/>
  <c r="BY25"/>
  <c r="BQ25"/>
  <c r="BI25"/>
  <c r="BA25"/>
  <c r="AS25"/>
  <c r="AK25"/>
  <c r="AC25"/>
  <c r="M25"/>
  <c r="BY56"/>
  <c r="BQ56"/>
  <c r="BI56"/>
  <c r="BA56"/>
  <c r="AS56"/>
  <c r="AK56"/>
  <c r="AC56"/>
  <c r="U56"/>
  <c r="M56"/>
  <c r="BY33"/>
  <c r="BQ33"/>
  <c r="BI33"/>
  <c r="BA33"/>
  <c r="AS33"/>
  <c r="AK33"/>
  <c r="AC33"/>
  <c r="U33"/>
  <c r="M33"/>
  <c r="CF33" s="1"/>
  <c r="BY35"/>
  <c r="BQ35"/>
  <c r="BI35"/>
  <c r="BA35"/>
  <c r="AS35"/>
  <c r="AK35"/>
  <c r="AC35"/>
  <c r="U35"/>
  <c r="M35"/>
  <c r="BY15"/>
  <c r="BQ15"/>
  <c r="BI15"/>
  <c r="BA15"/>
  <c r="AS15"/>
  <c r="AK15"/>
  <c r="AC15"/>
  <c r="U15"/>
  <c r="M15"/>
  <c r="BY57"/>
  <c r="BQ57"/>
  <c r="BI57"/>
  <c r="BA57"/>
  <c r="AS57"/>
  <c r="AK57"/>
  <c r="AC57"/>
  <c r="U57"/>
  <c r="M57"/>
  <c r="BY32"/>
  <c r="BQ32"/>
  <c r="BI32"/>
  <c r="BA32"/>
  <c r="AS32"/>
  <c r="AK32"/>
  <c r="AC32"/>
  <c r="U32"/>
  <c r="M32"/>
  <c r="CF32" s="1"/>
  <c r="BY13"/>
  <c r="BQ13"/>
  <c r="BI13"/>
  <c r="BA13"/>
  <c r="AS13"/>
  <c r="AK13"/>
  <c r="AC13"/>
  <c r="U13"/>
  <c r="M13"/>
  <c r="BY10"/>
  <c r="BQ10"/>
  <c r="BI10"/>
  <c r="BA10"/>
  <c r="AS10"/>
  <c r="AK10"/>
  <c r="AC10"/>
  <c r="M10"/>
  <c r="BY54"/>
  <c r="BQ54"/>
  <c r="BI54"/>
  <c r="BA54"/>
  <c r="AS54"/>
  <c r="AK54"/>
  <c r="AC54"/>
  <c r="U54"/>
  <c r="M54"/>
  <c r="BY55"/>
  <c r="BQ55"/>
  <c r="BI55"/>
  <c r="BA55"/>
  <c r="AS55"/>
  <c r="AK55"/>
  <c r="AC55"/>
  <c r="U55"/>
  <c r="M55"/>
  <c r="BY12"/>
  <c r="BQ12"/>
  <c r="BI12"/>
  <c r="BA12"/>
  <c r="AS12"/>
  <c r="AK12"/>
  <c r="AC12"/>
  <c r="U12"/>
  <c r="M12"/>
  <c r="CF12" s="1"/>
  <c r="BY43"/>
  <c r="BQ43"/>
  <c r="BI43"/>
  <c r="BA43"/>
  <c r="AS43"/>
  <c r="AK43"/>
  <c r="AC43"/>
  <c r="U43"/>
  <c r="M43"/>
  <c r="BY11"/>
  <c r="BQ11"/>
  <c r="BI11"/>
  <c r="BA11"/>
  <c r="AS11"/>
  <c r="AK11"/>
  <c r="AC11"/>
  <c r="U11"/>
  <c r="M11"/>
  <c r="BY51"/>
  <c r="BQ51"/>
  <c r="BI51"/>
  <c r="BA51"/>
  <c r="AS51"/>
  <c r="AK51"/>
  <c r="AC51"/>
  <c r="U51"/>
  <c r="M51"/>
  <c r="BY36"/>
  <c r="BQ36"/>
  <c r="BI36"/>
  <c r="BA36"/>
  <c r="AS36"/>
  <c r="AK36"/>
  <c r="AC36"/>
  <c r="U36"/>
  <c r="M36"/>
  <c r="CF36" s="1"/>
  <c r="BY42"/>
  <c r="BQ42"/>
  <c r="BI42"/>
  <c r="BA42"/>
  <c r="AS42"/>
  <c r="AK42"/>
  <c r="AC42"/>
  <c r="U42"/>
  <c r="M42"/>
  <c r="BY46"/>
  <c r="BQ46"/>
  <c r="BI46"/>
  <c r="BA46"/>
  <c r="AS46"/>
  <c r="AK46"/>
  <c r="AC46"/>
  <c r="M46"/>
  <c r="BY20"/>
  <c r="BQ20"/>
  <c r="BI20"/>
  <c r="BA20"/>
  <c r="AS20"/>
  <c r="AK20"/>
  <c r="AC20"/>
  <c r="U20"/>
  <c r="M20"/>
  <c r="BY47"/>
  <c r="BQ47"/>
  <c r="BI47"/>
  <c r="BA47"/>
  <c r="AS47"/>
  <c r="AK47"/>
  <c r="AC47"/>
  <c r="U47"/>
  <c r="M47"/>
  <c r="BY16"/>
  <c r="BQ16"/>
  <c r="BI16"/>
  <c r="BA16"/>
  <c r="AS16"/>
  <c r="AK16"/>
  <c r="AC16"/>
  <c r="U16"/>
  <c r="M16"/>
  <c r="CF16" s="1"/>
  <c r="BY30"/>
  <c r="BQ30"/>
  <c r="BI30"/>
  <c r="BA30"/>
  <c r="AS30"/>
  <c r="AK30"/>
  <c r="AC30"/>
  <c r="U30"/>
  <c r="M30"/>
  <c r="BY17"/>
  <c r="BQ17"/>
  <c r="BI17"/>
  <c r="BA17"/>
  <c r="AS17"/>
  <c r="AK17"/>
  <c r="AC17"/>
  <c r="U17"/>
  <c r="M17"/>
  <c r="BY39"/>
  <c r="BQ39"/>
  <c r="BI39"/>
  <c r="BA39"/>
  <c r="AS39"/>
  <c r="AK39"/>
  <c r="AC39"/>
  <c r="U39"/>
  <c r="M39"/>
  <c r="BY28"/>
  <c r="BQ28"/>
  <c r="BI28"/>
  <c r="BA28"/>
  <c r="AS28"/>
  <c r="AK28"/>
  <c r="AC28"/>
  <c r="U28"/>
  <c r="M28"/>
  <c r="CF28" s="1"/>
  <c r="BY40"/>
  <c r="BQ40"/>
  <c r="BI40"/>
  <c r="BA40"/>
  <c r="AS40"/>
  <c r="AK40"/>
  <c r="AC40"/>
  <c r="U40"/>
  <c r="M40"/>
  <c r="BY49"/>
  <c r="BQ49"/>
  <c r="BI49"/>
  <c r="BA49"/>
  <c r="AS49"/>
  <c r="AK49"/>
  <c r="AC49"/>
  <c r="U49"/>
  <c r="M49"/>
  <c r="BY23"/>
  <c r="BQ23"/>
  <c r="BI23"/>
  <c r="BA23"/>
  <c r="AS23"/>
  <c r="AK23"/>
  <c r="AC23"/>
  <c r="U23"/>
  <c r="M23"/>
  <c r="BY14"/>
  <c r="BQ14"/>
  <c r="BI14"/>
  <c r="BA14"/>
  <c r="AS14"/>
  <c r="AK14"/>
  <c r="AC14"/>
  <c r="U14"/>
  <c r="M14"/>
  <c r="CF14" s="1"/>
  <c r="BY50"/>
  <c r="BQ50"/>
  <c r="BI50"/>
  <c r="BA50"/>
  <c r="AS50"/>
  <c r="AK50"/>
  <c r="AC50"/>
  <c r="U50"/>
  <c r="M50"/>
  <c r="BY48"/>
  <c r="BQ48"/>
  <c r="BI48"/>
  <c r="BA48"/>
  <c r="AS48"/>
  <c r="AK48"/>
  <c r="AC48"/>
  <c r="U48"/>
  <c r="M48"/>
  <c r="BY37"/>
  <c r="BQ37"/>
  <c r="BI37"/>
  <c r="BA37"/>
  <c r="AS37"/>
  <c r="AK37"/>
  <c r="AC37"/>
  <c r="M37"/>
  <c r="BY22"/>
  <c r="BQ22"/>
  <c r="BI22"/>
  <c r="BA22"/>
  <c r="AS22"/>
  <c r="AK22"/>
  <c r="AC22"/>
  <c r="U22"/>
  <c r="M22"/>
  <c r="BY34"/>
  <c r="BQ34"/>
  <c r="BI34"/>
  <c r="BA34"/>
  <c r="AS34"/>
  <c r="AK34"/>
  <c r="AC34"/>
  <c r="U34"/>
  <c r="M34"/>
  <c r="BY31"/>
  <c r="BQ31"/>
  <c r="BI31"/>
  <c r="BI58" s="1"/>
  <c r="BA31"/>
  <c r="BA58" s="1"/>
  <c r="AS31"/>
  <c r="AK31"/>
  <c r="AC31"/>
  <c r="AC58" s="1"/>
  <c r="U31"/>
  <c r="U58" s="1"/>
  <c r="M31"/>
  <c r="BY11" i="113"/>
  <c r="BY12"/>
  <c r="BY13"/>
  <c r="BY14"/>
  <c r="BY15"/>
  <c r="BY16"/>
  <c r="BY17"/>
  <c r="BY18"/>
  <c r="BY19"/>
  <c r="BY20"/>
  <c r="BY21"/>
  <c r="BY22"/>
  <c r="BY23"/>
  <c r="BY24"/>
  <c r="BY25"/>
  <c r="BY26"/>
  <c r="BY27"/>
  <c r="BY28"/>
  <c r="BY29"/>
  <c r="BY30"/>
  <c r="BY31"/>
  <c r="BY32"/>
  <c r="BY33"/>
  <c r="BY34"/>
  <c r="BY35"/>
  <c r="BY36"/>
  <c r="BY37"/>
  <c r="BY38"/>
  <c r="BY39"/>
  <c r="BY40"/>
  <c r="BY41"/>
  <c r="BY42"/>
  <c r="BY43"/>
  <c r="BY44"/>
  <c r="BY45"/>
  <c r="BY46"/>
  <c r="BY47"/>
  <c r="BY48"/>
  <c r="BY49"/>
  <c r="BY50"/>
  <c r="BY51"/>
  <c r="BY52"/>
  <c r="BY53"/>
  <c r="BY54"/>
  <c r="BY55"/>
  <c r="BY56"/>
  <c r="BY57"/>
  <c r="BY10"/>
  <c r="BY58" s="1"/>
  <c r="BP58"/>
  <c r="BQ11"/>
  <c r="BQ12"/>
  <c r="BQ13"/>
  <c r="BQ14"/>
  <c r="BQ15"/>
  <c r="BQ16"/>
  <c r="BQ17"/>
  <c r="BQ18"/>
  <c r="BQ19"/>
  <c r="BQ20"/>
  <c r="BQ21"/>
  <c r="BQ22"/>
  <c r="BQ23"/>
  <c r="BQ24"/>
  <c r="BQ25"/>
  <c r="BQ26"/>
  <c r="BQ27"/>
  <c r="BQ28"/>
  <c r="BQ29"/>
  <c r="BQ30"/>
  <c r="BQ31"/>
  <c r="BQ32"/>
  <c r="BQ33"/>
  <c r="BQ34"/>
  <c r="BQ35"/>
  <c r="BQ36"/>
  <c r="BQ37"/>
  <c r="BQ38"/>
  <c r="BQ39"/>
  <c r="BQ40"/>
  <c r="BQ41"/>
  <c r="BQ42"/>
  <c r="BQ43"/>
  <c r="BQ44"/>
  <c r="BQ45"/>
  <c r="BQ46"/>
  <c r="BQ47"/>
  <c r="BQ48"/>
  <c r="BQ49"/>
  <c r="BQ50"/>
  <c r="BQ51"/>
  <c r="BQ52"/>
  <c r="BQ53"/>
  <c r="BQ54"/>
  <c r="BQ55"/>
  <c r="BQ56"/>
  <c r="BQ57"/>
  <c r="BQ10"/>
  <c r="BA41"/>
  <c r="BH58"/>
  <c r="BI11"/>
  <c r="BI12"/>
  <c r="BI13"/>
  <c r="BI14"/>
  <c r="BI15"/>
  <c r="BI16"/>
  <c r="BI17"/>
  <c r="BI18"/>
  <c r="BI19"/>
  <c r="BI20"/>
  <c r="BI21"/>
  <c r="BI22"/>
  <c r="BI23"/>
  <c r="BI24"/>
  <c r="BI25"/>
  <c r="BI26"/>
  <c r="BI27"/>
  <c r="BI28"/>
  <c r="BI29"/>
  <c r="BI30"/>
  <c r="BI31"/>
  <c r="BI32"/>
  <c r="BI33"/>
  <c r="BI34"/>
  <c r="BI35"/>
  <c r="BI36"/>
  <c r="BI37"/>
  <c r="BI38"/>
  <c r="BI39"/>
  <c r="BI40"/>
  <c r="BI41"/>
  <c r="BI42"/>
  <c r="BI43"/>
  <c r="BI44"/>
  <c r="BI45"/>
  <c r="BI46"/>
  <c r="BI47"/>
  <c r="BI48"/>
  <c r="BI49"/>
  <c r="BI50"/>
  <c r="BI51"/>
  <c r="BI52"/>
  <c r="BI53"/>
  <c r="BI54"/>
  <c r="BI55"/>
  <c r="BI56"/>
  <c r="BI57"/>
  <c r="BI10"/>
  <c r="BI58" s="1"/>
  <c r="AZ58"/>
  <c r="BA11"/>
  <c r="BA12"/>
  <c r="BA13"/>
  <c r="BA14"/>
  <c r="BA15"/>
  <c r="BA16"/>
  <c r="BA17"/>
  <c r="BA18"/>
  <c r="BA19"/>
  <c r="BA20"/>
  <c r="BA21"/>
  <c r="BA22"/>
  <c r="BA23"/>
  <c r="BA24"/>
  <c r="BA25"/>
  <c r="BA26"/>
  <c r="BA27"/>
  <c r="BA28"/>
  <c r="BA29"/>
  <c r="BA30"/>
  <c r="BA31"/>
  <c r="BA32"/>
  <c r="BA33"/>
  <c r="BA34"/>
  <c r="BA35"/>
  <c r="BA36"/>
  <c r="BA37"/>
  <c r="BA38"/>
  <c r="BA39"/>
  <c r="BA40"/>
  <c r="BA42"/>
  <c r="BA43"/>
  <c r="BA44"/>
  <c r="BA45"/>
  <c r="BA46"/>
  <c r="BA47"/>
  <c r="BA48"/>
  <c r="BA49"/>
  <c r="BA50"/>
  <c r="BA51"/>
  <c r="BA52"/>
  <c r="BA53"/>
  <c r="BA54"/>
  <c r="BA55"/>
  <c r="BA56"/>
  <c r="BA57"/>
  <c r="BA10"/>
  <c r="BA58" s="1"/>
  <c r="M15" i="104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14"/>
  <c r="AK11" i="113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40"/>
  <c r="AK41"/>
  <c r="AK42"/>
  <c r="AK43"/>
  <c r="AK44"/>
  <c r="AK45"/>
  <c r="AK46"/>
  <c r="AK47"/>
  <c r="AK48"/>
  <c r="AK49"/>
  <c r="AK50"/>
  <c r="AK51"/>
  <c r="AK52"/>
  <c r="AK53"/>
  <c r="AK54"/>
  <c r="AK55"/>
  <c r="AK56"/>
  <c r="AK57"/>
  <c r="AS11"/>
  <c r="AS12"/>
  <c r="AS13"/>
  <c r="AS14"/>
  <c r="AS15"/>
  <c r="AS16"/>
  <c r="AS17"/>
  <c r="AS18"/>
  <c r="AS19"/>
  <c r="AS20"/>
  <c r="AS21"/>
  <c r="AS22"/>
  <c r="AS23"/>
  <c r="AS24"/>
  <c r="AS25"/>
  <c r="AS26"/>
  <c r="AS27"/>
  <c r="AS28"/>
  <c r="AS29"/>
  <c r="AS30"/>
  <c r="AS31"/>
  <c r="AS32"/>
  <c r="AS33"/>
  <c r="AS34"/>
  <c r="AS35"/>
  <c r="AS36"/>
  <c r="AS37"/>
  <c r="AS38"/>
  <c r="AS39"/>
  <c r="AS40"/>
  <c r="AS41"/>
  <c r="AS42"/>
  <c r="AS43"/>
  <c r="AS44"/>
  <c r="AS45"/>
  <c r="AS46"/>
  <c r="AS47"/>
  <c r="AS48"/>
  <c r="AS49"/>
  <c r="AS50"/>
  <c r="AS51"/>
  <c r="AS52"/>
  <c r="AS53"/>
  <c r="AS54"/>
  <c r="AS55"/>
  <c r="AS56"/>
  <c r="AS57"/>
  <c r="AS10"/>
  <c r="AK10"/>
  <c r="AC11"/>
  <c r="U11"/>
  <c r="U12"/>
  <c r="U14"/>
  <c r="U15"/>
  <c r="U16"/>
  <c r="U17"/>
  <c r="U18"/>
  <c r="U19"/>
  <c r="U20"/>
  <c r="U21"/>
  <c r="U22"/>
  <c r="U23"/>
  <c r="U24"/>
  <c r="U25"/>
  <c r="U26"/>
  <c r="U28"/>
  <c r="U29"/>
  <c r="U30"/>
  <c r="U31"/>
  <c r="U32"/>
  <c r="U33"/>
  <c r="U34"/>
  <c r="U35"/>
  <c r="U37"/>
  <c r="U38"/>
  <c r="U39"/>
  <c r="U40"/>
  <c r="U41"/>
  <c r="U42"/>
  <c r="U43"/>
  <c r="U45"/>
  <c r="U47"/>
  <c r="U48"/>
  <c r="U49"/>
  <c r="U50"/>
  <c r="U51"/>
  <c r="U53"/>
  <c r="U54"/>
  <c r="U55"/>
  <c r="U56"/>
  <c r="U57"/>
  <c r="U10"/>
  <c r="U58" s="1"/>
  <c r="AK58" i="117" l="1"/>
  <c r="BQ58"/>
  <c r="CF22"/>
  <c r="CF37"/>
  <c r="CF48"/>
  <c r="CF49"/>
  <c r="CF17"/>
  <c r="CH17" s="1"/>
  <c r="CF20"/>
  <c r="CF11"/>
  <c r="CF54"/>
  <c r="CH54" s="1"/>
  <c r="AS58"/>
  <c r="BY58"/>
  <c r="CF15"/>
  <c r="CF25"/>
  <c r="CF52"/>
  <c r="CF38"/>
  <c r="CF34"/>
  <c r="CF23"/>
  <c r="CF39"/>
  <c r="CH39" s="1"/>
  <c r="CF47"/>
  <c r="CF51"/>
  <c r="CF55"/>
  <c r="CF57"/>
  <c r="CF56"/>
  <c r="CF21"/>
  <c r="CF24"/>
  <c r="CF53"/>
  <c r="M58"/>
  <c r="CF50"/>
  <c r="CF40"/>
  <c r="CF30"/>
  <c r="CF46"/>
  <c r="CF42"/>
  <c r="CF43"/>
  <c r="CF10"/>
  <c r="CF13"/>
  <c r="CF35"/>
  <c r="CF45"/>
  <c r="CF41"/>
  <c r="CF29"/>
  <c r="CF19"/>
  <c r="CF18"/>
  <c r="CH37"/>
  <c r="CG37"/>
  <c r="CG17"/>
  <c r="CH11"/>
  <c r="CG11"/>
  <c r="CG54"/>
  <c r="CG15"/>
  <c r="CH15"/>
  <c r="CG34"/>
  <c r="CH34"/>
  <c r="CH23"/>
  <c r="CG23"/>
  <c r="CG39"/>
  <c r="CH47"/>
  <c r="CG47"/>
  <c r="CH51"/>
  <c r="CG51"/>
  <c r="CG55"/>
  <c r="CH55"/>
  <c r="CG57"/>
  <c r="CH57"/>
  <c r="CG56"/>
  <c r="CH56"/>
  <c r="CH21"/>
  <c r="CG21"/>
  <c r="CG24"/>
  <c r="CH24"/>
  <c r="CG22"/>
  <c r="CH22"/>
  <c r="CH49"/>
  <c r="CG49"/>
  <c r="CG25"/>
  <c r="CH25"/>
  <c r="CG38"/>
  <c r="CH38"/>
  <c r="CH14"/>
  <c r="CG14"/>
  <c r="CH28"/>
  <c r="CG28"/>
  <c r="CH16"/>
  <c r="CG16"/>
  <c r="CG36"/>
  <c r="CH36"/>
  <c r="CH12"/>
  <c r="CG12"/>
  <c r="CG32"/>
  <c r="CH32"/>
  <c r="CG33"/>
  <c r="CH33"/>
  <c r="CH26"/>
  <c r="CG26"/>
  <c r="CH27"/>
  <c r="CG27"/>
  <c r="CG53"/>
  <c r="CH53"/>
  <c r="CG44"/>
  <c r="CH44"/>
  <c r="CH48"/>
  <c r="CG48"/>
  <c r="CH20"/>
  <c r="CG20"/>
  <c r="CH52"/>
  <c r="CG52"/>
  <c r="CH50"/>
  <c r="CG50"/>
  <c r="CH40"/>
  <c r="CG40"/>
  <c r="CH30"/>
  <c r="CG30"/>
  <c r="CG46"/>
  <c r="CH46"/>
  <c r="CG42"/>
  <c r="CH42"/>
  <c r="CH43"/>
  <c r="CG43"/>
  <c r="CG10"/>
  <c r="CH10"/>
  <c r="CG13"/>
  <c r="CH13"/>
  <c r="CG35"/>
  <c r="CH35"/>
  <c r="CG45"/>
  <c r="CH45"/>
  <c r="CH41"/>
  <c r="CG41"/>
  <c r="CH29"/>
  <c r="CG29"/>
  <c r="CH19"/>
  <c r="CG19"/>
  <c r="CG18"/>
  <c r="CH18"/>
  <c r="CF31"/>
  <c r="BQ58" i="113"/>
  <c r="L42" i="114"/>
  <c r="L43"/>
  <c r="I42"/>
  <c r="J60"/>
  <c r="L60" s="1"/>
  <c r="G60"/>
  <c r="I60" s="1"/>
  <c r="J59"/>
  <c r="L59" s="1"/>
  <c r="G59"/>
  <c r="M59" s="1"/>
  <c r="J58"/>
  <c r="L58" s="1"/>
  <c r="G58"/>
  <c r="I58" s="1"/>
  <c r="J57"/>
  <c r="L57" s="1"/>
  <c r="G57"/>
  <c r="I57" s="1"/>
  <c r="J56"/>
  <c r="L56" s="1"/>
  <c r="G56"/>
  <c r="I56" s="1"/>
  <c r="J55"/>
  <c r="G55"/>
  <c r="I55" s="1"/>
  <c r="J54"/>
  <c r="L54" s="1"/>
  <c r="G54"/>
  <c r="I54" s="1"/>
  <c r="J53"/>
  <c r="L53" s="1"/>
  <c r="G53"/>
  <c r="I53" s="1"/>
  <c r="J52"/>
  <c r="L52" s="1"/>
  <c r="G52"/>
  <c r="M52" s="1"/>
  <c r="J51"/>
  <c r="L51" s="1"/>
  <c r="G51"/>
  <c r="I51" s="1"/>
  <c r="J50"/>
  <c r="L50" s="1"/>
  <c r="G50"/>
  <c r="I50" s="1"/>
  <c r="J49"/>
  <c r="G49"/>
  <c r="I49" s="1"/>
  <c r="J48"/>
  <c r="G48"/>
  <c r="I48" s="1"/>
  <c r="J47"/>
  <c r="G47"/>
  <c r="I47" s="1"/>
  <c r="J46"/>
  <c r="L46" s="1"/>
  <c r="G46"/>
  <c r="M46" s="1"/>
  <c r="J45"/>
  <c r="L45" s="1"/>
  <c r="G45"/>
  <c r="I45" s="1"/>
  <c r="J44"/>
  <c r="L44" s="1"/>
  <c r="G44"/>
  <c r="I44" s="1"/>
  <c r="G43"/>
  <c r="M43" s="1"/>
  <c r="M42"/>
  <c r="J41"/>
  <c r="L41" s="1"/>
  <c r="G41"/>
  <c r="I41" s="1"/>
  <c r="J40"/>
  <c r="L40" s="1"/>
  <c r="G40"/>
  <c r="I40" s="1"/>
  <c r="J39"/>
  <c r="G39"/>
  <c r="I39" s="1"/>
  <c r="J38"/>
  <c r="L38" s="1"/>
  <c r="G38"/>
  <c r="J37"/>
  <c r="L37" s="1"/>
  <c r="G37"/>
  <c r="I37" s="1"/>
  <c r="J36"/>
  <c r="L36" s="1"/>
  <c r="G36"/>
  <c r="I36" s="1"/>
  <c r="J35"/>
  <c r="L35" s="1"/>
  <c r="G35"/>
  <c r="I35" s="1"/>
  <c r="J34"/>
  <c r="L34" s="1"/>
  <c r="G34"/>
  <c r="I34" s="1"/>
  <c r="J33"/>
  <c r="L33" s="1"/>
  <c r="G33"/>
  <c r="I33" s="1"/>
  <c r="J32"/>
  <c r="L32" s="1"/>
  <c r="G32"/>
  <c r="I32" s="1"/>
  <c r="J31"/>
  <c r="L31" s="1"/>
  <c r="G31"/>
  <c r="I31" s="1"/>
  <c r="J30"/>
  <c r="G30"/>
  <c r="I30" s="1"/>
  <c r="J29"/>
  <c r="L29" s="1"/>
  <c r="G29"/>
  <c r="I29" s="1"/>
  <c r="J28"/>
  <c r="L28" s="1"/>
  <c r="G28"/>
  <c r="I28" s="1"/>
  <c r="J27"/>
  <c r="L27" s="1"/>
  <c r="G27"/>
  <c r="I27" s="1"/>
  <c r="J26"/>
  <c r="M26" s="1"/>
  <c r="G26"/>
  <c r="I26" s="1"/>
  <c r="J25"/>
  <c r="L25" s="1"/>
  <c r="G25"/>
  <c r="I25" s="1"/>
  <c r="J24"/>
  <c r="L24" s="1"/>
  <c r="G24"/>
  <c r="I24" s="1"/>
  <c r="J23"/>
  <c r="L23" s="1"/>
  <c r="G23"/>
  <c r="I23" s="1"/>
  <c r="J22"/>
  <c r="M22" s="1"/>
  <c r="G22"/>
  <c r="I22" s="1"/>
  <c r="J21"/>
  <c r="L21" s="1"/>
  <c r="G21"/>
  <c r="I21" s="1"/>
  <c r="J20"/>
  <c r="L20" s="1"/>
  <c r="G20"/>
  <c r="I20" s="1"/>
  <c r="J19"/>
  <c r="L19" s="1"/>
  <c r="G19"/>
  <c r="I19" s="1"/>
  <c r="J18"/>
  <c r="M18" s="1"/>
  <c r="G18"/>
  <c r="I18" s="1"/>
  <c r="J17"/>
  <c r="L17" s="1"/>
  <c r="G17"/>
  <c r="I17" s="1"/>
  <c r="J16"/>
  <c r="G16"/>
  <c r="I16" s="1"/>
  <c r="J15"/>
  <c r="L15" s="1"/>
  <c r="G15"/>
  <c r="I15" s="1"/>
  <c r="J14"/>
  <c r="L14" s="1"/>
  <c r="G14"/>
  <c r="I14" s="1"/>
  <c r="J13"/>
  <c r="L13" s="1"/>
  <c r="G13"/>
  <c r="I13" s="1"/>
  <c r="CG31" i="117" l="1"/>
  <c r="CH31"/>
  <c r="M38" i="114"/>
  <c r="I46"/>
  <c r="I38"/>
  <c r="M48"/>
  <c r="I59"/>
  <c r="I43"/>
  <c r="L48"/>
  <c r="I52"/>
  <c r="L26"/>
  <c r="L22"/>
  <c r="L18"/>
  <c r="J61"/>
  <c r="M19"/>
  <c r="M21"/>
  <c r="M23"/>
  <c r="M27"/>
  <c r="M40"/>
  <c r="M58"/>
  <c r="M60"/>
  <c r="M33"/>
  <c r="M37"/>
  <c r="M41"/>
  <c r="M15"/>
  <c r="M28"/>
  <c r="M32"/>
  <c r="M34"/>
  <c r="M14"/>
  <c r="M25"/>
  <c r="M36"/>
  <c r="M44"/>
  <c r="M51"/>
  <c r="M53"/>
  <c r="M57"/>
  <c r="M45"/>
  <c r="M13"/>
  <c r="M17"/>
  <c r="M24"/>
  <c r="M35"/>
  <c r="M54"/>
  <c r="M56"/>
  <c r="M20"/>
  <c r="M29"/>
  <c r="M31"/>
  <c r="M50"/>
  <c r="G61"/>
  <c r="L61" l="1"/>
  <c r="I61"/>
  <c r="M61"/>
  <c r="AC12" i="113" l="1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50"/>
  <c r="AC51"/>
  <c r="AC52"/>
  <c r="AC53"/>
  <c r="AC54"/>
  <c r="AC55"/>
  <c r="AC56"/>
  <c r="AC57"/>
  <c r="AC10"/>
  <c r="M11"/>
  <c r="CF11" s="1"/>
  <c r="CG11" s="1"/>
  <c r="M12"/>
  <c r="CF12" s="1"/>
  <c r="CH12" s="1"/>
  <c r="M13"/>
  <c r="CF13" s="1"/>
  <c r="M14"/>
  <c r="M15"/>
  <c r="CF15" s="1"/>
  <c r="M16"/>
  <c r="CF16" s="1"/>
  <c r="CH16" s="1"/>
  <c r="M17"/>
  <c r="CF17" s="1"/>
  <c r="M18"/>
  <c r="M19"/>
  <c r="CF19" s="1"/>
  <c r="CG19" s="1"/>
  <c r="M20"/>
  <c r="CF20" s="1"/>
  <c r="CH20" s="1"/>
  <c r="M21"/>
  <c r="CF21" s="1"/>
  <c r="M22"/>
  <c r="M23"/>
  <c r="CF23" s="1"/>
  <c r="M24"/>
  <c r="CF24" s="1"/>
  <c r="M25"/>
  <c r="CF25" s="1"/>
  <c r="M26"/>
  <c r="M27"/>
  <c r="CF27" s="1"/>
  <c r="M28"/>
  <c r="CF28" s="1"/>
  <c r="M29"/>
  <c r="CF29" s="1"/>
  <c r="CG29" s="1"/>
  <c r="M30"/>
  <c r="M31"/>
  <c r="CF31" s="1"/>
  <c r="CG31" s="1"/>
  <c r="M32"/>
  <c r="CF32" s="1"/>
  <c r="M33"/>
  <c r="CF33" s="1"/>
  <c r="M34"/>
  <c r="M35"/>
  <c r="CF35" s="1"/>
  <c r="M36"/>
  <c r="CF36" s="1"/>
  <c r="M37"/>
  <c r="CF37" s="1"/>
  <c r="CG37" s="1"/>
  <c r="M38"/>
  <c r="M39"/>
  <c r="CF39" s="1"/>
  <c r="CG39" s="1"/>
  <c r="M40"/>
  <c r="CF40" s="1"/>
  <c r="M41"/>
  <c r="CF41" s="1"/>
  <c r="M42"/>
  <c r="M43"/>
  <c r="CF43" s="1"/>
  <c r="M44"/>
  <c r="CF44" s="1"/>
  <c r="M45"/>
  <c r="CF45" s="1"/>
  <c r="M46"/>
  <c r="M47"/>
  <c r="CF47" s="1"/>
  <c r="M48"/>
  <c r="CF48" s="1"/>
  <c r="M49"/>
  <c r="CF49" s="1"/>
  <c r="M50"/>
  <c r="M51"/>
  <c r="CF51" s="1"/>
  <c r="CG51" s="1"/>
  <c r="M52"/>
  <c r="CF52" s="1"/>
  <c r="CG52" s="1"/>
  <c r="M53"/>
  <c r="CF53" s="1"/>
  <c r="CH53" s="1"/>
  <c r="M54"/>
  <c r="M55"/>
  <c r="CF55" s="1"/>
  <c r="CG55" s="1"/>
  <c r="M56"/>
  <c r="CF56" s="1"/>
  <c r="M57"/>
  <c r="CF57" s="1"/>
  <c r="CG57" s="1"/>
  <c r="M10"/>
  <c r="CD58"/>
  <c r="CC58"/>
  <c r="CA58"/>
  <c r="BX58"/>
  <c r="BV58"/>
  <c r="BU58"/>
  <c r="BS58"/>
  <c r="BN58"/>
  <c r="BM58"/>
  <c r="BK58"/>
  <c r="BF58"/>
  <c r="BE58"/>
  <c r="BC58"/>
  <c r="AX58"/>
  <c r="AW58"/>
  <c r="AU58"/>
  <c r="AS58"/>
  <c r="AR58"/>
  <c r="AP58"/>
  <c r="AO58"/>
  <c r="AM58"/>
  <c r="AK58"/>
  <c r="AJ58"/>
  <c r="AH58"/>
  <c r="AG58"/>
  <c r="AE58"/>
  <c r="AC58"/>
  <c r="AB58"/>
  <c r="Z58"/>
  <c r="Y58"/>
  <c r="X58"/>
  <c r="W58"/>
  <c r="T58"/>
  <c r="R58"/>
  <c r="Q58"/>
  <c r="O58"/>
  <c r="L58"/>
  <c r="J58"/>
  <c r="I58"/>
  <c r="G58"/>
  <c r="F58"/>
  <c r="D58"/>
  <c r="CG43"/>
  <c r="CG35"/>
  <c r="CG33"/>
  <c r="CG27"/>
  <c r="CG23"/>
  <c r="CG17"/>
  <c r="CG15"/>
  <c r="CG13"/>
  <c r="J58" i="112"/>
  <c r="L58" s="1"/>
  <c r="G58"/>
  <c r="I58" s="1"/>
  <c r="J57"/>
  <c r="L57" s="1"/>
  <c r="G57"/>
  <c r="I57" s="1"/>
  <c r="J56"/>
  <c r="L56" s="1"/>
  <c r="G56"/>
  <c r="I56" s="1"/>
  <c r="M56" s="1"/>
  <c r="J55"/>
  <c r="L55" s="1"/>
  <c r="G55"/>
  <c r="I55" s="1"/>
  <c r="J54"/>
  <c r="L54" s="1"/>
  <c r="G54"/>
  <c r="I54" s="1"/>
  <c r="J53"/>
  <c r="L53" s="1"/>
  <c r="G53"/>
  <c r="I53" s="1"/>
  <c r="J52"/>
  <c r="L52" s="1"/>
  <c r="G52"/>
  <c r="I52" s="1"/>
  <c r="M52" s="1"/>
  <c r="J51"/>
  <c r="L51" s="1"/>
  <c r="G51"/>
  <c r="I51" s="1"/>
  <c r="J50"/>
  <c r="L50" s="1"/>
  <c r="G50"/>
  <c r="I50" s="1"/>
  <c r="M50" s="1"/>
  <c r="J49"/>
  <c r="L49" s="1"/>
  <c r="G49"/>
  <c r="I49" s="1"/>
  <c r="J48"/>
  <c r="L48" s="1"/>
  <c r="G48"/>
  <c r="I48" s="1"/>
  <c r="M48" s="1"/>
  <c r="J47"/>
  <c r="L47" s="1"/>
  <c r="G47"/>
  <c r="I47" s="1"/>
  <c r="J46"/>
  <c r="L46" s="1"/>
  <c r="G46"/>
  <c r="I46" s="1"/>
  <c r="J45"/>
  <c r="L45" s="1"/>
  <c r="G45"/>
  <c r="I45" s="1"/>
  <c r="J44"/>
  <c r="L44" s="1"/>
  <c r="G44"/>
  <c r="I44" s="1"/>
  <c r="M44" s="1"/>
  <c r="J43"/>
  <c r="L43" s="1"/>
  <c r="G43"/>
  <c r="I43" s="1"/>
  <c r="J42"/>
  <c r="L42" s="1"/>
  <c r="G42"/>
  <c r="I42" s="1"/>
  <c r="M42" s="1"/>
  <c r="J41"/>
  <c r="L41" s="1"/>
  <c r="G41"/>
  <c r="I41" s="1"/>
  <c r="J40"/>
  <c r="L40" s="1"/>
  <c r="G40"/>
  <c r="I40" s="1"/>
  <c r="J39"/>
  <c r="L39" s="1"/>
  <c r="G39"/>
  <c r="I39" s="1"/>
  <c r="J38"/>
  <c r="L38" s="1"/>
  <c r="G38"/>
  <c r="I38" s="1"/>
  <c r="M38" s="1"/>
  <c r="J37"/>
  <c r="L37" s="1"/>
  <c r="G37"/>
  <c r="I37" s="1"/>
  <c r="J36"/>
  <c r="L36" s="1"/>
  <c r="G36"/>
  <c r="I36" s="1"/>
  <c r="M36" s="1"/>
  <c r="J35"/>
  <c r="L35" s="1"/>
  <c r="G35"/>
  <c r="I35" s="1"/>
  <c r="J34"/>
  <c r="L34" s="1"/>
  <c r="G34"/>
  <c r="I34" s="1"/>
  <c r="M34" s="1"/>
  <c r="J33"/>
  <c r="L33" s="1"/>
  <c r="G33"/>
  <c r="I33" s="1"/>
  <c r="J32"/>
  <c r="L32" s="1"/>
  <c r="G32"/>
  <c r="I32" s="1"/>
  <c r="M32" s="1"/>
  <c r="J31"/>
  <c r="L31" s="1"/>
  <c r="G31"/>
  <c r="I31" s="1"/>
  <c r="J30"/>
  <c r="L30" s="1"/>
  <c r="G30"/>
  <c r="I30" s="1"/>
  <c r="M30" s="1"/>
  <c r="J29"/>
  <c r="L29" s="1"/>
  <c r="G29"/>
  <c r="I29" s="1"/>
  <c r="J28"/>
  <c r="L28" s="1"/>
  <c r="G28"/>
  <c r="I28" s="1"/>
  <c r="M28" s="1"/>
  <c r="J27"/>
  <c r="G27"/>
  <c r="I27" s="1"/>
  <c r="J26"/>
  <c r="L26" s="1"/>
  <c r="G26"/>
  <c r="I26" s="1"/>
  <c r="M26" s="1"/>
  <c r="J25"/>
  <c r="L25" s="1"/>
  <c r="G25"/>
  <c r="I25" s="1"/>
  <c r="J24"/>
  <c r="L24" s="1"/>
  <c r="G24"/>
  <c r="I24" s="1"/>
  <c r="M24" s="1"/>
  <c r="J23"/>
  <c r="G23"/>
  <c r="I23" s="1"/>
  <c r="J22"/>
  <c r="L22" s="1"/>
  <c r="G22"/>
  <c r="I22" s="1"/>
  <c r="M22" s="1"/>
  <c r="J21"/>
  <c r="L21" s="1"/>
  <c r="G21"/>
  <c r="I21" s="1"/>
  <c r="J20"/>
  <c r="L20" s="1"/>
  <c r="G20"/>
  <c r="I20" s="1"/>
  <c r="M20" s="1"/>
  <c r="J19"/>
  <c r="G19"/>
  <c r="I19" s="1"/>
  <c r="J18"/>
  <c r="L18" s="1"/>
  <c r="G18"/>
  <c r="I18" s="1"/>
  <c r="M18" s="1"/>
  <c r="J17"/>
  <c r="L17" s="1"/>
  <c r="G17"/>
  <c r="I17" s="1"/>
  <c r="J16"/>
  <c r="L16" s="1"/>
  <c r="G16"/>
  <c r="I16" s="1"/>
  <c r="M16" s="1"/>
  <c r="J15"/>
  <c r="G15"/>
  <c r="I15" s="1"/>
  <c r="J14"/>
  <c r="L14" s="1"/>
  <c r="G14"/>
  <c r="I14" s="1"/>
  <c r="M14" s="1"/>
  <c r="J13"/>
  <c r="L13" s="1"/>
  <c r="G13"/>
  <c r="I13" s="1"/>
  <c r="J12"/>
  <c r="L12" s="1"/>
  <c r="G12"/>
  <c r="I12" s="1"/>
  <c r="M12" s="1"/>
  <c r="J11"/>
  <c r="G11"/>
  <c r="I11" s="1"/>
  <c r="J46" i="111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7"/>
  <c r="J48"/>
  <c r="J49"/>
  <c r="J50"/>
  <c r="J51"/>
  <c r="J52"/>
  <c r="J53"/>
  <c r="J54"/>
  <c r="J55"/>
  <c r="J56"/>
  <c r="J57"/>
  <c r="J58"/>
  <c r="J59"/>
  <c r="J60"/>
  <c r="J61"/>
  <c r="J62"/>
  <c r="J15"/>
  <c r="L15"/>
  <c r="F15"/>
  <c r="I15"/>
  <c r="I62"/>
  <c r="G62"/>
  <c r="F62"/>
  <c r="D62"/>
  <c r="G61"/>
  <c r="I61" s="1"/>
  <c r="D61"/>
  <c r="F61" s="1"/>
  <c r="I60"/>
  <c r="G60"/>
  <c r="F60"/>
  <c r="D60"/>
  <c r="G59"/>
  <c r="I59" s="1"/>
  <c r="D59"/>
  <c r="I58"/>
  <c r="G58"/>
  <c r="F58"/>
  <c r="D58"/>
  <c r="G57"/>
  <c r="I57" s="1"/>
  <c r="D57"/>
  <c r="F57" s="1"/>
  <c r="I56"/>
  <c r="G56"/>
  <c r="F56"/>
  <c r="D56"/>
  <c r="G55"/>
  <c r="I55" s="1"/>
  <c r="D55"/>
  <c r="I54"/>
  <c r="G54"/>
  <c r="F54"/>
  <c r="D54"/>
  <c r="G53"/>
  <c r="I53" s="1"/>
  <c r="D53"/>
  <c r="F53" s="1"/>
  <c r="I52"/>
  <c r="G52"/>
  <c r="F52"/>
  <c r="D52"/>
  <c r="G51"/>
  <c r="I51" s="1"/>
  <c r="D51"/>
  <c r="I50"/>
  <c r="G50"/>
  <c r="F50"/>
  <c r="D50"/>
  <c r="G49"/>
  <c r="I49" s="1"/>
  <c r="D49"/>
  <c r="F49" s="1"/>
  <c r="I48"/>
  <c r="G48"/>
  <c r="F48"/>
  <c r="D48"/>
  <c r="G47"/>
  <c r="I47" s="1"/>
  <c r="D47"/>
  <c r="I46"/>
  <c r="G46"/>
  <c r="D46"/>
  <c r="G45"/>
  <c r="I45" s="1"/>
  <c r="D45"/>
  <c r="F45" s="1"/>
  <c r="I44"/>
  <c r="G44"/>
  <c r="F44"/>
  <c r="D44"/>
  <c r="G43"/>
  <c r="I43" s="1"/>
  <c r="D43"/>
  <c r="I42"/>
  <c r="G42"/>
  <c r="F42"/>
  <c r="D42"/>
  <c r="G41"/>
  <c r="I41" s="1"/>
  <c r="D41"/>
  <c r="F41" s="1"/>
  <c r="I40"/>
  <c r="G40"/>
  <c r="F40"/>
  <c r="D40"/>
  <c r="G39"/>
  <c r="I39" s="1"/>
  <c r="D39"/>
  <c r="I38"/>
  <c r="G38"/>
  <c r="F38"/>
  <c r="D38"/>
  <c r="G37"/>
  <c r="I37" s="1"/>
  <c r="D37"/>
  <c r="F37" s="1"/>
  <c r="I36"/>
  <c r="G36"/>
  <c r="F36"/>
  <c r="D36"/>
  <c r="G35"/>
  <c r="I35" s="1"/>
  <c r="D35"/>
  <c r="I34"/>
  <c r="G34"/>
  <c r="F34"/>
  <c r="D34"/>
  <c r="G33"/>
  <c r="I33" s="1"/>
  <c r="D33"/>
  <c r="F33" s="1"/>
  <c r="I32"/>
  <c r="G32"/>
  <c r="F32"/>
  <c r="D32"/>
  <c r="G31"/>
  <c r="I31" s="1"/>
  <c r="D31"/>
  <c r="I30"/>
  <c r="G30"/>
  <c r="F30"/>
  <c r="D30"/>
  <c r="G29"/>
  <c r="I29" s="1"/>
  <c r="D29"/>
  <c r="F29" s="1"/>
  <c r="I28"/>
  <c r="G28"/>
  <c r="F28"/>
  <c r="D28"/>
  <c r="G27"/>
  <c r="I27" s="1"/>
  <c r="D27"/>
  <c r="I26"/>
  <c r="G26"/>
  <c r="F26"/>
  <c r="D26"/>
  <c r="G25"/>
  <c r="I25" s="1"/>
  <c r="D25"/>
  <c r="F25" s="1"/>
  <c r="I24"/>
  <c r="G24"/>
  <c r="F24"/>
  <c r="D24"/>
  <c r="G23"/>
  <c r="I23" s="1"/>
  <c r="D23"/>
  <c r="I22"/>
  <c r="G22"/>
  <c r="D22"/>
  <c r="G21"/>
  <c r="I21" s="1"/>
  <c r="D21"/>
  <c r="F21" s="1"/>
  <c r="G20"/>
  <c r="I20" s="1"/>
  <c r="F20"/>
  <c r="D20"/>
  <c r="G19"/>
  <c r="I19" s="1"/>
  <c r="D19"/>
  <c r="I18"/>
  <c r="G18"/>
  <c r="D18"/>
  <c r="I17"/>
  <c r="G17"/>
  <c r="D17"/>
  <c r="F17" s="1"/>
  <c r="G16"/>
  <c r="I16" s="1"/>
  <c r="F16"/>
  <c r="D16"/>
  <c r="G15"/>
  <c r="D15"/>
  <c r="D63" s="1"/>
  <c r="I61" i="110"/>
  <c r="G61"/>
  <c r="F61"/>
  <c r="J61" s="1"/>
  <c r="D61"/>
  <c r="G60"/>
  <c r="I60" s="1"/>
  <c r="D60"/>
  <c r="F60" s="1"/>
  <c r="I59"/>
  <c r="G59"/>
  <c r="F59"/>
  <c r="J59" s="1"/>
  <c r="D59"/>
  <c r="G58"/>
  <c r="I58" s="1"/>
  <c r="D58"/>
  <c r="F58" s="1"/>
  <c r="J58" s="1"/>
  <c r="I57"/>
  <c r="G57"/>
  <c r="F57"/>
  <c r="J57" s="1"/>
  <c r="D57"/>
  <c r="G56"/>
  <c r="I56" s="1"/>
  <c r="D56"/>
  <c r="F56" s="1"/>
  <c r="I55"/>
  <c r="G55"/>
  <c r="F55"/>
  <c r="J55" s="1"/>
  <c r="D55"/>
  <c r="G54"/>
  <c r="I54" s="1"/>
  <c r="D54"/>
  <c r="F54" s="1"/>
  <c r="J54" s="1"/>
  <c r="I53"/>
  <c r="G53"/>
  <c r="F53"/>
  <c r="J53" s="1"/>
  <c r="D53"/>
  <c r="G52"/>
  <c r="I52" s="1"/>
  <c r="D52"/>
  <c r="F52" s="1"/>
  <c r="J51"/>
  <c r="G51"/>
  <c r="D51"/>
  <c r="G50"/>
  <c r="I50" s="1"/>
  <c r="D50"/>
  <c r="F50" s="1"/>
  <c r="I49"/>
  <c r="G49"/>
  <c r="F49"/>
  <c r="J49" s="1"/>
  <c r="D49"/>
  <c r="G48"/>
  <c r="I48" s="1"/>
  <c r="D48"/>
  <c r="F48" s="1"/>
  <c r="J48" s="1"/>
  <c r="I47"/>
  <c r="G47"/>
  <c r="F47"/>
  <c r="J47" s="1"/>
  <c r="D47"/>
  <c r="G46"/>
  <c r="I46" s="1"/>
  <c r="D46"/>
  <c r="F46" s="1"/>
  <c r="I45"/>
  <c r="G45"/>
  <c r="F45"/>
  <c r="J45" s="1"/>
  <c r="D45"/>
  <c r="G44"/>
  <c r="I44" s="1"/>
  <c r="D44"/>
  <c r="F44" s="1"/>
  <c r="J44" s="1"/>
  <c r="I43"/>
  <c r="G43"/>
  <c r="F43"/>
  <c r="J43" s="1"/>
  <c r="D43"/>
  <c r="G42"/>
  <c r="I42" s="1"/>
  <c r="D42"/>
  <c r="F42" s="1"/>
  <c r="I41"/>
  <c r="G41"/>
  <c r="F41"/>
  <c r="J41" s="1"/>
  <c r="D41"/>
  <c r="G40"/>
  <c r="I40" s="1"/>
  <c r="D40"/>
  <c r="F40" s="1"/>
  <c r="J40" s="1"/>
  <c r="I39"/>
  <c r="G39"/>
  <c r="F39"/>
  <c r="J39" s="1"/>
  <c r="D39"/>
  <c r="G38"/>
  <c r="I38" s="1"/>
  <c r="D38"/>
  <c r="F38" s="1"/>
  <c r="I37"/>
  <c r="G37"/>
  <c r="F37"/>
  <c r="J37" s="1"/>
  <c r="D37"/>
  <c r="G36"/>
  <c r="I36" s="1"/>
  <c r="D36"/>
  <c r="F36" s="1"/>
  <c r="J36" s="1"/>
  <c r="I35"/>
  <c r="G35"/>
  <c r="F35"/>
  <c r="J35" s="1"/>
  <c r="D35"/>
  <c r="G34"/>
  <c r="I34" s="1"/>
  <c r="D34"/>
  <c r="F34" s="1"/>
  <c r="I33"/>
  <c r="G33"/>
  <c r="F33"/>
  <c r="J33" s="1"/>
  <c r="D33"/>
  <c r="G32"/>
  <c r="I32" s="1"/>
  <c r="D32"/>
  <c r="F32" s="1"/>
  <c r="J32" s="1"/>
  <c r="I31"/>
  <c r="G31"/>
  <c r="F31"/>
  <c r="J31" s="1"/>
  <c r="D31"/>
  <c r="G30"/>
  <c r="I30" s="1"/>
  <c r="D30"/>
  <c r="F30" s="1"/>
  <c r="I29"/>
  <c r="G29"/>
  <c r="F29"/>
  <c r="J29" s="1"/>
  <c r="D29"/>
  <c r="G28"/>
  <c r="I28" s="1"/>
  <c r="D28"/>
  <c r="F28" s="1"/>
  <c r="J28" s="1"/>
  <c r="I27"/>
  <c r="G27"/>
  <c r="F27"/>
  <c r="J27" s="1"/>
  <c r="D27"/>
  <c r="G26"/>
  <c r="I26" s="1"/>
  <c r="D26"/>
  <c r="F26" s="1"/>
  <c r="I25"/>
  <c r="G25"/>
  <c r="F25"/>
  <c r="J25" s="1"/>
  <c r="D25"/>
  <c r="G24"/>
  <c r="I24" s="1"/>
  <c r="D24"/>
  <c r="F24" s="1"/>
  <c r="J24" s="1"/>
  <c r="I23"/>
  <c r="G23"/>
  <c r="F23"/>
  <c r="J23" s="1"/>
  <c r="D23"/>
  <c r="G22"/>
  <c r="I22" s="1"/>
  <c r="D22"/>
  <c r="F22" s="1"/>
  <c r="I21"/>
  <c r="G21"/>
  <c r="F21"/>
  <c r="J21" s="1"/>
  <c r="D21"/>
  <c r="G20"/>
  <c r="I20" s="1"/>
  <c r="D20"/>
  <c r="F20" s="1"/>
  <c r="J20" s="1"/>
  <c r="I19"/>
  <c r="G19"/>
  <c r="F19"/>
  <c r="J19" s="1"/>
  <c r="D19"/>
  <c r="G18"/>
  <c r="I18" s="1"/>
  <c r="D18"/>
  <c r="F18" s="1"/>
  <c r="I17"/>
  <c r="G17"/>
  <c r="F17"/>
  <c r="J17" s="1"/>
  <c r="D17"/>
  <c r="G16"/>
  <c r="I16" s="1"/>
  <c r="D16"/>
  <c r="F16" s="1"/>
  <c r="J16" s="1"/>
  <c r="I15"/>
  <c r="G15"/>
  <c r="F15"/>
  <c r="J15" s="1"/>
  <c r="D15"/>
  <c r="G14"/>
  <c r="I14" s="1"/>
  <c r="D14"/>
  <c r="F14" s="1"/>
  <c r="I59" i="109"/>
  <c r="G59"/>
  <c r="F59"/>
  <c r="D59"/>
  <c r="J59" s="1"/>
  <c r="G58"/>
  <c r="I58" s="1"/>
  <c r="D58"/>
  <c r="J58" s="1"/>
  <c r="I57"/>
  <c r="G57"/>
  <c r="F57"/>
  <c r="D57"/>
  <c r="J57" s="1"/>
  <c r="G56"/>
  <c r="I56" s="1"/>
  <c r="D56"/>
  <c r="F56" s="1"/>
  <c r="I55"/>
  <c r="G55"/>
  <c r="F55"/>
  <c r="D55"/>
  <c r="J55" s="1"/>
  <c r="G54"/>
  <c r="I54" s="1"/>
  <c r="D54"/>
  <c r="J54" s="1"/>
  <c r="I53"/>
  <c r="G53"/>
  <c r="F53"/>
  <c r="D53"/>
  <c r="J53" s="1"/>
  <c r="G52"/>
  <c r="I52" s="1"/>
  <c r="D52"/>
  <c r="F52" s="1"/>
  <c r="I51"/>
  <c r="G51"/>
  <c r="F51"/>
  <c r="D51"/>
  <c r="J51" s="1"/>
  <c r="G50"/>
  <c r="I50" s="1"/>
  <c r="D50"/>
  <c r="J50" s="1"/>
  <c r="I49"/>
  <c r="G49"/>
  <c r="F49"/>
  <c r="D49"/>
  <c r="J49" s="1"/>
  <c r="J48"/>
  <c r="G48"/>
  <c r="I48" s="1"/>
  <c r="D48"/>
  <c r="F48" s="1"/>
  <c r="I47"/>
  <c r="G47"/>
  <c r="F47"/>
  <c r="D47"/>
  <c r="J47" s="1"/>
  <c r="G46"/>
  <c r="I46" s="1"/>
  <c r="D46"/>
  <c r="J46" s="1"/>
  <c r="I45"/>
  <c r="G45"/>
  <c r="F45"/>
  <c r="D45"/>
  <c r="J45" s="1"/>
  <c r="G44"/>
  <c r="I44" s="1"/>
  <c r="D44"/>
  <c r="F44" s="1"/>
  <c r="I43"/>
  <c r="G43"/>
  <c r="F43"/>
  <c r="D43"/>
  <c r="J43" s="1"/>
  <c r="G42"/>
  <c r="I42" s="1"/>
  <c r="D42"/>
  <c r="J42" s="1"/>
  <c r="I41"/>
  <c r="G41"/>
  <c r="F41"/>
  <c r="D41"/>
  <c r="J41" s="1"/>
  <c r="G40"/>
  <c r="I40" s="1"/>
  <c r="D40"/>
  <c r="F40" s="1"/>
  <c r="I39"/>
  <c r="G39"/>
  <c r="F39"/>
  <c r="D39"/>
  <c r="J39" s="1"/>
  <c r="G38"/>
  <c r="I38" s="1"/>
  <c r="D38"/>
  <c r="J38" s="1"/>
  <c r="I37"/>
  <c r="G37"/>
  <c r="F37"/>
  <c r="D37"/>
  <c r="J37" s="1"/>
  <c r="G36"/>
  <c r="I36" s="1"/>
  <c r="D36"/>
  <c r="F36" s="1"/>
  <c r="I35"/>
  <c r="G35"/>
  <c r="F35"/>
  <c r="D35"/>
  <c r="J35" s="1"/>
  <c r="G34"/>
  <c r="I34" s="1"/>
  <c r="D34"/>
  <c r="J34" s="1"/>
  <c r="I33"/>
  <c r="G33"/>
  <c r="F33"/>
  <c r="D33"/>
  <c r="J33" s="1"/>
  <c r="G32"/>
  <c r="I32" s="1"/>
  <c r="D32"/>
  <c r="F32" s="1"/>
  <c r="I31"/>
  <c r="G31"/>
  <c r="F31"/>
  <c r="D31"/>
  <c r="J31" s="1"/>
  <c r="G30"/>
  <c r="I30" s="1"/>
  <c r="D30"/>
  <c r="J30" s="1"/>
  <c r="I29"/>
  <c r="G29"/>
  <c r="F29"/>
  <c r="D29"/>
  <c r="J29" s="1"/>
  <c r="G28"/>
  <c r="I28" s="1"/>
  <c r="D28"/>
  <c r="F28" s="1"/>
  <c r="I27"/>
  <c r="G27"/>
  <c r="F27"/>
  <c r="D27"/>
  <c r="J27" s="1"/>
  <c r="G26"/>
  <c r="I26" s="1"/>
  <c r="D26"/>
  <c r="J26" s="1"/>
  <c r="I25"/>
  <c r="G25"/>
  <c r="F25"/>
  <c r="D25"/>
  <c r="J25" s="1"/>
  <c r="G24"/>
  <c r="I24" s="1"/>
  <c r="D24"/>
  <c r="F24" s="1"/>
  <c r="I23"/>
  <c r="G23"/>
  <c r="F23"/>
  <c r="D23"/>
  <c r="J23" s="1"/>
  <c r="G22"/>
  <c r="I22" s="1"/>
  <c r="D22"/>
  <c r="J22" s="1"/>
  <c r="I21"/>
  <c r="G21"/>
  <c r="F21"/>
  <c r="D21"/>
  <c r="J21" s="1"/>
  <c r="G20"/>
  <c r="I20" s="1"/>
  <c r="D20"/>
  <c r="F20" s="1"/>
  <c r="I19"/>
  <c r="G19"/>
  <c r="F19"/>
  <c r="D19"/>
  <c r="J19" s="1"/>
  <c r="G18"/>
  <c r="I18" s="1"/>
  <c r="D18"/>
  <c r="J18" s="1"/>
  <c r="I17"/>
  <c r="G17"/>
  <c r="F17"/>
  <c r="D17"/>
  <c r="J17" s="1"/>
  <c r="J16"/>
  <c r="G16"/>
  <c r="I16" s="1"/>
  <c r="D16"/>
  <c r="F16" s="1"/>
  <c r="I15"/>
  <c r="G15"/>
  <c r="F15"/>
  <c r="D15"/>
  <c r="J15" s="1"/>
  <c r="G14"/>
  <c r="I14" s="1"/>
  <c r="D14"/>
  <c r="J14" s="1"/>
  <c r="I13"/>
  <c r="G13"/>
  <c r="F13"/>
  <c r="D13"/>
  <c r="J13" s="1"/>
  <c r="G12"/>
  <c r="G60" s="1"/>
  <c r="D12"/>
  <c r="F12" s="1"/>
  <c r="D14" i="108"/>
  <c r="D62" s="1"/>
  <c r="G14"/>
  <c r="I14"/>
  <c r="D15"/>
  <c r="F15" s="1"/>
  <c r="J15" s="1"/>
  <c r="G15"/>
  <c r="I15"/>
  <c r="D16"/>
  <c r="F16"/>
  <c r="G16"/>
  <c r="I16" s="1"/>
  <c r="D17"/>
  <c r="F17"/>
  <c r="G17"/>
  <c r="I17" s="1"/>
  <c r="D18"/>
  <c r="F18" s="1"/>
  <c r="J18" s="1"/>
  <c r="G18"/>
  <c r="I18"/>
  <c r="D19"/>
  <c r="G19"/>
  <c r="I19"/>
  <c r="J19"/>
  <c r="D20"/>
  <c r="F20" s="1"/>
  <c r="J20" s="1"/>
  <c r="G20"/>
  <c r="I20"/>
  <c r="D21"/>
  <c r="F21"/>
  <c r="G21"/>
  <c r="I21" s="1"/>
  <c r="D22"/>
  <c r="F22"/>
  <c r="G22"/>
  <c r="I22" s="1"/>
  <c r="D23"/>
  <c r="F23" s="1"/>
  <c r="J23" s="1"/>
  <c r="G23"/>
  <c r="I23"/>
  <c r="D24"/>
  <c r="G24"/>
  <c r="I24"/>
  <c r="J24"/>
  <c r="D25"/>
  <c r="F25" s="1"/>
  <c r="J25" s="1"/>
  <c r="G25"/>
  <c r="I25"/>
  <c r="D26"/>
  <c r="F26"/>
  <c r="G26"/>
  <c r="I26" s="1"/>
  <c r="D27"/>
  <c r="F27"/>
  <c r="G27"/>
  <c r="I27" s="1"/>
  <c r="D28"/>
  <c r="F28" s="1"/>
  <c r="J28" s="1"/>
  <c r="G28"/>
  <c r="I28"/>
  <c r="D29"/>
  <c r="F29" s="1"/>
  <c r="J29" s="1"/>
  <c r="G29"/>
  <c r="I29"/>
  <c r="D30"/>
  <c r="F30"/>
  <c r="G30"/>
  <c r="I30" s="1"/>
  <c r="D31"/>
  <c r="F31"/>
  <c r="G31"/>
  <c r="I31" s="1"/>
  <c r="D32"/>
  <c r="G32"/>
  <c r="I32" s="1"/>
  <c r="J32" s="1"/>
  <c r="D33"/>
  <c r="F33" s="1"/>
  <c r="J33" s="1"/>
  <c r="G33"/>
  <c r="I33"/>
  <c r="D34"/>
  <c r="G34"/>
  <c r="I34"/>
  <c r="J34"/>
  <c r="D35"/>
  <c r="F35" s="1"/>
  <c r="J35" s="1"/>
  <c r="G35"/>
  <c r="I35"/>
  <c r="D36"/>
  <c r="F36"/>
  <c r="J36" s="1"/>
  <c r="G36"/>
  <c r="I36" s="1"/>
  <c r="D37"/>
  <c r="F37"/>
  <c r="J37" s="1"/>
  <c r="G37"/>
  <c r="I37" s="1"/>
  <c r="D38"/>
  <c r="G38"/>
  <c r="I38" s="1"/>
  <c r="J38" s="1"/>
  <c r="D39"/>
  <c r="F39" s="1"/>
  <c r="J39" s="1"/>
  <c r="G39"/>
  <c r="I39"/>
  <c r="D40"/>
  <c r="F40" s="1"/>
  <c r="J40" s="1"/>
  <c r="G40"/>
  <c r="I40"/>
  <c r="D41"/>
  <c r="F41"/>
  <c r="G41"/>
  <c r="I41" s="1"/>
  <c r="D42"/>
  <c r="F42"/>
  <c r="G42"/>
  <c r="I42" s="1"/>
  <c r="D43"/>
  <c r="G43"/>
  <c r="I43" s="1"/>
  <c r="J43" s="1"/>
  <c r="D44"/>
  <c r="F44" s="1"/>
  <c r="J44" s="1"/>
  <c r="G44"/>
  <c r="I44"/>
  <c r="D45"/>
  <c r="F45" s="1"/>
  <c r="J45" s="1"/>
  <c r="G45"/>
  <c r="I45"/>
  <c r="D46"/>
  <c r="G46"/>
  <c r="I46"/>
  <c r="J46" s="1"/>
  <c r="D47"/>
  <c r="F47"/>
  <c r="J47" s="1"/>
  <c r="G47"/>
  <c r="I47" s="1"/>
  <c r="D48"/>
  <c r="F48"/>
  <c r="G48"/>
  <c r="I48" s="1"/>
  <c r="D49"/>
  <c r="F49" s="1"/>
  <c r="J49" s="1"/>
  <c r="G49"/>
  <c r="I49"/>
  <c r="D50"/>
  <c r="F50" s="1"/>
  <c r="J50" s="1"/>
  <c r="G50"/>
  <c r="I50"/>
  <c r="D51"/>
  <c r="G51"/>
  <c r="I51"/>
  <c r="J51" s="1"/>
  <c r="D52"/>
  <c r="F52"/>
  <c r="G52"/>
  <c r="I52" s="1"/>
  <c r="D53"/>
  <c r="F53"/>
  <c r="G53"/>
  <c r="I53" s="1"/>
  <c r="D54"/>
  <c r="F54" s="1"/>
  <c r="J54" s="1"/>
  <c r="G54"/>
  <c r="I54"/>
  <c r="D55"/>
  <c r="F55" s="1"/>
  <c r="J55" s="1"/>
  <c r="G55"/>
  <c r="I55"/>
  <c r="D56"/>
  <c r="F56"/>
  <c r="G56"/>
  <c r="I56" s="1"/>
  <c r="D57"/>
  <c r="G57"/>
  <c r="I57" s="1"/>
  <c r="J57" s="1"/>
  <c r="D58"/>
  <c r="F58"/>
  <c r="J58" s="1"/>
  <c r="G58"/>
  <c r="I58" s="1"/>
  <c r="D59"/>
  <c r="F59" s="1"/>
  <c r="J59" s="1"/>
  <c r="G59"/>
  <c r="I59"/>
  <c r="D60"/>
  <c r="F60" s="1"/>
  <c r="J60" s="1"/>
  <c r="G60"/>
  <c r="I60"/>
  <c r="D61"/>
  <c r="F61"/>
  <c r="J61" s="1"/>
  <c r="G61"/>
  <c r="I61" s="1"/>
  <c r="G62"/>
  <c r="N60" i="106"/>
  <c r="L60"/>
  <c r="K60"/>
  <c r="I60"/>
  <c r="H60"/>
  <c r="O60" s="1"/>
  <c r="F60"/>
  <c r="L59"/>
  <c r="N59" s="1"/>
  <c r="I59"/>
  <c r="K59" s="1"/>
  <c r="F59"/>
  <c r="H59" s="1"/>
  <c r="O59" s="1"/>
  <c r="N58"/>
  <c r="L58"/>
  <c r="K58"/>
  <c r="I58"/>
  <c r="H58"/>
  <c r="O58" s="1"/>
  <c r="F58"/>
  <c r="L57"/>
  <c r="N57" s="1"/>
  <c r="I57"/>
  <c r="K57" s="1"/>
  <c r="F57"/>
  <c r="H57" s="1"/>
  <c r="N56"/>
  <c r="L56"/>
  <c r="K56"/>
  <c r="I56"/>
  <c r="H56"/>
  <c r="O56" s="1"/>
  <c r="F56"/>
  <c r="L55"/>
  <c r="N55" s="1"/>
  <c r="I55"/>
  <c r="K55" s="1"/>
  <c r="F55"/>
  <c r="H55" s="1"/>
  <c r="N54"/>
  <c r="L54"/>
  <c r="K54"/>
  <c r="I54"/>
  <c r="H54"/>
  <c r="O54" s="1"/>
  <c r="F54"/>
  <c r="L53"/>
  <c r="N53" s="1"/>
  <c r="I53"/>
  <c r="K53" s="1"/>
  <c r="F53"/>
  <c r="H53" s="1"/>
  <c r="N52"/>
  <c r="L52"/>
  <c r="K52"/>
  <c r="I52"/>
  <c r="H52"/>
  <c r="O52" s="1"/>
  <c r="F52"/>
  <c r="L51"/>
  <c r="N51" s="1"/>
  <c r="I51"/>
  <c r="K51" s="1"/>
  <c r="F51"/>
  <c r="H51" s="1"/>
  <c r="O51" s="1"/>
  <c r="N50"/>
  <c r="L50"/>
  <c r="K50"/>
  <c r="I50"/>
  <c r="H50"/>
  <c r="O50" s="1"/>
  <c r="F50"/>
  <c r="L49"/>
  <c r="N49" s="1"/>
  <c r="I49"/>
  <c r="K49" s="1"/>
  <c r="F49"/>
  <c r="H49" s="1"/>
  <c r="N48"/>
  <c r="L48"/>
  <c r="K48"/>
  <c r="I48"/>
  <c r="H48"/>
  <c r="O48" s="1"/>
  <c r="F48"/>
  <c r="L47"/>
  <c r="N47" s="1"/>
  <c r="I47"/>
  <c r="K47" s="1"/>
  <c r="F47"/>
  <c r="H47" s="1"/>
  <c r="N46"/>
  <c r="L46"/>
  <c r="K46"/>
  <c r="I46"/>
  <c r="H46"/>
  <c r="O46" s="1"/>
  <c r="F46"/>
  <c r="L45"/>
  <c r="N45" s="1"/>
  <c r="I45"/>
  <c r="K45" s="1"/>
  <c r="F45"/>
  <c r="H45" s="1"/>
  <c r="N44"/>
  <c r="L44"/>
  <c r="K44"/>
  <c r="I44"/>
  <c r="H44"/>
  <c r="O44" s="1"/>
  <c r="F44"/>
  <c r="L43"/>
  <c r="N43" s="1"/>
  <c r="K43"/>
  <c r="H43"/>
  <c r="O43" s="1"/>
  <c r="F43"/>
  <c r="L42"/>
  <c r="N42" s="1"/>
  <c r="K42"/>
  <c r="H42"/>
  <c r="O42" s="1"/>
  <c r="F42"/>
  <c r="L41"/>
  <c r="N41" s="1"/>
  <c r="I41"/>
  <c r="K41" s="1"/>
  <c r="F41"/>
  <c r="H41" s="1"/>
  <c r="O41" s="1"/>
  <c r="N40"/>
  <c r="L40"/>
  <c r="K40"/>
  <c r="I40"/>
  <c r="H40"/>
  <c r="O40" s="1"/>
  <c r="F40"/>
  <c r="L39"/>
  <c r="N39" s="1"/>
  <c r="I39"/>
  <c r="K39" s="1"/>
  <c r="F39"/>
  <c r="H39" s="1"/>
  <c r="N38"/>
  <c r="L38"/>
  <c r="K38"/>
  <c r="I38"/>
  <c r="H38"/>
  <c r="O38" s="1"/>
  <c r="F38"/>
  <c r="L37"/>
  <c r="N37" s="1"/>
  <c r="I37"/>
  <c r="K37" s="1"/>
  <c r="F37"/>
  <c r="H37" s="1"/>
  <c r="N36"/>
  <c r="L36"/>
  <c r="K36"/>
  <c r="I36"/>
  <c r="H36"/>
  <c r="O36" s="1"/>
  <c r="F36"/>
  <c r="L35"/>
  <c r="N35" s="1"/>
  <c r="I35"/>
  <c r="K35" s="1"/>
  <c r="F35"/>
  <c r="H35" s="1"/>
  <c r="N34"/>
  <c r="L34"/>
  <c r="K34"/>
  <c r="I34"/>
  <c r="H34"/>
  <c r="O34" s="1"/>
  <c r="F34"/>
  <c r="L33"/>
  <c r="N33" s="1"/>
  <c r="I33"/>
  <c r="K33" s="1"/>
  <c r="F33"/>
  <c r="H33" s="1"/>
  <c r="O33" s="1"/>
  <c r="L32"/>
  <c r="N32" s="1"/>
  <c r="K32"/>
  <c r="I32"/>
  <c r="F32"/>
  <c r="H32" s="1"/>
  <c r="O32" s="1"/>
  <c r="L31"/>
  <c r="N31" s="1"/>
  <c r="I31"/>
  <c r="K31" s="1"/>
  <c r="F31"/>
  <c r="H31" s="1"/>
  <c r="N30"/>
  <c r="L30"/>
  <c r="I30"/>
  <c r="K30" s="1"/>
  <c r="H30"/>
  <c r="F30"/>
  <c r="L29"/>
  <c r="N29" s="1"/>
  <c r="I29"/>
  <c r="K29" s="1"/>
  <c r="F29"/>
  <c r="H29" s="1"/>
  <c r="L28"/>
  <c r="N28" s="1"/>
  <c r="K28"/>
  <c r="I28"/>
  <c r="F28"/>
  <c r="H28" s="1"/>
  <c r="L27"/>
  <c r="N27" s="1"/>
  <c r="I27"/>
  <c r="K27" s="1"/>
  <c r="F27"/>
  <c r="H27" s="1"/>
  <c r="N26"/>
  <c r="L26"/>
  <c r="I26"/>
  <c r="K26" s="1"/>
  <c r="H26"/>
  <c r="F26"/>
  <c r="L25"/>
  <c r="N25" s="1"/>
  <c r="I25"/>
  <c r="K25" s="1"/>
  <c r="F25"/>
  <c r="H25" s="1"/>
  <c r="L24"/>
  <c r="N24" s="1"/>
  <c r="K24"/>
  <c r="I24"/>
  <c r="F24"/>
  <c r="H24" s="1"/>
  <c r="O24" s="1"/>
  <c r="N23"/>
  <c r="L23"/>
  <c r="I23"/>
  <c r="K23" s="1"/>
  <c r="O23" s="1"/>
  <c r="H23"/>
  <c r="F23"/>
  <c r="N22"/>
  <c r="L22"/>
  <c r="I22"/>
  <c r="K22" s="1"/>
  <c r="H22"/>
  <c r="F22"/>
  <c r="L21"/>
  <c r="N21" s="1"/>
  <c r="K21"/>
  <c r="I21"/>
  <c r="F21"/>
  <c r="H21" s="1"/>
  <c r="O21" s="1"/>
  <c r="L20"/>
  <c r="N20" s="1"/>
  <c r="K20"/>
  <c r="I20"/>
  <c r="F20"/>
  <c r="H20" s="1"/>
  <c r="O20" s="1"/>
  <c r="L19"/>
  <c r="N19" s="1"/>
  <c r="I19"/>
  <c r="K19" s="1"/>
  <c r="F19"/>
  <c r="H19" s="1"/>
  <c r="N18"/>
  <c r="L18"/>
  <c r="I18"/>
  <c r="K18" s="1"/>
  <c r="H18"/>
  <c r="F18"/>
  <c r="L17"/>
  <c r="N17" s="1"/>
  <c r="I17"/>
  <c r="K17" s="1"/>
  <c r="F17"/>
  <c r="H17" s="1"/>
  <c r="N16"/>
  <c r="L16"/>
  <c r="K16"/>
  <c r="I16"/>
  <c r="F16"/>
  <c r="H16" s="1"/>
  <c r="O16" s="1"/>
  <c r="L15"/>
  <c r="N15" s="1"/>
  <c r="I15"/>
  <c r="K15" s="1"/>
  <c r="F15"/>
  <c r="H15" s="1"/>
  <c r="N14"/>
  <c r="L14"/>
  <c r="I14"/>
  <c r="K14" s="1"/>
  <c r="H14"/>
  <c r="F14"/>
  <c r="L13"/>
  <c r="N13" s="1"/>
  <c r="I13"/>
  <c r="I61" s="1"/>
  <c r="F13"/>
  <c r="H13" s="1"/>
  <c r="J59" i="112" l="1"/>
  <c r="M54"/>
  <c r="M58"/>
  <c r="M57"/>
  <c r="M13"/>
  <c r="N13" s="1"/>
  <c r="M17"/>
  <c r="N17" s="1"/>
  <c r="M33"/>
  <c r="N33" s="1"/>
  <c r="M37"/>
  <c r="M43"/>
  <c r="N43" s="1"/>
  <c r="M45"/>
  <c r="M47"/>
  <c r="N47" s="1"/>
  <c r="M49"/>
  <c r="M51"/>
  <c r="M55"/>
  <c r="M21"/>
  <c r="M25"/>
  <c r="N25" s="1"/>
  <c r="M29"/>
  <c r="N29" s="1"/>
  <c r="M31"/>
  <c r="M35"/>
  <c r="M39"/>
  <c r="N39" s="1"/>
  <c r="M41"/>
  <c r="M53"/>
  <c r="M40"/>
  <c r="N58"/>
  <c r="N21"/>
  <c r="M46"/>
  <c r="L11"/>
  <c r="M11" s="1"/>
  <c r="N11" s="1"/>
  <c r="L27"/>
  <c r="M27" s="1"/>
  <c r="N27" s="1"/>
  <c r="L23"/>
  <c r="M23" s="1"/>
  <c r="N23" s="1"/>
  <c r="L19"/>
  <c r="M19" s="1"/>
  <c r="N19" s="1"/>
  <c r="L15"/>
  <c r="M15" s="1"/>
  <c r="N15" s="1"/>
  <c r="CF10" i="113"/>
  <c r="CF54"/>
  <c r="CG54" s="1"/>
  <c r="CF50"/>
  <c r="CG50" s="1"/>
  <c r="CF46"/>
  <c r="CG46" s="1"/>
  <c r="CF34"/>
  <c r="CG34" s="1"/>
  <c r="CF30"/>
  <c r="CG30" s="1"/>
  <c r="CF22"/>
  <c r="CG22" s="1"/>
  <c r="CF18"/>
  <c r="CH18" s="1"/>
  <c r="CF14"/>
  <c r="CG14" s="1"/>
  <c r="CF42"/>
  <c r="CG42" s="1"/>
  <c r="CF38"/>
  <c r="CG38" s="1"/>
  <c r="CF26"/>
  <c r="CG26" s="1"/>
  <c r="CH40"/>
  <c r="CH36"/>
  <c r="CG41"/>
  <c r="CH49"/>
  <c r="CG45"/>
  <c r="CG25"/>
  <c r="CG21"/>
  <c r="CG48"/>
  <c r="CH44"/>
  <c r="CH32"/>
  <c r="CG56"/>
  <c r="CH17"/>
  <c r="CG20"/>
  <c r="CG10"/>
  <c r="CG24"/>
  <c r="CH24"/>
  <c r="CG12"/>
  <c r="CH37"/>
  <c r="CG40"/>
  <c r="CH33"/>
  <c r="CG28"/>
  <c r="CH28"/>
  <c r="CG49"/>
  <c r="CH13"/>
  <c r="CG16"/>
  <c r="CH29"/>
  <c r="CG53"/>
  <c r="CH57"/>
  <c r="CH54"/>
  <c r="M58"/>
  <c r="CG47"/>
  <c r="CH47"/>
  <c r="CH14"/>
  <c r="CH22"/>
  <c r="CH34"/>
  <c r="CH42"/>
  <c r="CH46"/>
  <c r="CH51"/>
  <c r="CH55"/>
  <c r="CH11"/>
  <c r="CH15"/>
  <c r="CH19"/>
  <c r="CH23"/>
  <c r="CH27"/>
  <c r="CH31"/>
  <c r="CH35"/>
  <c r="CH39"/>
  <c r="CH43"/>
  <c r="CH52"/>
  <c r="N12" i="112"/>
  <c r="N14"/>
  <c r="N16"/>
  <c r="N20"/>
  <c r="N22"/>
  <c r="N24"/>
  <c r="N26"/>
  <c r="N28"/>
  <c r="N30"/>
  <c r="N31"/>
  <c r="N35"/>
  <c r="N37"/>
  <c r="N41"/>
  <c r="N45"/>
  <c r="N49"/>
  <c r="N51"/>
  <c r="N53"/>
  <c r="N57"/>
  <c r="G59"/>
  <c r="N32"/>
  <c r="N34"/>
  <c r="N36"/>
  <c r="N38"/>
  <c r="N40"/>
  <c r="N42"/>
  <c r="N44"/>
  <c r="N46"/>
  <c r="N48"/>
  <c r="N50"/>
  <c r="N52"/>
  <c r="N56"/>
  <c r="N55"/>
  <c r="F19" i="111"/>
  <c r="F23"/>
  <c r="F27"/>
  <c r="F31"/>
  <c r="F35"/>
  <c r="F39"/>
  <c r="F43"/>
  <c r="F47"/>
  <c r="F51"/>
  <c r="F55"/>
  <c r="F59"/>
  <c r="G63"/>
  <c r="J63"/>
  <c r="F18"/>
  <c r="F22"/>
  <c r="F62" i="110"/>
  <c r="J14"/>
  <c r="J52"/>
  <c r="J56"/>
  <c r="J60"/>
  <c r="J18"/>
  <c r="J22"/>
  <c r="J26"/>
  <c r="J30"/>
  <c r="J34"/>
  <c r="J38"/>
  <c r="J42"/>
  <c r="J46"/>
  <c r="J50"/>
  <c r="I62"/>
  <c r="J20" i="109"/>
  <c r="J24"/>
  <c r="I12"/>
  <c r="I60" s="1"/>
  <c r="F14"/>
  <c r="F18"/>
  <c r="F22"/>
  <c r="F26"/>
  <c r="F60" s="1"/>
  <c r="F30"/>
  <c r="F34"/>
  <c r="F38"/>
  <c r="F42"/>
  <c r="F46"/>
  <c r="F50"/>
  <c r="F54"/>
  <c r="F58"/>
  <c r="J32"/>
  <c r="J36"/>
  <c r="J40"/>
  <c r="J44"/>
  <c r="J56"/>
  <c r="D60"/>
  <c r="J28"/>
  <c r="J52"/>
  <c r="J53" i="108"/>
  <c r="J42"/>
  <c r="J31"/>
  <c r="J27"/>
  <c r="J22"/>
  <c r="J17"/>
  <c r="J56"/>
  <c r="J52"/>
  <c r="J48"/>
  <c r="J41"/>
  <c r="J30"/>
  <c r="J26"/>
  <c r="J21"/>
  <c r="J16"/>
  <c r="F14"/>
  <c r="J14" s="1"/>
  <c r="O25" i="106"/>
  <c r="O26"/>
  <c r="O27"/>
  <c r="O37"/>
  <c r="O47"/>
  <c r="O55"/>
  <c r="O39"/>
  <c r="O49"/>
  <c r="O57"/>
  <c r="O13"/>
  <c r="O14"/>
  <c r="O15"/>
  <c r="O17"/>
  <c r="O18"/>
  <c r="O19"/>
  <c r="O22"/>
  <c r="O28"/>
  <c r="O29"/>
  <c r="O30"/>
  <c r="O31"/>
  <c r="O35"/>
  <c r="O45"/>
  <c r="O53"/>
  <c r="K13"/>
  <c r="L61"/>
  <c r="M15" i="10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14"/>
  <c r="J62"/>
  <c r="G62"/>
  <c r="L15" i="104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14"/>
  <c r="J62"/>
  <c r="G62"/>
  <c r="K14" i="86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13"/>
  <c r="G57" i="103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CH30" i="113" l="1"/>
  <c r="CG18"/>
  <c r="CH50"/>
  <c r="CH26"/>
  <c r="CH41"/>
  <c r="F59" i="103"/>
  <c r="M62" i="104"/>
  <c r="CH48" i="113"/>
  <c r="CH45"/>
  <c r="CH56"/>
  <c r="CH38"/>
  <c r="CG36"/>
  <c r="CG32"/>
  <c r="CH25"/>
  <c r="CH21"/>
  <c r="CH10"/>
  <c r="CG44"/>
  <c r="M59" i="112"/>
  <c r="J62" i="110"/>
  <c r="J12" i="109"/>
  <c r="J60" s="1"/>
  <c r="J62" i="108"/>
  <c r="O61" i="106"/>
  <c r="M62" i="105"/>
  <c r="G59" i="102" l="1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D61" s="1"/>
  <c r="H60" i="80" l="1"/>
  <c r="E60"/>
  <c r="G60"/>
  <c r="F60" i="95"/>
  <c r="H13" i="80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12"/>
  <c r="E60" i="95"/>
  <c r="K14" i="12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13"/>
  <c r="I14" i="87" l="1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13"/>
  <c r="G14"/>
  <c r="K14" s="1"/>
  <c r="L14" s="1"/>
  <c r="G15"/>
  <c r="K15" s="1"/>
  <c r="L15" s="1"/>
  <c r="G16"/>
  <c r="K16" s="1"/>
  <c r="L16" s="1"/>
  <c r="G17"/>
  <c r="K17" s="1"/>
  <c r="L17" s="1"/>
  <c r="G18"/>
  <c r="K18" s="1"/>
  <c r="L18" s="1"/>
  <c r="G19"/>
  <c r="K19" s="1"/>
  <c r="L19" s="1"/>
  <c r="G20"/>
  <c r="K20" s="1"/>
  <c r="L20" s="1"/>
  <c r="G21"/>
  <c r="K21" s="1"/>
  <c r="L21" s="1"/>
  <c r="G22"/>
  <c r="K22" s="1"/>
  <c r="L22" s="1"/>
  <c r="G23"/>
  <c r="K23" s="1"/>
  <c r="L23" s="1"/>
  <c r="G24"/>
  <c r="K24" s="1"/>
  <c r="L24" s="1"/>
  <c r="G25"/>
  <c r="K25" s="1"/>
  <c r="L25" s="1"/>
  <c r="G26"/>
  <c r="K26" s="1"/>
  <c r="L26" s="1"/>
  <c r="G27"/>
  <c r="K27" s="1"/>
  <c r="L27" s="1"/>
  <c r="G28"/>
  <c r="K28" s="1"/>
  <c r="L28" s="1"/>
  <c r="G29"/>
  <c r="K29" s="1"/>
  <c r="L29" s="1"/>
  <c r="G30"/>
  <c r="K30" s="1"/>
  <c r="L30" s="1"/>
  <c r="G31"/>
  <c r="K31" s="1"/>
  <c r="L31" s="1"/>
  <c r="G32"/>
  <c r="K32" s="1"/>
  <c r="L32" s="1"/>
  <c r="G33"/>
  <c r="K33" s="1"/>
  <c r="L33" s="1"/>
  <c r="G34"/>
  <c r="K34" s="1"/>
  <c r="L34" s="1"/>
  <c r="G35"/>
  <c r="K35" s="1"/>
  <c r="L35" s="1"/>
  <c r="G36"/>
  <c r="K36" s="1"/>
  <c r="L36" s="1"/>
  <c r="G37"/>
  <c r="K37" s="1"/>
  <c r="L37" s="1"/>
  <c r="G38"/>
  <c r="K38" s="1"/>
  <c r="L38" s="1"/>
  <c r="G39"/>
  <c r="K39" s="1"/>
  <c r="L39" s="1"/>
  <c r="G40"/>
  <c r="K40" s="1"/>
  <c r="L40" s="1"/>
  <c r="G41"/>
  <c r="K41" s="1"/>
  <c r="L41" s="1"/>
  <c r="G42"/>
  <c r="K42" s="1"/>
  <c r="L42" s="1"/>
  <c r="G43"/>
  <c r="K43" s="1"/>
  <c r="L43" s="1"/>
  <c r="G44"/>
  <c r="K44" s="1"/>
  <c r="L44" s="1"/>
  <c r="G45"/>
  <c r="K45" s="1"/>
  <c r="L45" s="1"/>
  <c r="G46"/>
  <c r="K46" s="1"/>
  <c r="L46" s="1"/>
  <c r="G47"/>
  <c r="K47" s="1"/>
  <c r="L47" s="1"/>
  <c r="G48"/>
  <c r="K48" s="1"/>
  <c r="L48" s="1"/>
  <c r="G49"/>
  <c r="K49" s="1"/>
  <c r="L49" s="1"/>
  <c r="G50"/>
  <c r="K50" s="1"/>
  <c r="L50" s="1"/>
  <c r="G51"/>
  <c r="K51" s="1"/>
  <c r="L51" s="1"/>
  <c r="G52"/>
  <c r="K52" s="1"/>
  <c r="L52" s="1"/>
  <c r="G53"/>
  <c r="K53" s="1"/>
  <c r="L53" s="1"/>
  <c r="G54"/>
  <c r="K54" s="1"/>
  <c r="L54" s="1"/>
  <c r="G55"/>
  <c r="K55" s="1"/>
  <c r="L55" s="1"/>
  <c r="G56"/>
  <c r="K56" s="1"/>
  <c r="L56" s="1"/>
  <c r="G57"/>
  <c r="K57" s="1"/>
  <c r="L57" s="1"/>
  <c r="G58"/>
  <c r="K58" s="1"/>
  <c r="L58" s="1"/>
  <c r="G59"/>
  <c r="K59" s="1"/>
  <c r="L59" s="1"/>
  <c r="G60"/>
  <c r="K60" s="1"/>
  <c r="L60" s="1"/>
  <c r="G13"/>
  <c r="K13" s="1"/>
  <c r="L13" s="1"/>
  <c r="I61" i="88" l="1"/>
  <c r="G61"/>
  <c r="K61" i="87"/>
  <c r="I61"/>
  <c r="G61"/>
  <c r="K61" i="86"/>
  <c r="I61"/>
  <c r="G61"/>
  <c r="I61" i="12" l="1"/>
  <c r="G61"/>
  <c r="K61" l="1"/>
</calcChain>
</file>

<file path=xl/sharedStrings.xml><?xml version="1.0" encoding="utf-8"?>
<sst xmlns="http://schemas.openxmlformats.org/spreadsheetml/2006/main" count="4790" uniqueCount="262">
  <si>
    <t>N°</t>
  </si>
  <si>
    <t>NOM</t>
  </si>
  <si>
    <t>Prènom</t>
  </si>
  <si>
    <t>Décsion</t>
  </si>
  <si>
    <t>Moyenne du Module  =</t>
  </si>
  <si>
    <t>Coefficients</t>
  </si>
  <si>
    <t>M. Module</t>
  </si>
  <si>
    <t>DJ</t>
  </si>
  <si>
    <t xml:space="preserve"> Licence  Professionnelle  :  Gestion Comptable &amp; Financière</t>
  </si>
  <si>
    <t xml:space="preserve">                                                                                          Coordonnateur du Module : </t>
  </si>
  <si>
    <t>V</t>
  </si>
  <si>
    <t>Français</t>
  </si>
  <si>
    <t>Anglais</t>
  </si>
  <si>
    <t>Culture</t>
  </si>
  <si>
    <t xml:space="preserve"> Moyenne de Module :</t>
  </si>
  <si>
    <t xml:space="preserve"> Coordonnateur du Module :  M. Kh MOKHLIS</t>
  </si>
  <si>
    <t>Sport</t>
  </si>
  <si>
    <t>Université Cadi Ayyad</t>
  </si>
  <si>
    <t>Prénom</t>
  </si>
  <si>
    <t>BENHIMA</t>
  </si>
  <si>
    <t xml:space="preserve">UCA  EST-Safi     Filière  :  Techniques de Management                                                    A.U : 19/20                                                                                     </t>
  </si>
  <si>
    <t>AHSINA</t>
  </si>
  <si>
    <t>RACHIDA</t>
  </si>
  <si>
    <t>AIT ZIDANE</t>
  </si>
  <si>
    <t>IMANE</t>
  </si>
  <si>
    <t>AKAOU</t>
  </si>
  <si>
    <t>KHADIJA</t>
  </si>
  <si>
    <t>ASBAI</t>
  </si>
  <si>
    <t>KENZA</t>
  </si>
  <si>
    <t>BELASSAL</t>
  </si>
  <si>
    <t>MOHAMMED AMINE</t>
  </si>
  <si>
    <t>MOHAMMED</t>
  </si>
  <si>
    <t>BENMILOUD</t>
  </si>
  <si>
    <t>SAFAE</t>
  </si>
  <si>
    <t>BOUGHDAD</t>
  </si>
  <si>
    <t>KHAOULA</t>
  </si>
  <si>
    <t>BOUSLAM</t>
  </si>
  <si>
    <t>CHBARA</t>
  </si>
  <si>
    <t>ZINEB</t>
  </si>
  <si>
    <t>CHOUIKHI</t>
  </si>
  <si>
    <t>OUMAIMA</t>
  </si>
  <si>
    <t>CHOUWAK</t>
  </si>
  <si>
    <t>CHAIMAE</t>
  </si>
  <si>
    <t>DAHMANI</t>
  </si>
  <si>
    <t>EL BADAOUY</t>
  </si>
  <si>
    <t>HAJAR</t>
  </si>
  <si>
    <t>ELHAJJI</t>
  </si>
  <si>
    <t>FATIMA.EZZAHRAA</t>
  </si>
  <si>
    <t>ELKHALDAOUI</t>
  </si>
  <si>
    <t>AOUATIF</t>
  </si>
  <si>
    <t>NAIMA</t>
  </si>
  <si>
    <t>ENNAOUI</t>
  </si>
  <si>
    <t>ESKALLI</t>
  </si>
  <si>
    <t>RHITA</t>
  </si>
  <si>
    <t>ETTAJANI</t>
  </si>
  <si>
    <t xml:space="preserve">SALMA </t>
  </si>
  <si>
    <t>GHALOUA</t>
  </si>
  <si>
    <t>AYMEN</t>
  </si>
  <si>
    <t>HAJJAJI</t>
  </si>
  <si>
    <t>SALWA</t>
  </si>
  <si>
    <t>HICHAM</t>
  </si>
  <si>
    <t>SMAHANE</t>
  </si>
  <si>
    <t>IFINIS</t>
  </si>
  <si>
    <t>KAWTAR</t>
  </si>
  <si>
    <t>KARIM</t>
  </si>
  <si>
    <t>ZAKARIA</t>
  </si>
  <si>
    <t>KARKAZA</t>
  </si>
  <si>
    <t>SAIF-ELISLAM</t>
  </si>
  <si>
    <t>KASSED</t>
  </si>
  <si>
    <t>NADA</t>
  </si>
  <si>
    <t>LAAJAILI</t>
  </si>
  <si>
    <t>ICHRAK</t>
  </si>
  <si>
    <t>LAHRIZI</t>
  </si>
  <si>
    <t>LAMGHARI</t>
  </si>
  <si>
    <t xml:space="preserve">HANANE </t>
  </si>
  <si>
    <t>LAMZILI</t>
  </si>
  <si>
    <t>ZAINAB</t>
  </si>
  <si>
    <t>MANEKOUCHA</t>
  </si>
  <si>
    <t>MASROUR</t>
  </si>
  <si>
    <t>MEDRAOUI</t>
  </si>
  <si>
    <t>ALLAL</t>
  </si>
  <si>
    <t>NASSEF</t>
  </si>
  <si>
    <t xml:space="preserve">HOUDA </t>
  </si>
  <si>
    <t>RACHIBI</t>
  </si>
  <si>
    <t>RIAD</t>
  </si>
  <si>
    <t>FATIMA-ZAHRA</t>
  </si>
  <si>
    <t>ROUCHAID</t>
  </si>
  <si>
    <t>AMINA</t>
  </si>
  <si>
    <t>SAFYAN</t>
  </si>
  <si>
    <t>DOUNIA</t>
  </si>
  <si>
    <t>SAIDI</t>
  </si>
  <si>
    <t>SOUKAINA</t>
  </si>
  <si>
    <t>SAMGHOLI</t>
  </si>
  <si>
    <t>TAHA</t>
  </si>
  <si>
    <t>SEBBAH</t>
  </si>
  <si>
    <t>CHAIMAA</t>
  </si>
  <si>
    <t>SEMMAH</t>
  </si>
  <si>
    <t>ELKOUCHI</t>
  </si>
  <si>
    <t>SIARI</t>
  </si>
  <si>
    <t>IHSSANE</t>
  </si>
  <si>
    <t>SOUHAIB</t>
  </si>
  <si>
    <t xml:space="preserve">ASMAHANE </t>
  </si>
  <si>
    <t xml:space="preserve">SOUKAKINI </t>
  </si>
  <si>
    <t>ZBIRIA</t>
  </si>
  <si>
    <t>ZOUIRGOU</t>
  </si>
  <si>
    <t>SALMA</t>
  </si>
  <si>
    <t xml:space="preserve">  Création Entrep</t>
  </si>
  <si>
    <t xml:space="preserve">                                                                                           Moyennes du Module 1  (Semestre 6 )</t>
  </si>
  <si>
    <t xml:space="preserve">UCA  EST-Safi    </t>
  </si>
  <si>
    <t xml:space="preserve">Département  :  Techniques de Management           </t>
  </si>
  <si>
    <t>Licence  Professionnelle  :  Gestion Comptable &amp; Financière</t>
  </si>
  <si>
    <t xml:space="preserve">                                                                                     Moyennes du Module 10-11-12   (Semestre 6 )</t>
  </si>
  <si>
    <t>M 10 :  Stage &amp; Soft Employment   (Final)</t>
  </si>
  <si>
    <t xml:space="preserve">Stage </t>
  </si>
  <si>
    <t>Décision</t>
  </si>
  <si>
    <t>NAR</t>
  </si>
  <si>
    <t>NR</t>
  </si>
  <si>
    <t>NF</t>
  </si>
  <si>
    <t xml:space="preserve"> Coordonnateur du Module :   M.  Kh MOKHLIS</t>
  </si>
  <si>
    <t>Ecole Supérieure de Technologie - Safi -</t>
  </si>
  <si>
    <t>Département  : Techniques de Management</t>
  </si>
  <si>
    <t xml:space="preserve"> Licence Professionnelle : Gestion Comptable et Financière</t>
  </si>
  <si>
    <t xml:space="preserve"> Délibérations du Jury S5+S6 </t>
  </si>
  <si>
    <t>Nom</t>
  </si>
  <si>
    <t>Moy.de Sortie</t>
  </si>
  <si>
    <t>Décision du Jury</t>
  </si>
  <si>
    <t>Mention</t>
  </si>
  <si>
    <t xml:space="preserve">                                       </t>
  </si>
  <si>
    <t>Modules</t>
  </si>
  <si>
    <t>M2 : Soft Skills</t>
  </si>
  <si>
    <t>M3 : Fiscalité et Droit des Affaires</t>
  </si>
  <si>
    <t>M4: Informatique et Analyse des Données</t>
  </si>
  <si>
    <t>M5:  Gestion Commerciale &amp; Management des Compétences</t>
  </si>
  <si>
    <t>M6 : Techniques Comptables</t>
  </si>
  <si>
    <t>M7:  Management de Projets et Initialition à la Création d'Entreprise</t>
  </si>
  <si>
    <t xml:space="preserve">M8:  Contrôle de Gestion &amp; Audit Comptable &amp; Financier </t>
  </si>
  <si>
    <t>M9 : Diagnistic  Financier  &amp; Techniques Bancaires &amp; Financières</t>
  </si>
  <si>
    <t xml:space="preserve">M10-11-12 :  Stage &amp; Soft Employment  </t>
  </si>
  <si>
    <t>Eléments de Modules</t>
  </si>
  <si>
    <t>Dev. Pers &amp; Proj. Prof</t>
  </si>
  <si>
    <t>Fiscalité</t>
  </si>
  <si>
    <t>Droit</t>
  </si>
  <si>
    <t>Informatique de Gestion</t>
  </si>
  <si>
    <t>Analyse de Données</t>
  </si>
  <si>
    <t>Gestion Comptable</t>
  </si>
  <si>
    <t>Management des Comptables</t>
  </si>
  <si>
    <t>Travaux d'Inventaires</t>
  </si>
  <si>
    <t>Commptabilité des Sociétés</t>
  </si>
  <si>
    <t>Management des Projets</t>
  </si>
  <si>
    <t>Initiation à la création d'Entreprise</t>
  </si>
  <si>
    <t>Contrôle de Gestion</t>
  </si>
  <si>
    <t>Audit Comptable et Financier</t>
  </si>
  <si>
    <t>Diagnostic Financier</t>
  </si>
  <si>
    <t>Techniques Bancaires et Financières</t>
  </si>
  <si>
    <t xml:space="preserve">Stage &amp; Soft Employment   </t>
  </si>
  <si>
    <t>Moy.</t>
  </si>
  <si>
    <t>MG</t>
  </si>
  <si>
    <t xml:space="preserve">Décision </t>
  </si>
  <si>
    <t>M. Mod</t>
  </si>
  <si>
    <t>Manag des    Projets</t>
  </si>
  <si>
    <t xml:space="preserve">M7 : Management des Projets &amp; Initiation à la Céation d'Enptreprise  </t>
  </si>
  <si>
    <t>Audit Comp &amp; Financier</t>
  </si>
  <si>
    <t>Contrôle de Getsion</t>
  </si>
  <si>
    <t xml:space="preserve">M8 : Contrôle de Gestion &amp; Audit Comptable &amp; Financier </t>
  </si>
  <si>
    <t>M9 :  Diagnostic  Financier  &amp; Techniques Bancaires &amp; Financières</t>
  </si>
  <si>
    <t>Diag Financier</t>
  </si>
  <si>
    <t>Tech Banc &amp; Financ</t>
  </si>
  <si>
    <t>Satge</t>
  </si>
  <si>
    <t xml:space="preserve">M 10 :  Stage &amp; Soft Employment  </t>
  </si>
  <si>
    <t xml:space="preserve"> Coordonnateur du Module :  Mme EL IDRISSI</t>
  </si>
  <si>
    <t xml:space="preserve">                A.U : 2019/2020</t>
  </si>
  <si>
    <t>Ecole Supérieure de Technologie Safi</t>
  </si>
  <si>
    <t xml:space="preserve">Département  : Techniques de Management </t>
  </si>
  <si>
    <t>Licence Professionnelle : Gestion Comptable &amp; Financière</t>
  </si>
  <si>
    <t>Liste  des  Notes</t>
  </si>
  <si>
    <t>Prenom</t>
  </si>
  <si>
    <t>Note</t>
  </si>
  <si>
    <t xml:space="preserve">                 Emargement :</t>
  </si>
  <si>
    <t xml:space="preserve">Matière : </t>
  </si>
  <si>
    <t xml:space="preserve"> A.U : 2019/2020</t>
  </si>
  <si>
    <t xml:space="preserve">              M1: Langues Etrangères et Culture</t>
  </si>
  <si>
    <t>A.U : 2019-2020</t>
  </si>
  <si>
    <t>Creat d'Enpre</t>
  </si>
  <si>
    <t xml:space="preserve"> Techn Ban</t>
  </si>
  <si>
    <t>A.U : 2019/2020</t>
  </si>
  <si>
    <t>Enseignant  : M.  Kh. MOKHLIS</t>
  </si>
  <si>
    <t>Emargement :</t>
  </si>
  <si>
    <t>Matière : Diagnostic Financier</t>
  </si>
  <si>
    <t>R</t>
  </si>
  <si>
    <t>Enseignant de la Matière M. EL FEZAZI</t>
  </si>
  <si>
    <t>Matière : Management des Projets</t>
  </si>
  <si>
    <t xml:space="preserve">    A.U : 2019/2020</t>
  </si>
  <si>
    <t xml:space="preserve">  A.U : 19/20           </t>
  </si>
  <si>
    <t>M. Md</t>
  </si>
  <si>
    <t xml:space="preserve">                                                                                           Moyennes du Module 1  (Semestre 5 )</t>
  </si>
  <si>
    <t xml:space="preserve">M1 : Langues Etrangères &amp; Culture Final   </t>
  </si>
  <si>
    <t xml:space="preserve"> Coordonnateur du Module :  M. BELEFKIH</t>
  </si>
  <si>
    <t xml:space="preserve">UCA  EST-Safi     Filière  :  Génie Informatique                                                   A.U : 17/18                                                                                      </t>
  </si>
  <si>
    <t xml:space="preserve">UCA  EST-Safi     Filière  :  Techniques de Management                                      A.U : 19/20                                                                                     </t>
  </si>
  <si>
    <t xml:space="preserve">                                                                                           Moyennes du Module 2  (Semestre 5 )</t>
  </si>
  <si>
    <t>M 2 :  Sofft Skills  Final</t>
  </si>
  <si>
    <t>Dévopl  Personnel</t>
  </si>
  <si>
    <t>-</t>
  </si>
  <si>
    <t xml:space="preserve"> Coordonnateur du Module :  M.BELEFKIH</t>
  </si>
  <si>
    <t xml:space="preserve">UCA  EST-Safi     Filière  :  Techniques de Management                                      A.U : 19/20                                                                                   </t>
  </si>
  <si>
    <t xml:space="preserve">                                                                            Moyennes du Module 3  (Semestre 5 )</t>
  </si>
  <si>
    <t>M 3 :   Fiscalité et Droit des Affaires final</t>
  </si>
  <si>
    <t xml:space="preserve"> Fisca</t>
  </si>
  <si>
    <t xml:space="preserve">Droit </t>
  </si>
  <si>
    <t>VAR</t>
  </si>
  <si>
    <t>NV</t>
  </si>
  <si>
    <t>Coodonnateur du Module :  M. Kh. MOKHLIS</t>
  </si>
  <si>
    <t xml:space="preserve">                                                                            Moyennes du Module 4  (Semestre 5 )</t>
  </si>
  <si>
    <t>M 4 :  Informatique &amp; Analsyse des Données  Final</t>
  </si>
  <si>
    <t>Info</t>
  </si>
  <si>
    <t>Analy Don</t>
  </si>
  <si>
    <t>Coodonnateur du Module :  M. BOULAHOUAL</t>
  </si>
  <si>
    <t xml:space="preserve">                                                                            Moyennes du Module 5  (Semestre 5 )</t>
  </si>
  <si>
    <t>M 5 :  Gestion Commerciale &amp; Management des Compétences  Final</t>
  </si>
  <si>
    <t>Gestion Comer</t>
  </si>
  <si>
    <t>Manag Comp</t>
  </si>
  <si>
    <t>Coodonnateur du Module :  Mme KHZAMI</t>
  </si>
  <si>
    <t xml:space="preserve">                                                                            Moyennes du Module 6  (Semestre 5 )</t>
  </si>
  <si>
    <t xml:space="preserve"> M6 :Techniques Comptables  Final</t>
  </si>
  <si>
    <t>Travaux d'Invent</t>
  </si>
  <si>
    <t>Compta Soc</t>
  </si>
  <si>
    <t>Coodonnateur du Module :  Mme EL IDRISSI</t>
  </si>
  <si>
    <t>A.U : 19/20</t>
  </si>
  <si>
    <r>
      <t xml:space="preserve">Licence Professionnelle : </t>
    </r>
    <r>
      <rPr>
        <b/>
        <sz val="12"/>
        <color indexed="8"/>
        <rFont val="Calibri"/>
        <family val="2"/>
      </rPr>
      <t>Gestion Comptable &amp; Financière</t>
    </r>
  </si>
  <si>
    <t xml:space="preserve">       Matière : Audit Financier</t>
  </si>
  <si>
    <t>DS</t>
  </si>
  <si>
    <t>EF</t>
  </si>
  <si>
    <t xml:space="preserve">   Enseignant de la Matière : </t>
  </si>
  <si>
    <t xml:space="preserve"> M.  BOUTANNOURA</t>
  </si>
  <si>
    <t xml:space="preserve">Emargement </t>
  </si>
  <si>
    <t xml:space="preserve">    Moyenne de la Matière : </t>
  </si>
  <si>
    <t xml:space="preserve">Notes de contrôle de gestion </t>
  </si>
  <si>
    <t>Devoir (60%)</t>
  </si>
  <si>
    <t>QCM (40%)</t>
  </si>
  <si>
    <t xml:space="preserve">Moyenne </t>
  </si>
  <si>
    <t>Contrôle de gestion</t>
  </si>
  <si>
    <t xml:space="preserve">R. EL IDRISSI </t>
  </si>
  <si>
    <t xml:space="preserve">M7 : Management des Projets &amp; Initiation à la Céation d'Enptreprise  Final  </t>
  </si>
  <si>
    <t xml:space="preserve">UCA  EST-Safi     Filière  :  Techniques de Management                                           A.U : 19/20                                                                                     </t>
  </si>
  <si>
    <t>M8 : Contrôle de Gestion &amp; Audit Comptable &amp; Financier  Final</t>
  </si>
  <si>
    <t>Moyenne  du Module :</t>
  </si>
  <si>
    <t xml:space="preserve"> Délibérations Finales  : Grille des Modules S5 + S6  </t>
  </si>
  <si>
    <t xml:space="preserve">              Grille S5+S6  LP GCF du </t>
  </si>
  <si>
    <t xml:space="preserve"> Délibéatations  Finales  </t>
  </si>
  <si>
    <t>Note Rat</t>
  </si>
  <si>
    <t xml:space="preserve">                                           </t>
  </si>
  <si>
    <t xml:space="preserve">                                          Rattrapage  : Diagnostic Financier</t>
  </si>
  <si>
    <t>M9 :  Diagnostic  Financier  &amp; Techniques Bancaires &amp; Financières Final</t>
  </si>
  <si>
    <t>Safi,  le  21/07/2020</t>
  </si>
  <si>
    <t>admis(e)</t>
  </si>
  <si>
    <t>Bien</t>
  </si>
  <si>
    <t>A.Bien</t>
  </si>
  <si>
    <t>Safi le : 21/07/2020</t>
  </si>
  <si>
    <t>Signature des jury :</t>
  </si>
  <si>
    <t>Moyenne de Sortie</t>
  </si>
  <si>
    <t>A. U  : 19/20</t>
  </si>
  <si>
    <t>VPC</t>
  </si>
</sst>
</file>

<file path=xl/styles.xml><?xml version="1.0" encoding="utf-8"?>
<styleSheet xmlns="http://schemas.openxmlformats.org/spreadsheetml/2006/main">
  <numFmts count="4">
    <numFmt numFmtId="43" formatCode="_-* #,##0.00\ _€_-;\-* #,##0.00\ _€_-;_-* &quot;-&quot;??\ _€_-;_-@_-"/>
    <numFmt numFmtId="164" formatCode="00.000"/>
    <numFmt numFmtId="165" formatCode="0.000"/>
    <numFmt numFmtId="166" formatCode="0.0000"/>
  </numFmts>
  <fonts count="5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b/>
      <sz val="12"/>
      <name val="Times New Roman"/>
      <family val="1"/>
    </font>
    <font>
      <b/>
      <i/>
      <sz val="16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2"/>
      <color theme="1"/>
      <name val="Times New Roman"/>
      <family val="1"/>
    </font>
    <font>
      <b/>
      <sz val="6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i/>
      <sz val="8"/>
      <name val="Times New Roman"/>
      <family val="1"/>
    </font>
    <font>
      <b/>
      <sz val="5"/>
      <name val="Times New Roman"/>
      <family val="1"/>
    </font>
    <font>
      <sz val="5"/>
      <name val="Times New Roman"/>
      <family val="1"/>
    </font>
    <font>
      <b/>
      <sz val="5"/>
      <name val="Arial"/>
      <family val="2"/>
    </font>
    <font>
      <sz val="5"/>
      <color indexed="8"/>
      <name val="Times New Roman"/>
      <family val="1"/>
    </font>
    <font>
      <b/>
      <i/>
      <sz val="12"/>
      <name val="Arial"/>
      <family val="2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5"/>
      <color indexed="8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9">
    <xf numFmtId="0" fontId="0" fillId="0" borderId="0"/>
    <xf numFmtId="0" fontId="4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3" fillId="0" borderId="0"/>
    <xf numFmtId="0" fontId="2" fillId="0" borderId="0"/>
    <xf numFmtId="9" fontId="23" fillId="0" borderId="0" applyFont="0" applyFill="0" applyBorder="0" applyAlignment="0" applyProtection="0"/>
    <xf numFmtId="0" fontId="1" fillId="0" borderId="0"/>
  </cellStyleXfs>
  <cellXfs count="386">
    <xf numFmtId="0" fontId="0" fillId="0" borderId="0" xfId="0"/>
    <xf numFmtId="0" fontId="5" fillId="0" borderId="0" xfId="0" applyFont="1"/>
    <xf numFmtId="0" fontId="5" fillId="0" borderId="0" xfId="0" applyFont="1" applyBorder="1"/>
    <xf numFmtId="0" fontId="6" fillId="0" borderId="0" xfId="0" applyFont="1" applyBorder="1" applyAlignment="1"/>
    <xf numFmtId="0" fontId="5" fillId="0" borderId="0" xfId="0" applyFont="1" applyAlignment="1">
      <alignment vertical="center"/>
    </xf>
    <xf numFmtId="0" fontId="0" fillId="0" borderId="0" xfId="0" applyBorder="1"/>
    <xf numFmtId="0" fontId="0" fillId="0" borderId="0" xfId="0" applyFill="1"/>
    <xf numFmtId="0" fontId="7" fillId="0" borderId="0" xfId="0" applyFont="1" applyBorder="1" applyAlignment="1">
      <alignment horizontal="center"/>
    </xf>
    <xf numFmtId="0" fontId="10" fillId="0" borderId="0" xfId="0" applyFont="1"/>
    <xf numFmtId="0" fontId="14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64" fontId="16" fillId="0" borderId="0" xfId="0" applyNumberFormat="1" applyFont="1" applyBorder="1" applyAlignment="1">
      <alignment horizontal="center"/>
    </xf>
    <xf numFmtId="0" fontId="5" fillId="0" borderId="0" xfId="0" applyFont="1" applyFill="1"/>
    <xf numFmtId="0" fontId="17" fillId="0" borderId="0" xfId="0" applyFont="1"/>
    <xf numFmtId="0" fontId="18" fillId="0" borderId="0" xfId="0" applyFont="1"/>
    <xf numFmtId="0" fontId="6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1" fillId="0" borderId="0" xfId="0" applyFont="1"/>
    <xf numFmtId="0" fontId="19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5" fillId="2" borderId="0" xfId="0" applyFont="1" applyFill="1" applyBorder="1" applyAlignment="1">
      <alignment horizontal="left"/>
    </xf>
    <xf numFmtId="0" fontId="15" fillId="0" borderId="0" xfId="0" applyFont="1" applyFill="1" applyBorder="1" applyAlignment="1"/>
    <xf numFmtId="0" fontId="15" fillId="0" borderId="0" xfId="0" applyFont="1" applyFill="1" applyBorder="1" applyAlignment="1">
      <alignment horizontal="left"/>
    </xf>
    <xf numFmtId="14" fontId="23" fillId="0" borderId="0" xfId="0" applyNumberFormat="1" applyFont="1"/>
    <xf numFmtId="165" fontId="13" fillId="0" borderId="1" xfId="0" applyNumberFormat="1" applyFont="1" applyFill="1" applyBorder="1" applyAlignment="1">
      <alignment horizontal="center" vertical="center"/>
    </xf>
    <xf numFmtId="166" fontId="14" fillId="0" borderId="1" xfId="0" applyNumberFormat="1" applyFont="1" applyFill="1" applyBorder="1" applyAlignment="1">
      <alignment horizontal="center" vertical="center"/>
    </xf>
    <xf numFmtId="165" fontId="13" fillId="2" borderId="1" xfId="0" applyNumberFormat="1" applyFont="1" applyFill="1" applyBorder="1" applyAlignment="1">
      <alignment horizontal="center" vertical="center"/>
    </xf>
    <xf numFmtId="165" fontId="24" fillId="0" borderId="1" xfId="0" applyNumberFormat="1" applyFont="1" applyFill="1" applyBorder="1" applyAlignment="1">
      <alignment horizontal="center" vertical="center"/>
    </xf>
    <xf numFmtId="0" fontId="6" fillId="0" borderId="0" xfId="0" applyFont="1"/>
    <xf numFmtId="165" fontId="25" fillId="0" borderId="0" xfId="0" applyNumberFormat="1" applyFont="1" applyBorder="1"/>
    <xf numFmtId="165" fontId="25" fillId="0" borderId="0" xfId="0" applyNumberFormat="1" applyFont="1" applyBorder="1" applyAlignment="1">
      <alignment horizontal="center"/>
    </xf>
    <xf numFmtId="165" fontId="25" fillId="0" borderId="0" xfId="0" applyNumberFormat="1" applyFont="1" applyBorder="1" applyAlignment="1">
      <alignment horizontal="center" vertical="center"/>
    </xf>
    <xf numFmtId="165" fontId="25" fillId="0" borderId="6" xfId="0" applyNumberFormat="1" applyFont="1" applyBorder="1" applyAlignment="1">
      <alignment horizontal="center" vertical="center"/>
    </xf>
    <xf numFmtId="165" fontId="21" fillId="0" borderId="1" xfId="0" applyNumberFormat="1" applyFont="1" applyFill="1" applyBorder="1" applyAlignment="1">
      <alignment horizontal="center" vertical="center"/>
    </xf>
    <xf numFmtId="165" fontId="21" fillId="2" borderId="1" xfId="0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horizontal="left"/>
    </xf>
    <xf numFmtId="0" fontId="6" fillId="0" borderId="0" xfId="4" applyFont="1" applyBorder="1" applyAlignment="1"/>
    <xf numFmtId="0" fontId="24" fillId="0" borderId="0" xfId="4" applyFont="1"/>
    <xf numFmtId="0" fontId="14" fillId="0" borderId="0" xfId="4" applyFont="1" applyAlignment="1">
      <alignment horizontal="center"/>
    </xf>
    <xf numFmtId="0" fontId="6" fillId="0" borderId="0" xfId="4" applyFont="1"/>
    <xf numFmtId="14" fontId="11" fillId="0" borderId="0" xfId="4" applyNumberFormat="1" applyFont="1" applyAlignment="1">
      <alignment horizontal="center"/>
    </xf>
    <xf numFmtId="0" fontId="10" fillId="0" borderId="0" xfId="4" applyFont="1"/>
    <xf numFmtId="0" fontId="5" fillId="0" borderId="0" xfId="4" applyFont="1" applyAlignment="1">
      <alignment vertical="center"/>
    </xf>
    <xf numFmtId="0" fontId="7" fillId="0" borderId="0" xfId="4" applyFont="1" applyBorder="1" applyAlignment="1">
      <alignment horizontal="center"/>
    </xf>
    <xf numFmtId="0" fontId="5" fillId="0" borderId="0" xfId="4" applyFont="1" applyBorder="1"/>
    <xf numFmtId="0" fontId="5" fillId="0" borderId="0" xfId="4" applyFont="1"/>
    <xf numFmtId="0" fontId="19" fillId="0" borderId="0" xfId="4" applyFont="1" applyBorder="1" applyAlignment="1">
      <alignment vertical="center"/>
    </xf>
    <xf numFmtId="0" fontId="22" fillId="0" borderId="0" xfId="4" applyFont="1" applyBorder="1" applyAlignment="1">
      <alignment vertical="center"/>
    </xf>
    <xf numFmtId="0" fontId="24" fillId="0" borderId="0" xfId="4" applyFont="1" applyBorder="1"/>
    <xf numFmtId="0" fontId="26" fillId="3" borderId="1" xfId="4" applyFont="1" applyFill="1" applyBorder="1" applyAlignment="1">
      <alignment horizontal="center" vertical="center"/>
    </xf>
    <xf numFmtId="165" fontId="24" fillId="0" borderId="1" xfId="4" applyNumberFormat="1" applyFont="1" applyFill="1" applyBorder="1" applyAlignment="1">
      <alignment horizontal="center" vertical="center"/>
    </xf>
    <xf numFmtId="165" fontId="14" fillId="0" borderId="1" xfId="4" applyNumberFormat="1" applyFont="1" applyFill="1" applyBorder="1" applyAlignment="1">
      <alignment horizontal="center" vertical="center"/>
    </xf>
    <xf numFmtId="165" fontId="13" fillId="2" borderId="1" xfId="4" applyNumberFormat="1" applyFont="1" applyFill="1" applyBorder="1" applyAlignment="1">
      <alignment horizontal="center" vertical="center"/>
    </xf>
    <xf numFmtId="0" fontId="24" fillId="0" borderId="0" xfId="4" applyFont="1" applyFill="1"/>
    <xf numFmtId="0" fontId="24" fillId="0" borderId="0" xfId="4" applyFont="1" applyFill="1" applyBorder="1"/>
    <xf numFmtId="164" fontId="14" fillId="0" borderId="0" xfId="4" applyNumberFormat="1" applyFont="1" applyBorder="1" applyAlignment="1">
      <alignment horizontal="center"/>
    </xf>
    <xf numFmtId="165" fontId="13" fillId="0" borderId="1" xfId="4" applyNumberFormat="1" applyFont="1" applyFill="1" applyBorder="1" applyAlignment="1">
      <alignment horizontal="center" vertical="center"/>
    </xf>
    <xf numFmtId="165" fontId="21" fillId="2" borderId="1" xfId="4" applyNumberFormat="1" applyFont="1" applyFill="1" applyBorder="1" applyAlignment="1">
      <alignment horizontal="center" vertical="center"/>
    </xf>
    <xf numFmtId="165" fontId="21" fillId="0" borderId="1" xfId="4" applyNumberFormat="1" applyFont="1" applyFill="1" applyBorder="1" applyAlignment="1">
      <alignment horizontal="center" vertical="center"/>
    </xf>
    <xf numFmtId="0" fontId="5" fillId="0" borderId="0" xfId="4" applyFont="1" applyFill="1"/>
    <xf numFmtId="165" fontId="25" fillId="0" borderId="0" xfId="4" applyNumberFormat="1" applyFont="1" applyBorder="1"/>
    <xf numFmtId="165" fontId="25" fillId="0" borderId="0" xfId="4" applyNumberFormat="1" applyFont="1" applyBorder="1" applyAlignment="1">
      <alignment horizontal="center"/>
    </xf>
    <xf numFmtId="165" fontId="25" fillId="0" borderId="6" xfId="4" applyNumberFormat="1" applyFont="1" applyBorder="1" applyAlignment="1">
      <alignment horizontal="center" vertical="center"/>
    </xf>
    <xf numFmtId="165" fontId="25" fillId="0" borderId="0" xfId="4" applyNumberFormat="1" applyFont="1" applyBorder="1" applyAlignment="1">
      <alignment horizontal="center" vertical="center"/>
    </xf>
    <xf numFmtId="0" fontId="13" fillId="2" borderId="0" xfId="4" applyFont="1" applyFill="1" applyBorder="1" applyAlignment="1">
      <alignment horizontal="left"/>
    </xf>
    <xf numFmtId="0" fontId="9" fillId="0" borderId="0" xfId="4" applyFont="1" applyBorder="1"/>
    <xf numFmtId="165" fontId="13" fillId="2" borderId="0" xfId="4" applyNumberFormat="1" applyFont="1" applyFill="1" applyBorder="1" applyAlignment="1">
      <alignment horizontal="left"/>
    </xf>
    <xf numFmtId="0" fontId="13" fillId="0" borderId="0" xfId="4" applyFont="1" applyFill="1" applyBorder="1" applyAlignment="1"/>
    <xf numFmtId="0" fontId="13" fillId="0" borderId="0" xfId="4" applyFont="1" applyFill="1" applyBorder="1" applyAlignment="1">
      <alignment horizontal="left"/>
    </xf>
    <xf numFmtId="14" fontId="24" fillId="0" borderId="0" xfId="4" applyNumberFormat="1" applyFont="1" applyAlignment="1">
      <alignment horizontal="center"/>
    </xf>
    <xf numFmtId="0" fontId="6" fillId="0" borderId="0" xfId="4" applyFont="1" applyAlignment="1"/>
    <xf numFmtId="0" fontId="9" fillId="0" borderId="0" xfId="4" applyFont="1" applyAlignment="1"/>
    <xf numFmtId="0" fontId="5" fillId="0" borderId="1" xfId="4" applyFont="1" applyBorder="1" applyAlignment="1">
      <alignment horizontal="center"/>
    </xf>
    <xf numFmtId="165" fontId="29" fillId="0" borderId="1" xfId="4" applyNumberFormat="1" applyFont="1" applyFill="1" applyBorder="1" applyAlignment="1">
      <alignment horizontal="center" vertical="top" wrapText="1"/>
    </xf>
    <xf numFmtId="0" fontId="5" fillId="2" borderId="0" xfId="4" applyFont="1" applyFill="1"/>
    <xf numFmtId="0" fontId="23" fillId="0" borderId="0" xfId="4"/>
    <xf numFmtId="0" fontId="5" fillId="0" borderId="1" xfId="0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37" fillId="0" borderId="0" xfId="4" applyFont="1"/>
    <xf numFmtId="0" fontId="38" fillId="0" borderId="0" xfId="4" applyFont="1"/>
    <xf numFmtId="0" fontId="16" fillId="0" borderId="0" xfId="4" applyFont="1"/>
    <xf numFmtId="0" fontId="22" fillId="0" borderId="0" xfId="4" applyFont="1" applyAlignment="1">
      <alignment horizontal="center"/>
    </xf>
    <xf numFmtId="49" fontId="39" fillId="2" borderId="1" xfId="4" applyNumberFormat="1" applyFont="1" applyFill="1" applyBorder="1" applyAlignment="1">
      <alignment horizontal="center" vertical="center"/>
    </xf>
    <xf numFmtId="49" fontId="40" fillId="2" borderId="1" xfId="4" applyNumberFormat="1" applyFont="1" applyFill="1" applyBorder="1" applyAlignment="1">
      <alignment horizontal="center" vertical="center"/>
    </xf>
    <xf numFmtId="0" fontId="16" fillId="0" borderId="1" xfId="4" applyFont="1" applyBorder="1" applyAlignment="1">
      <alignment horizontal="center"/>
    </xf>
    <xf numFmtId="0" fontId="24" fillId="0" borderId="1" xfId="4" applyFont="1" applyBorder="1" applyAlignment="1">
      <alignment horizontal="left"/>
    </xf>
    <xf numFmtId="165" fontId="9" fillId="0" borderId="1" xfId="4" applyNumberFormat="1" applyFont="1" applyBorder="1" applyAlignment="1">
      <alignment horizontal="center"/>
    </xf>
    <xf numFmtId="0" fontId="9" fillId="0" borderId="0" xfId="4" applyFont="1"/>
    <xf numFmtId="0" fontId="24" fillId="0" borderId="0" xfId="0" applyFont="1" applyFill="1"/>
    <xf numFmtId="2" fontId="24" fillId="0" borderId="0" xfId="0" applyNumberFormat="1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14" fillId="0" borderId="0" xfId="0" applyFont="1" applyFill="1"/>
    <xf numFmtId="0" fontId="24" fillId="0" borderId="0" xfId="0" applyFont="1" applyFill="1" applyBorder="1"/>
    <xf numFmtId="14" fontId="24" fillId="0" borderId="0" xfId="0" applyNumberFormat="1" applyFont="1" applyFill="1" applyBorder="1"/>
    <xf numFmtId="0" fontId="28" fillId="0" borderId="0" xfId="0" applyFont="1" applyFill="1"/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23" fillId="0" borderId="0" xfId="0" applyFont="1"/>
    <xf numFmtId="0" fontId="10" fillId="0" borderId="0" xfId="0" applyFont="1" applyFill="1"/>
    <xf numFmtId="2" fontId="11" fillId="0" borderId="0" xfId="0" applyNumberFormat="1" applyFont="1" applyFill="1" applyAlignment="1">
      <alignment horizontal="center"/>
    </xf>
    <xf numFmtId="0" fontId="30" fillId="3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23" fillId="0" borderId="0" xfId="0" applyFont="1" applyFill="1"/>
    <xf numFmtId="0" fontId="5" fillId="0" borderId="0" xfId="0" applyFont="1" applyFill="1" applyAlignment="1">
      <alignment horizontal="center" vertical="center"/>
    </xf>
    <xf numFmtId="0" fontId="29" fillId="3" borderId="7" xfId="0" applyFont="1" applyFill="1" applyBorder="1" applyAlignment="1">
      <alignment horizontal="center" vertical="center"/>
    </xf>
    <xf numFmtId="2" fontId="29" fillId="3" borderId="7" xfId="0" applyNumberFormat="1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/>
    </xf>
    <xf numFmtId="0" fontId="29" fillId="3" borderId="5" xfId="0" applyFont="1" applyFill="1" applyBorder="1" applyAlignment="1">
      <alignment horizontal="center" vertical="center"/>
    </xf>
    <xf numFmtId="2" fontId="29" fillId="3" borderId="5" xfId="0" applyNumberFormat="1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horizontal="center" vertical="center"/>
    </xf>
    <xf numFmtId="165" fontId="33" fillId="3" borderId="1" xfId="0" applyNumberFormat="1" applyFont="1" applyFill="1" applyBorder="1" applyAlignment="1">
      <alignment horizontal="center" vertical="center"/>
    </xf>
    <xf numFmtId="165" fontId="34" fillId="3" borderId="1" xfId="0" applyNumberFormat="1" applyFont="1" applyFill="1" applyBorder="1" applyAlignment="1">
      <alignment horizontal="center" vertical="center"/>
    </xf>
    <xf numFmtId="165" fontId="35" fillId="0" borderId="1" xfId="0" applyNumberFormat="1" applyFont="1" applyFill="1" applyBorder="1" applyAlignment="1">
      <alignment horizontal="center" vertical="center"/>
    </xf>
    <xf numFmtId="165" fontId="41" fillId="0" borderId="1" xfId="0" applyNumberFormat="1" applyFont="1" applyFill="1" applyBorder="1" applyAlignment="1">
      <alignment horizontal="center" vertical="center"/>
    </xf>
    <xf numFmtId="165" fontId="35" fillId="2" borderId="1" xfId="0" applyNumberFormat="1" applyFont="1" applyFill="1" applyBorder="1" applyAlignment="1">
      <alignment horizontal="center" vertical="center"/>
    </xf>
    <xf numFmtId="165" fontId="32" fillId="0" borderId="1" xfId="0" applyNumberFormat="1" applyFont="1" applyFill="1" applyBorder="1" applyAlignment="1">
      <alignment horizontal="center" vertical="center"/>
    </xf>
    <xf numFmtId="0" fontId="32" fillId="3" borderId="1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3" borderId="15" xfId="0" applyFont="1" applyFill="1" applyBorder="1" applyAlignment="1">
      <alignment horizontal="center" vertical="center"/>
    </xf>
    <xf numFmtId="0" fontId="23" fillId="0" borderId="0" xfId="0" applyFont="1" applyFill="1" applyBorder="1"/>
    <xf numFmtId="0" fontId="23" fillId="0" borderId="0" xfId="0" applyFont="1" applyFill="1" applyAlignment="1">
      <alignment horizontal="center"/>
    </xf>
    <xf numFmtId="0" fontId="5" fillId="0" borderId="1" xfId="4" applyFont="1" applyBorder="1" applyAlignment="1">
      <alignment horizontal="left" vertical="center"/>
    </xf>
    <xf numFmtId="0" fontId="22" fillId="0" borderId="0" xfId="4" applyFont="1" applyAlignment="1">
      <alignment horizontal="center"/>
    </xf>
    <xf numFmtId="165" fontId="41" fillId="2" borderId="1" xfId="0" applyNumberFormat="1" applyFont="1" applyFill="1" applyBorder="1" applyAlignment="1">
      <alignment horizontal="center" vertical="center"/>
    </xf>
    <xf numFmtId="0" fontId="42" fillId="0" borderId="1" xfId="4" applyFont="1" applyBorder="1" applyAlignment="1">
      <alignment horizontal="left" vertical="center"/>
    </xf>
    <xf numFmtId="165" fontId="14" fillId="0" borderId="1" xfId="0" applyNumberFormat="1" applyFont="1" applyFill="1" applyBorder="1" applyAlignment="1">
      <alignment horizontal="center" vertical="center"/>
    </xf>
    <xf numFmtId="165" fontId="14" fillId="2" borderId="1" xfId="0" applyNumberFormat="1" applyFont="1" applyFill="1" applyBorder="1" applyAlignment="1">
      <alignment horizontal="center" vertical="center"/>
    </xf>
    <xf numFmtId="0" fontId="22" fillId="0" borderId="0" xfId="4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1" fontId="20" fillId="0" borderId="1" xfId="7" applyNumberFormat="1" applyFont="1" applyBorder="1" applyAlignment="1">
      <alignment horizontal="center" vertical="center"/>
    </xf>
    <xf numFmtId="0" fontId="16" fillId="0" borderId="0" xfId="4" applyFont="1" applyAlignment="1">
      <alignment horizontal="center"/>
    </xf>
    <xf numFmtId="0" fontId="23" fillId="0" borderId="0" xfId="4" applyAlignment="1">
      <alignment horizontal="center"/>
    </xf>
    <xf numFmtId="0" fontId="37" fillId="0" borderId="0" xfId="4" applyFont="1" applyAlignment="1">
      <alignment horizontal="center"/>
    </xf>
    <xf numFmtId="165" fontId="23" fillId="0" borderId="1" xfId="4" applyNumberFormat="1" applyFont="1" applyBorder="1" applyAlignment="1">
      <alignment horizontal="center"/>
    </xf>
    <xf numFmtId="165" fontId="23" fillId="0" borderId="1" xfId="4" applyNumberFormat="1" applyBorder="1" applyAlignment="1">
      <alignment horizontal="center"/>
    </xf>
    <xf numFmtId="165" fontId="23" fillId="0" borderId="1" xfId="4" applyNumberFormat="1" applyFill="1" applyBorder="1" applyAlignment="1">
      <alignment horizontal="center"/>
    </xf>
    <xf numFmtId="0" fontId="37" fillId="0" borderId="0" xfId="4" applyFont="1" applyFill="1"/>
    <xf numFmtId="0" fontId="16" fillId="0" borderId="1" xfId="4" applyFont="1" applyFill="1" applyBorder="1" applyAlignment="1">
      <alignment horizontal="center"/>
    </xf>
    <xf numFmtId="0" fontId="24" fillId="0" borderId="1" xfId="4" applyFont="1" applyFill="1" applyBorder="1" applyAlignment="1">
      <alignment horizontal="left"/>
    </xf>
    <xf numFmtId="0" fontId="23" fillId="0" borderId="0" xfId="4" applyFill="1"/>
    <xf numFmtId="0" fontId="8" fillId="0" borderId="5" xfId="0" applyFont="1" applyBorder="1" applyAlignment="1">
      <alignment vertical="center"/>
    </xf>
    <xf numFmtId="0" fontId="29" fillId="0" borderId="1" xfId="0" applyFont="1" applyFill="1" applyBorder="1" applyAlignment="1">
      <alignment horizontal="center" vertical="center"/>
    </xf>
    <xf numFmtId="0" fontId="10" fillId="0" borderId="6" xfId="4" applyFont="1" applyBorder="1" applyAlignment="1">
      <alignment horizontal="center" vertical="center"/>
    </xf>
    <xf numFmtId="0" fontId="11" fillId="0" borderId="6" xfId="4" applyFont="1" applyBorder="1" applyAlignment="1">
      <alignment horizontal="center" vertical="center"/>
    </xf>
    <xf numFmtId="14" fontId="23" fillId="0" borderId="0" xfId="4" applyNumberFormat="1" applyFont="1"/>
    <xf numFmtId="0" fontId="29" fillId="0" borderId="1" xfId="4" applyFont="1" applyFill="1" applyBorder="1" applyAlignment="1">
      <alignment horizontal="center" vertical="center"/>
    </xf>
    <xf numFmtId="0" fontId="23" fillId="0" borderId="0" xfId="4" applyBorder="1"/>
    <xf numFmtId="0" fontId="14" fillId="0" borderId="1" xfId="4" applyFont="1" applyFill="1" applyBorder="1" applyAlignment="1">
      <alignment horizontal="center" vertical="center"/>
    </xf>
    <xf numFmtId="166" fontId="14" fillId="0" borderId="1" xfId="4" applyNumberFormat="1" applyFont="1" applyFill="1" applyBorder="1" applyAlignment="1">
      <alignment horizontal="center" vertical="center"/>
    </xf>
    <xf numFmtId="164" fontId="16" fillId="0" borderId="0" xfId="4" applyNumberFormat="1" applyFont="1" applyBorder="1" applyAlignment="1">
      <alignment horizontal="center"/>
    </xf>
    <xf numFmtId="0" fontId="12" fillId="0" borderId="1" xfId="4" applyFont="1" applyFill="1" applyBorder="1" applyAlignment="1">
      <alignment horizontal="center" vertical="center"/>
    </xf>
    <xf numFmtId="0" fontId="17" fillId="0" borderId="0" xfId="4" applyFont="1"/>
    <xf numFmtId="0" fontId="6" fillId="0" borderId="0" xfId="4" applyFont="1" applyFill="1" applyBorder="1" applyAlignment="1">
      <alignment horizontal="center" vertical="center"/>
    </xf>
    <xf numFmtId="0" fontId="15" fillId="2" borderId="0" xfId="4" applyFont="1" applyFill="1" applyBorder="1" applyAlignment="1">
      <alignment horizontal="left"/>
    </xf>
    <xf numFmtId="0" fontId="15" fillId="0" borderId="0" xfId="4" applyFont="1" applyFill="1" applyBorder="1" applyAlignment="1"/>
    <xf numFmtId="0" fontId="15" fillId="0" borderId="0" xfId="4" applyFont="1" applyFill="1" applyBorder="1" applyAlignment="1">
      <alignment horizontal="left"/>
    </xf>
    <xf numFmtId="0" fontId="6" fillId="0" borderId="0" xfId="2" applyFont="1" applyBorder="1" applyAlignment="1"/>
    <xf numFmtId="0" fontId="23" fillId="0" borderId="0" xfId="2"/>
    <xf numFmtId="0" fontId="5" fillId="0" borderId="0" xfId="2" applyFont="1"/>
    <xf numFmtId="0" fontId="23" fillId="0" borderId="0" xfId="4" applyFill="1" applyBorder="1"/>
    <xf numFmtId="165" fontId="23" fillId="0" borderId="0" xfId="4" applyNumberFormat="1" applyFill="1" applyBorder="1"/>
    <xf numFmtId="0" fontId="18" fillId="0" borderId="0" xfId="4" applyFont="1"/>
    <xf numFmtId="0" fontId="23" fillId="0" borderId="1" xfId="4" applyBorder="1"/>
    <xf numFmtId="0" fontId="18" fillId="0" borderId="0" xfId="4" applyFont="1" applyAlignment="1">
      <alignment vertical="center"/>
    </xf>
    <xf numFmtId="0" fontId="10" fillId="0" borderId="0" xfId="2" applyFont="1"/>
    <xf numFmtId="0" fontId="5" fillId="0" borderId="0" xfId="2" applyFont="1" applyAlignment="1">
      <alignment vertical="center"/>
    </xf>
    <xf numFmtId="14" fontId="16" fillId="0" borderId="0" xfId="2" applyNumberFormat="1" applyFont="1" applyAlignment="1"/>
    <xf numFmtId="0" fontId="7" fillId="0" borderId="0" xfId="2" applyFont="1" applyBorder="1" applyAlignment="1">
      <alignment horizontal="center"/>
    </xf>
    <xf numFmtId="0" fontId="5" fillId="0" borderId="0" xfId="2" applyFont="1" applyBorder="1"/>
    <xf numFmtId="0" fontId="19" fillId="0" borderId="0" xfId="2" applyFont="1" applyBorder="1" applyAlignment="1">
      <alignment vertical="center"/>
    </xf>
    <xf numFmtId="0" fontId="22" fillId="0" borderId="0" xfId="2" applyFont="1" applyBorder="1" applyAlignment="1">
      <alignment vertical="center"/>
    </xf>
    <xf numFmtId="0" fontId="23" fillId="0" borderId="0" xfId="2" applyBorder="1"/>
    <xf numFmtId="0" fontId="14" fillId="0" borderId="1" xfId="2" applyFont="1" applyFill="1" applyBorder="1" applyAlignment="1">
      <alignment horizontal="center" vertical="center"/>
    </xf>
    <xf numFmtId="165" fontId="44" fillId="0" borderId="1" xfId="2" applyNumberFormat="1" applyFont="1" applyFill="1" applyBorder="1" applyAlignment="1">
      <alignment horizontal="center" vertical="center"/>
    </xf>
    <xf numFmtId="165" fontId="11" fillId="0" borderId="1" xfId="2" applyNumberFormat="1" applyFont="1" applyFill="1" applyBorder="1" applyAlignment="1">
      <alignment horizontal="center"/>
    </xf>
    <xf numFmtId="0" fontId="23" fillId="0" borderId="0" xfId="2" applyFill="1"/>
    <xf numFmtId="164" fontId="16" fillId="0" borderId="0" xfId="2" applyNumberFormat="1" applyFont="1" applyBorder="1" applyAlignment="1">
      <alignment horizontal="center"/>
    </xf>
    <xf numFmtId="0" fontId="11" fillId="0" borderId="0" xfId="2" applyFont="1" applyAlignment="1">
      <alignment horizontal="justify"/>
    </xf>
    <xf numFmtId="0" fontId="15" fillId="2" borderId="0" xfId="2" applyFont="1" applyFill="1" applyBorder="1" applyAlignment="1">
      <alignment horizontal="left"/>
    </xf>
    <xf numFmtId="165" fontId="10" fillId="0" borderId="6" xfId="2" applyNumberFormat="1" applyFont="1" applyBorder="1" applyAlignment="1">
      <alignment horizontal="center" vertical="center"/>
    </xf>
    <xf numFmtId="165" fontId="10" fillId="0" borderId="0" xfId="2" applyNumberFormat="1" applyFont="1" applyBorder="1" applyAlignment="1">
      <alignment horizontal="center" vertical="center"/>
    </xf>
    <xf numFmtId="0" fontId="15" fillId="0" borderId="0" xfId="2" applyFont="1" applyFill="1" applyBorder="1" applyAlignment="1"/>
    <xf numFmtId="0" fontId="15" fillId="0" borderId="0" xfId="2" applyFont="1" applyFill="1" applyBorder="1" applyAlignment="1">
      <alignment horizontal="left"/>
    </xf>
    <xf numFmtId="165" fontId="11" fillId="0" borderId="5" xfId="2" applyNumberFormat="1" applyFont="1" applyFill="1" applyBorder="1" applyAlignment="1">
      <alignment horizontal="center"/>
    </xf>
    <xf numFmtId="165" fontId="10" fillId="0" borderId="1" xfId="2" applyNumberFormat="1" applyFont="1" applyBorder="1" applyAlignment="1">
      <alignment horizontal="center" vertical="center"/>
    </xf>
    <xf numFmtId="0" fontId="29" fillId="3" borderId="1" xfId="4" applyFont="1" applyFill="1" applyBorder="1" applyAlignment="1">
      <alignment horizontal="center" vertical="center"/>
    </xf>
    <xf numFmtId="165" fontId="14" fillId="0" borderId="0" xfId="4" applyNumberFormat="1" applyFont="1" applyFill="1" applyBorder="1" applyAlignment="1">
      <alignment horizontal="center" vertical="center"/>
    </xf>
    <xf numFmtId="0" fontId="10" fillId="0" borderId="1" xfId="4" applyFont="1" applyBorder="1" applyAlignment="1">
      <alignment horizontal="center" vertical="center"/>
    </xf>
    <xf numFmtId="165" fontId="11" fillId="0" borderId="1" xfId="4" applyNumberFormat="1" applyFont="1" applyBorder="1" applyAlignment="1">
      <alignment horizontal="center"/>
    </xf>
    <xf numFmtId="165" fontId="16" fillId="0" borderId="0" xfId="4" applyNumberFormat="1" applyFont="1" applyAlignment="1">
      <alignment horizontal="center"/>
    </xf>
    <xf numFmtId="0" fontId="46" fillId="0" borderId="0" xfId="4" applyFont="1"/>
    <xf numFmtId="0" fontId="47" fillId="0" borderId="0" xfId="4" applyFont="1"/>
    <xf numFmtId="0" fontId="48" fillId="0" borderId="0" xfId="4" applyFont="1"/>
    <xf numFmtId="0" fontId="1" fillId="0" borderId="0" xfId="8"/>
    <xf numFmtId="0" fontId="49" fillId="0" borderId="0" xfId="4" applyFont="1" applyAlignment="1">
      <alignment horizontal="center"/>
    </xf>
    <xf numFmtId="0" fontId="15" fillId="0" borderId="0" xfId="4" applyFont="1"/>
    <xf numFmtId="49" fontId="50" fillId="2" borderId="1" xfId="4" applyNumberFormat="1" applyFont="1" applyFill="1" applyBorder="1" applyAlignment="1">
      <alignment horizontal="center" vertical="center"/>
    </xf>
    <xf numFmtId="0" fontId="50" fillId="0" borderId="1" xfId="4" applyFont="1" applyBorder="1" applyAlignment="1">
      <alignment horizontal="center"/>
    </xf>
    <xf numFmtId="0" fontId="51" fillId="0" borderId="1" xfId="4" applyFont="1" applyBorder="1" applyAlignment="1">
      <alignment horizontal="center"/>
    </xf>
    <xf numFmtId="0" fontId="52" fillId="0" borderId="1" xfId="8" applyFont="1" applyBorder="1" applyAlignment="1">
      <alignment horizontal="left"/>
    </xf>
    <xf numFmtId="165" fontId="52" fillId="0" borderId="1" xfId="8" applyNumberFormat="1" applyFont="1" applyBorder="1" applyAlignment="1">
      <alignment horizontal="center"/>
    </xf>
    <xf numFmtId="165" fontId="52" fillId="0" borderId="1" xfId="4" applyNumberFormat="1" applyFont="1" applyBorder="1" applyAlignment="1">
      <alignment horizontal="center"/>
    </xf>
    <xf numFmtId="165" fontId="52" fillId="0" borderId="7" xfId="8" applyNumberFormat="1" applyFont="1" applyFill="1" applyBorder="1" applyAlignment="1">
      <alignment horizontal="center"/>
    </xf>
    <xf numFmtId="0" fontId="52" fillId="0" borderId="0" xfId="4" applyFont="1"/>
    <xf numFmtId="165" fontId="51" fillId="0" borderId="0" xfId="4" applyNumberFormat="1" applyFont="1"/>
    <xf numFmtId="0" fontId="53" fillId="0" borderId="0" xfId="8" applyFont="1"/>
    <xf numFmtId="0" fontId="54" fillId="0" borderId="0" xfId="8" applyFont="1"/>
    <xf numFmtId="0" fontId="20" fillId="0" borderId="10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9" fontId="21" fillId="0" borderId="10" xfId="0" applyNumberFormat="1" applyFont="1" applyBorder="1" applyAlignment="1">
      <alignment horizontal="center" vertical="center"/>
    </xf>
    <xf numFmtId="9" fontId="21" fillId="0" borderId="8" xfId="0" applyNumberFormat="1" applyFont="1" applyBorder="1" applyAlignment="1">
      <alignment horizontal="center" vertical="center"/>
    </xf>
    <xf numFmtId="0" fontId="43" fillId="0" borderId="1" xfId="0" applyFont="1" applyBorder="1" applyAlignment="1">
      <alignment horizontal="left"/>
    </xf>
    <xf numFmtId="0" fontId="9" fillId="0" borderId="0" xfId="0" applyFont="1" applyBorder="1"/>
    <xf numFmtId="0" fontId="24" fillId="0" borderId="1" xfId="0" applyFont="1" applyFill="1" applyBorder="1" applyAlignment="1">
      <alignment horizontal="left"/>
    </xf>
    <xf numFmtId="0" fontId="22" fillId="0" borderId="0" xfId="4" applyFont="1" applyAlignment="1">
      <alignment horizontal="center"/>
    </xf>
    <xf numFmtId="165" fontId="52" fillId="0" borderId="1" xfId="4" applyNumberFormat="1" applyFont="1" applyFill="1" applyBorder="1" applyAlignment="1">
      <alignment horizontal="center"/>
    </xf>
    <xf numFmtId="165" fontId="0" fillId="0" borderId="0" xfId="0" applyNumberFormat="1"/>
    <xf numFmtId="165" fontId="33" fillId="3" borderId="4" xfId="0" applyNumberFormat="1" applyFont="1" applyFill="1" applyBorder="1" applyAlignment="1">
      <alignment horizontal="center" vertical="center"/>
    </xf>
    <xf numFmtId="0" fontId="29" fillId="0" borderId="0" xfId="4" applyFont="1" applyFill="1" applyBorder="1" applyAlignment="1">
      <alignment horizontal="left" vertical="center"/>
    </xf>
    <xf numFmtId="49" fontId="39" fillId="2" borderId="5" xfId="4" applyNumberFormat="1" applyFont="1" applyFill="1" applyBorder="1" applyAlignment="1">
      <alignment horizontal="center" vertical="center"/>
    </xf>
    <xf numFmtId="49" fontId="39" fillId="2" borderId="0" xfId="4" applyNumberFormat="1" applyFont="1" applyFill="1" applyBorder="1" applyAlignment="1">
      <alignment horizontal="center" vertical="center"/>
    </xf>
    <xf numFmtId="49" fontId="40" fillId="2" borderId="0" xfId="4" applyNumberFormat="1" applyFont="1" applyFill="1" applyBorder="1" applyAlignment="1">
      <alignment horizontal="center" vertical="center"/>
    </xf>
    <xf numFmtId="0" fontId="5" fillId="3" borderId="1" xfId="4" applyFont="1" applyFill="1" applyBorder="1" applyAlignment="1">
      <alignment horizontal="left" vertical="center"/>
    </xf>
    <xf numFmtId="165" fontId="35" fillId="3" borderId="1" xfId="0" applyNumberFormat="1" applyFont="1" applyFill="1" applyBorder="1" applyAlignment="1">
      <alignment horizontal="center" vertical="center"/>
    </xf>
    <xf numFmtId="165" fontId="41" fillId="3" borderId="1" xfId="0" applyNumberFormat="1" applyFont="1" applyFill="1" applyBorder="1" applyAlignment="1">
      <alignment horizontal="center" vertical="center"/>
    </xf>
    <xf numFmtId="165" fontId="32" fillId="3" borderId="1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24" fillId="3" borderId="0" xfId="0" applyFont="1" applyFill="1"/>
    <xf numFmtId="0" fontId="11" fillId="3" borderId="0" xfId="0" applyFont="1" applyFill="1"/>
    <xf numFmtId="0" fontId="23" fillId="3" borderId="0" xfId="0" applyFont="1" applyFill="1"/>
    <xf numFmtId="0" fontId="14" fillId="0" borderId="1" xfId="4" applyFont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5" fillId="0" borderId="0" xfId="0" applyFont="1" applyFill="1" applyBorder="1"/>
    <xf numFmtId="2" fontId="29" fillId="3" borderId="2" xfId="0" applyNumberFormat="1" applyFont="1" applyFill="1" applyBorder="1" applyAlignment="1">
      <alignment horizontal="center" vertical="center"/>
    </xf>
    <xf numFmtId="2" fontId="29" fillId="3" borderId="3" xfId="0" applyNumberFormat="1" applyFont="1" applyFill="1" applyBorder="1" applyAlignment="1">
      <alignment horizontal="center" vertical="center"/>
    </xf>
    <xf numFmtId="2" fontId="29" fillId="3" borderId="4" xfId="0" applyNumberFormat="1" applyFont="1" applyFill="1" applyBorder="1" applyAlignment="1">
      <alignment horizontal="center" vertical="center"/>
    </xf>
    <xf numFmtId="165" fontId="29" fillId="3" borderId="2" xfId="0" applyNumberFormat="1" applyFont="1" applyFill="1" applyBorder="1" applyAlignment="1">
      <alignment horizontal="center" vertical="center"/>
    </xf>
    <xf numFmtId="165" fontId="29" fillId="3" borderId="3" xfId="0" applyNumberFormat="1" applyFont="1" applyFill="1" applyBorder="1" applyAlignment="1">
      <alignment horizontal="center" vertical="center"/>
    </xf>
    <xf numFmtId="165" fontId="29" fillId="3" borderId="4" xfId="0" applyNumberFormat="1" applyFont="1" applyFill="1" applyBorder="1" applyAlignment="1">
      <alignment horizontal="center" vertical="center"/>
    </xf>
    <xf numFmtId="0" fontId="30" fillId="4" borderId="2" xfId="0" applyFont="1" applyFill="1" applyBorder="1" applyAlignment="1">
      <alignment horizontal="center" vertical="center" wrapText="1"/>
    </xf>
    <xf numFmtId="0" fontId="30" fillId="4" borderId="3" xfId="0" applyFont="1" applyFill="1" applyBorder="1" applyAlignment="1">
      <alignment horizontal="center" vertical="center" wrapText="1"/>
    </xf>
    <xf numFmtId="0" fontId="30" fillId="4" borderId="4" xfId="0" applyFont="1" applyFill="1" applyBorder="1" applyAlignment="1">
      <alignment horizontal="center" vertical="center" wrapText="1"/>
    </xf>
    <xf numFmtId="0" fontId="29" fillId="4" borderId="2" xfId="0" applyFont="1" applyFill="1" applyBorder="1" applyAlignment="1">
      <alignment horizontal="center" vertical="center" wrapText="1"/>
    </xf>
    <xf numFmtId="0" fontId="29" fillId="4" borderId="3" xfId="0" applyFont="1" applyFill="1" applyBorder="1" applyAlignment="1">
      <alignment horizontal="center" vertical="center" wrapText="1"/>
    </xf>
    <xf numFmtId="0" fontId="29" fillId="4" borderId="4" xfId="0" applyFont="1" applyFill="1" applyBorder="1" applyAlignment="1">
      <alignment horizontal="center" vertical="center" wrapText="1"/>
    </xf>
    <xf numFmtId="0" fontId="31" fillId="3" borderId="2" xfId="0" applyFont="1" applyFill="1" applyBorder="1" applyAlignment="1">
      <alignment horizontal="center" vertical="center"/>
    </xf>
    <xf numFmtId="0" fontId="31" fillId="3" borderId="4" xfId="0" applyFont="1" applyFill="1" applyBorder="1" applyAlignment="1">
      <alignment vertical="center"/>
    </xf>
    <xf numFmtId="0" fontId="29" fillId="4" borderId="2" xfId="0" applyFont="1" applyFill="1" applyBorder="1" applyAlignment="1">
      <alignment horizontal="center" vertical="center"/>
    </xf>
    <xf numFmtId="0" fontId="29" fillId="4" borderId="3" xfId="0" applyFont="1" applyFill="1" applyBorder="1" applyAlignment="1">
      <alignment horizontal="center" vertical="center"/>
    </xf>
    <xf numFmtId="0" fontId="29" fillId="4" borderId="4" xfId="0" applyFont="1" applyFill="1" applyBorder="1" applyAlignment="1">
      <alignment horizontal="center" vertical="center"/>
    </xf>
    <xf numFmtId="2" fontId="30" fillId="4" borderId="2" xfId="0" applyNumberFormat="1" applyFont="1" applyFill="1" applyBorder="1" applyAlignment="1">
      <alignment horizontal="center" vertical="center"/>
    </xf>
    <xf numFmtId="2" fontId="30" fillId="4" borderId="3" xfId="0" applyNumberFormat="1" applyFont="1" applyFill="1" applyBorder="1" applyAlignment="1">
      <alignment horizontal="center" vertical="center"/>
    </xf>
    <xf numFmtId="2" fontId="30" fillId="4" borderId="4" xfId="0" applyNumberFormat="1" applyFont="1" applyFill="1" applyBorder="1" applyAlignment="1">
      <alignment horizontal="center" vertical="center"/>
    </xf>
    <xf numFmtId="0" fontId="31" fillId="3" borderId="4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0" fillId="4" borderId="2" xfId="0" applyFont="1" applyFill="1" applyBorder="1" applyAlignment="1">
      <alignment horizontal="center" vertical="center"/>
    </xf>
    <xf numFmtId="0" fontId="30" fillId="4" borderId="4" xfId="0" applyFont="1" applyFill="1" applyBorder="1" applyAlignment="1">
      <alignment horizontal="center" vertical="center"/>
    </xf>
    <xf numFmtId="0" fontId="30" fillId="4" borderId="3" xfId="0" applyFont="1" applyFill="1" applyBorder="1" applyAlignment="1">
      <alignment horizontal="center" vertical="center"/>
    </xf>
    <xf numFmtId="0" fontId="24" fillId="5" borderId="5" xfId="4" applyFont="1" applyFill="1" applyBorder="1" applyAlignment="1">
      <alignment horizontal="center" vertical="center"/>
    </xf>
    <xf numFmtId="0" fontId="24" fillId="5" borderId="6" xfId="4" applyFont="1" applyFill="1" applyBorder="1" applyAlignment="1">
      <alignment horizontal="center" vertical="center"/>
    </xf>
    <xf numFmtId="0" fontId="6" fillId="0" borderId="0" xfId="4" applyFont="1" applyAlignment="1">
      <alignment horizontal="center"/>
    </xf>
    <xf numFmtId="0" fontId="24" fillId="0" borderId="0" xfId="4" applyFont="1" applyAlignment="1">
      <alignment horizontal="right"/>
    </xf>
    <xf numFmtId="0" fontId="14" fillId="0" borderId="0" xfId="4" applyFont="1" applyAlignment="1">
      <alignment horizontal="right"/>
    </xf>
    <xf numFmtId="0" fontId="6" fillId="5" borderId="5" xfId="4" applyFont="1" applyFill="1" applyBorder="1" applyAlignment="1">
      <alignment horizontal="center" vertical="center"/>
    </xf>
    <xf numFmtId="0" fontId="6" fillId="5" borderId="7" xfId="4" applyFont="1" applyFill="1" applyBorder="1" applyAlignment="1">
      <alignment horizontal="center" vertical="center"/>
    </xf>
    <xf numFmtId="0" fontId="6" fillId="5" borderId="5" xfId="4" applyFont="1" applyFill="1" applyBorder="1" applyAlignment="1">
      <alignment horizontal="center" vertical="center" wrapText="1"/>
    </xf>
    <xf numFmtId="0" fontId="6" fillId="5" borderId="7" xfId="4" applyFont="1" applyFill="1" applyBorder="1" applyAlignment="1">
      <alignment horizontal="center" vertical="center" wrapText="1"/>
    </xf>
    <xf numFmtId="0" fontId="19" fillId="0" borderId="2" xfId="4" applyFont="1" applyBorder="1" applyAlignment="1">
      <alignment horizontal="center" vertical="center"/>
    </xf>
    <xf numFmtId="0" fontId="19" fillId="0" borderId="3" xfId="4" applyFont="1" applyBorder="1" applyAlignment="1">
      <alignment horizontal="center" vertical="center"/>
    </xf>
    <xf numFmtId="0" fontId="19" fillId="0" borderId="4" xfId="4" applyFont="1" applyBorder="1" applyAlignment="1">
      <alignment horizontal="center" vertical="center"/>
    </xf>
    <xf numFmtId="0" fontId="20" fillId="0" borderId="2" xfId="4" applyFont="1" applyBorder="1" applyAlignment="1">
      <alignment horizontal="center" vertical="center"/>
    </xf>
    <xf numFmtId="0" fontId="20" fillId="0" borderId="4" xfId="4" applyFont="1" applyBorder="1" applyAlignment="1">
      <alignment horizontal="center" vertical="center"/>
    </xf>
    <xf numFmtId="1" fontId="20" fillId="0" borderId="1" xfId="7" applyNumberFormat="1" applyFont="1" applyBorder="1" applyAlignment="1">
      <alignment horizontal="center" vertical="center"/>
    </xf>
    <xf numFmtId="9" fontId="21" fillId="0" borderId="2" xfId="4" applyNumberFormat="1" applyFont="1" applyBorder="1" applyAlignment="1">
      <alignment horizontal="center" vertical="center"/>
    </xf>
    <xf numFmtId="9" fontId="21" fillId="0" borderId="4" xfId="4" applyNumberFormat="1" applyFont="1" applyBorder="1" applyAlignment="1">
      <alignment horizontal="center" vertical="center"/>
    </xf>
    <xf numFmtId="0" fontId="8" fillId="0" borderId="5" xfId="4" applyFont="1" applyBorder="1" applyAlignment="1">
      <alignment horizontal="center" vertical="center"/>
    </xf>
    <xf numFmtId="0" fontId="8" fillId="0" borderId="7" xfId="4" applyFont="1" applyBorder="1" applyAlignment="1">
      <alignment horizontal="center" vertical="center"/>
    </xf>
    <xf numFmtId="0" fontId="8" fillId="0" borderId="6" xfId="4" applyFont="1" applyBorder="1" applyAlignment="1">
      <alignment horizontal="center" vertical="center"/>
    </xf>
    <xf numFmtId="0" fontId="8" fillId="0" borderId="10" xfId="4" applyFont="1" applyBorder="1" applyAlignment="1">
      <alignment horizontal="center" vertical="center" wrapText="1"/>
    </xf>
    <xf numFmtId="0" fontId="8" fillId="0" borderId="11" xfId="4" applyFont="1" applyBorder="1" applyAlignment="1">
      <alignment horizontal="center" vertical="center" wrapText="1"/>
    </xf>
    <xf numFmtId="0" fontId="8" fillId="0" borderId="8" xfId="4" applyFont="1" applyBorder="1" applyAlignment="1">
      <alignment horizontal="center" vertical="center" wrapText="1"/>
    </xf>
    <xf numFmtId="0" fontId="8" fillId="0" borderId="12" xfId="4" applyFont="1" applyBorder="1" applyAlignment="1">
      <alignment horizontal="center" vertical="center" wrapText="1"/>
    </xf>
    <xf numFmtId="0" fontId="8" fillId="0" borderId="13" xfId="4" applyFont="1" applyBorder="1" applyAlignment="1">
      <alignment horizontal="center" vertical="center" wrapText="1"/>
    </xf>
    <xf numFmtId="0" fontId="8" fillId="0" borderId="9" xfId="4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9" fillId="0" borderId="1" xfId="4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9" fontId="20" fillId="0" borderId="12" xfId="0" applyNumberFormat="1" applyFont="1" applyFill="1" applyBorder="1" applyAlignment="1">
      <alignment horizontal="center" vertical="center"/>
    </xf>
    <xf numFmtId="9" fontId="20" fillId="0" borderId="13" xfId="0" applyNumberFormat="1" applyFont="1" applyFill="1" applyBorder="1" applyAlignment="1">
      <alignment horizontal="center" vertical="center"/>
    </xf>
    <xf numFmtId="9" fontId="21" fillId="0" borderId="12" xfId="0" applyNumberFormat="1" applyFont="1" applyFill="1" applyBorder="1" applyAlignment="1">
      <alignment horizontal="center" vertical="center"/>
    </xf>
    <xf numFmtId="9" fontId="21" fillId="0" borderId="9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9" fontId="20" fillId="0" borderId="2" xfId="0" applyNumberFormat="1" applyFont="1" applyBorder="1" applyAlignment="1">
      <alignment horizontal="center" vertical="center"/>
    </xf>
    <xf numFmtId="9" fontId="20" fillId="0" borderId="3" xfId="0" applyNumberFormat="1" applyFont="1" applyBorder="1" applyAlignment="1">
      <alignment horizontal="center" vertical="center"/>
    </xf>
    <xf numFmtId="9" fontId="21" fillId="0" borderId="2" xfId="0" applyNumberFormat="1" applyFont="1" applyBorder="1" applyAlignment="1">
      <alignment horizontal="center" vertical="center"/>
    </xf>
    <xf numFmtId="9" fontId="21" fillId="0" borderId="4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4" fontId="23" fillId="0" borderId="0" xfId="2" applyNumberFormat="1" applyAlignment="1">
      <alignment horizontal="center"/>
    </xf>
    <xf numFmtId="0" fontId="19" fillId="0" borderId="2" xfId="2" applyFont="1" applyBorder="1" applyAlignment="1">
      <alignment horizontal="center" vertical="center"/>
    </xf>
    <xf numFmtId="0" fontId="19" fillId="0" borderId="3" xfId="2" applyFont="1" applyBorder="1" applyAlignment="1">
      <alignment horizontal="center" vertical="center"/>
    </xf>
    <xf numFmtId="0" fontId="19" fillId="0" borderId="4" xfId="2" applyFont="1" applyBorder="1" applyAlignment="1">
      <alignment horizontal="center" vertical="center"/>
    </xf>
    <xf numFmtId="0" fontId="20" fillId="0" borderId="2" xfId="2" applyFont="1" applyBorder="1" applyAlignment="1">
      <alignment horizontal="center" vertical="center"/>
    </xf>
    <xf numFmtId="0" fontId="20" fillId="0" borderId="4" xfId="2" applyFont="1" applyBorder="1" applyAlignment="1">
      <alignment horizontal="center" vertical="center"/>
    </xf>
    <xf numFmtId="9" fontId="20" fillId="0" borderId="2" xfId="2" applyNumberFormat="1" applyFont="1" applyBorder="1" applyAlignment="1">
      <alignment horizontal="center" vertical="center"/>
    </xf>
    <xf numFmtId="9" fontId="20" fillId="0" borderId="3" xfId="2" applyNumberFormat="1" applyFont="1" applyBorder="1" applyAlignment="1">
      <alignment horizontal="center" vertical="center"/>
    </xf>
    <xf numFmtId="9" fontId="20" fillId="0" borderId="4" xfId="2" applyNumberFormat="1" applyFont="1" applyBorder="1" applyAlignment="1">
      <alignment horizontal="center" vertical="center"/>
    </xf>
    <xf numFmtId="9" fontId="21" fillId="0" borderId="2" xfId="2" applyNumberFormat="1" applyFont="1" applyBorder="1" applyAlignment="1">
      <alignment horizontal="center" vertical="center"/>
    </xf>
    <xf numFmtId="9" fontId="21" fillId="0" borderId="4" xfId="2" applyNumberFormat="1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 wrapText="1"/>
    </xf>
    <xf numFmtId="0" fontId="8" fillId="0" borderId="8" xfId="2" applyFont="1" applyBorder="1" applyAlignment="1">
      <alignment horizontal="center" vertical="center" wrapText="1"/>
    </xf>
    <xf numFmtId="0" fontId="8" fillId="0" borderId="12" xfId="2" applyFont="1" applyBorder="1" applyAlignment="1">
      <alignment horizontal="center" vertical="center" wrapText="1"/>
    </xf>
    <xf numFmtId="0" fontId="8" fillId="0" borderId="13" xfId="2" applyFont="1" applyBorder="1" applyAlignment="1">
      <alignment horizontal="center" vertical="center" wrapText="1"/>
    </xf>
    <xf numFmtId="0" fontId="8" fillId="0" borderId="9" xfId="2" applyFont="1" applyBorder="1" applyAlignment="1">
      <alignment horizontal="center" vertical="center" wrapText="1"/>
    </xf>
    <xf numFmtId="0" fontId="8" fillId="0" borderId="10" xfId="2" applyFont="1" applyBorder="1" applyAlignment="1">
      <alignment horizontal="center" vertical="center"/>
    </xf>
    <xf numFmtId="0" fontId="8" fillId="0" borderId="11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3" xfId="4" applyFont="1" applyFill="1" applyBorder="1" applyAlignment="1">
      <alignment horizontal="center" vertical="center"/>
    </xf>
    <xf numFmtId="0" fontId="19" fillId="0" borderId="4" xfId="4" applyFont="1" applyFill="1" applyBorder="1" applyAlignment="1">
      <alignment horizontal="center" vertical="center"/>
    </xf>
    <xf numFmtId="0" fontId="20" fillId="0" borderId="2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9" fontId="20" fillId="0" borderId="2" xfId="4" applyNumberFormat="1" applyFont="1" applyFill="1" applyBorder="1" applyAlignment="1">
      <alignment horizontal="center" vertical="center"/>
    </xf>
    <xf numFmtId="9" fontId="20" fillId="0" borderId="3" xfId="4" applyNumberFormat="1" applyFont="1" applyFill="1" applyBorder="1" applyAlignment="1">
      <alignment horizontal="center" vertical="center"/>
    </xf>
    <xf numFmtId="9" fontId="20" fillId="0" borderId="4" xfId="4" applyNumberFormat="1" applyFont="1" applyFill="1" applyBorder="1" applyAlignment="1">
      <alignment horizontal="center" vertical="center"/>
    </xf>
    <xf numFmtId="9" fontId="21" fillId="0" borderId="2" xfId="4" applyNumberFormat="1" applyFont="1" applyFill="1" applyBorder="1" applyAlignment="1">
      <alignment horizontal="center" vertical="center"/>
    </xf>
    <xf numFmtId="9" fontId="21" fillId="0" borderId="4" xfId="4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49" fillId="0" borderId="0" xfId="4" applyFont="1" applyAlignment="1">
      <alignment horizontal="center"/>
    </xf>
    <xf numFmtId="0" fontId="22" fillId="0" borderId="0" xfId="4" applyFont="1" applyAlignment="1">
      <alignment horizontal="center"/>
    </xf>
    <xf numFmtId="0" fontId="22" fillId="0" borderId="0" xfId="4" applyFont="1" applyAlignment="1">
      <alignment horizontal="left"/>
    </xf>
    <xf numFmtId="0" fontId="8" fillId="0" borderId="5" xfId="4" applyFont="1" applyBorder="1" applyAlignment="1">
      <alignment horizontal="center" vertical="center" wrapText="1"/>
    </xf>
    <xf numFmtId="0" fontId="8" fillId="0" borderId="7" xfId="4" applyFont="1" applyBorder="1" applyAlignment="1">
      <alignment horizontal="center" vertical="center" wrapText="1"/>
    </xf>
    <xf numFmtId="0" fontId="8" fillId="0" borderId="6" xfId="4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36" fillId="0" borderId="12" xfId="0" applyFont="1" applyFill="1" applyBorder="1" applyAlignment="1">
      <alignment horizontal="center"/>
    </xf>
    <xf numFmtId="0" fontId="36" fillId="0" borderId="9" xfId="0" applyFont="1" applyFill="1" applyBorder="1" applyAlignment="1">
      <alignment horizontal="center"/>
    </xf>
    <xf numFmtId="9" fontId="21" fillId="0" borderId="12" xfId="0" applyNumberFormat="1" applyFont="1" applyBorder="1" applyAlignment="1">
      <alignment horizontal="center" vertical="center"/>
    </xf>
    <xf numFmtId="9" fontId="21" fillId="0" borderId="9" xfId="0" applyNumberFormat="1" applyFont="1" applyBorder="1" applyAlignment="1">
      <alignment horizontal="center" vertical="center"/>
    </xf>
    <xf numFmtId="0" fontId="19" fillId="0" borderId="1" xfId="4" applyFont="1" applyBorder="1" applyAlignment="1">
      <alignment horizontal="center" vertical="center"/>
    </xf>
    <xf numFmtId="9" fontId="20" fillId="0" borderId="12" xfId="0" applyNumberFormat="1" applyFont="1" applyBorder="1" applyAlignment="1">
      <alignment horizontal="center" vertical="center"/>
    </xf>
  </cellXfs>
  <cellStyles count="9">
    <cellStyle name="Milliers 2" xfId="3"/>
    <cellStyle name="Normal" xfId="0" builtinId="0"/>
    <cellStyle name="Normal 2" xfId="1"/>
    <cellStyle name="Normal 2 2" xfId="4"/>
    <cellStyle name="Normal 3" xfId="2"/>
    <cellStyle name="Normal 4" xfId="5"/>
    <cellStyle name="Normal 5" xfId="6"/>
    <cellStyle name="Normal 6" xfId="8"/>
    <cellStyle name="Pourcentage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externalLink" Target="externalLinks/externalLink4.xml"/><Relationship Id="rId35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2" name="Texte 1"/>
        <xdr:cNvSpPr txBox="1">
          <a:spLocks noChangeArrowheads="1"/>
        </xdr:cNvSpPr>
      </xdr:nvSpPr>
      <xdr:spPr bwMode="auto">
        <a:xfrm>
          <a:off x="15144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3" name="Texte 1"/>
        <xdr:cNvSpPr txBox="1">
          <a:spLocks noChangeArrowheads="1"/>
        </xdr:cNvSpPr>
      </xdr:nvSpPr>
      <xdr:spPr bwMode="auto">
        <a:xfrm>
          <a:off x="15144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4" name="Texte 1"/>
        <xdr:cNvSpPr txBox="1">
          <a:spLocks noChangeArrowheads="1"/>
        </xdr:cNvSpPr>
      </xdr:nvSpPr>
      <xdr:spPr bwMode="auto">
        <a:xfrm>
          <a:off x="670560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5" name="Texte 1"/>
        <xdr:cNvSpPr txBox="1">
          <a:spLocks noChangeArrowheads="1"/>
        </xdr:cNvSpPr>
      </xdr:nvSpPr>
      <xdr:spPr bwMode="auto">
        <a:xfrm>
          <a:off x="15144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19812</xdr:rowOff>
    </xdr:to>
    <xdr:sp macro="" textlink="">
      <xdr:nvSpPr>
        <xdr:cNvPr id="6" name="Texte 1"/>
        <xdr:cNvSpPr txBox="1">
          <a:spLocks noChangeArrowheads="1"/>
        </xdr:cNvSpPr>
      </xdr:nvSpPr>
      <xdr:spPr bwMode="auto">
        <a:xfrm>
          <a:off x="8667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19812</xdr:rowOff>
    </xdr:to>
    <xdr:sp macro="" textlink="">
      <xdr:nvSpPr>
        <xdr:cNvPr id="7" name="Texte 1"/>
        <xdr:cNvSpPr txBox="1">
          <a:spLocks noChangeArrowheads="1"/>
        </xdr:cNvSpPr>
      </xdr:nvSpPr>
      <xdr:spPr bwMode="auto">
        <a:xfrm>
          <a:off x="8667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19812</xdr:rowOff>
    </xdr:to>
    <xdr:sp macro="" textlink="">
      <xdr:nvSpPr>
        <xdr:cNvPr id="8" name="Texte 1"/>
        <xdr:cNvSpPr txBox="1">
          <a:spLocks noChangeArrowheads="1"/>
        </xdr:cNvSpPr>
      </xdr:nvSpPr>
      <xdr:spPr bwMode="auto">
        <a:xfrm>
          <a:off x="8667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19812</xdr:rowOff>
    </xdr:to>
    <xdr:sp macro="" textlink="">
      <xdr:nvSpPr>
        <xdr:cNvPr id="9" name="Texte 1"/>
        <xdr:cNvSpPr txBox="1">
          <a:spLocks noChangeArrowheads="1"/>
        </xdr:cNvSpPr>
      </xdr:nvSpPr>
      <xdr:spPr bwMode="auto">
        <a:xfrm>
          <a:off x="8667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19812</xdr:rowOff>
    </xdr:to>
    <xdr:sp macro="" textlink="">
      <xdr:nvSpPr>
        <xdr:cNvPr id="10" name="Texte 1"/>
        <xdr:cNvSpPr txBox="1">
          <a:spLocks noChangeArrowheads="1"/>
        </xdr:cNvSpPr>
      </xdr:nvSpPr>
      <xdr:spPr bwMode="auto">
        <a:xfrm>
          <a:off x="8667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11" name="Texte 1"/>
        <xdr:cNvSpPr txBox="1">
          <a:spLocks noChangeArrowheads="1"/>
        </xdr:cNvSpPr>
      </xdr:nvSpPr>
      <xdr:spPr bwMode="auto">
        <a:xfrm>
          <a:off x="15144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12" name="Texte 1"/>
        <xdr:cNvSpPr txBox="1">
          <a:spLocks noChangeArrowheads="1"/>
        </xdr:cNvSpPr>
      </xdr:nvSpPr>
      <xdr:spPr bwMode="auto">
        <a:xfrm>
          <a:off x="15144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13" name="Texte 1"/>
        <xdr:cNvSpPr txBox="1">
          <a:spLocks noChangeArrowheads="1"/>
        </xdr:cNvSpPr>
      </xdr:nvSpPr>
      <xdr:spPr bwMode="auto">
        <a:xfrm>
          <a:off x="15144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14" name="Texte 1"/>
        <xdr:cNvSpPr txBox="1">
          <a:spLocks noChangeArrowheads="1"/>
        </xdr:cNvSpPr>
      </xdr:nvSpPr>
      <xdr:spPr bwMode="auto">
        <a:xfrm>
          <a:off x="15144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15" name="Texte 1"/>
        <xdr:cNvSpPr txBox="1">
          <a:spLocks noChangeArrowheads="1"/>
        </xdr:cNvSpPr>
      </xdr:nvSpPr>
      <xdr:spPr bwMode="auto">
        <a:xfrm>
          <a:off x="15144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16" name="Texte 1"/>
        <xdr:cNvSpPr txBox="1">
          <a:spLocks noChangeArrowheads="1"/>
        </xdr:cNvSpPr>
      </xdr:nvSpPr>
      <xdr:spPr bwMode="auto">
        <a:xfrm>
          <a:off x="15144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17" name="Texte 1"/>
        <xdr:cNvSpPr txBox="1">
          <a:spLocks noChangeArrowheads="1"/>
        </xdr:cNvSpPr>
      </xdr:nvSpPr>
      <xdr:spPr bwMode="auto">
        <a:xfrm>
          <a:off x="15144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18" name="Texte 1"/>
        <xdr:cNvSpPr txBox="1">
          <a:spLocks noChangeArrowheads="1"/>
        </xdr:cNvSpPr>
      </xdr:nvSpPr>
      <xdr:spPr bwMode="auto">
        <a:xfrm>
          <a:off x="15144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19" name="Texte 1"/>
        <xdr:cNvSpPr txBox="1">
          <a:spLocks noChangeArrowheads="1"/>
        </xdr:cNvSpPr>
      </xdr:nvSpPr>
      <xdr:spPr bwMode="auto">
        <a:xfrm>
          <a:off x="15144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20" name="Texte 1"/>
        <xdr:cNvSpPr txBox="1">
          <a:spLocks noChangeArrowheads="1"/>
        </xdr:cNvSpPr>
      </xdr:nvSpPr>
      <xdr:spPr bwMode="auto">
        <a:xfrm>
          <a:off x="15144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21" name="Texte 1"/>
        <xdr:cNvSpPr txBox="1">
          <a:spLocks noChangeArrowheads="1"/>
        </xdr:cNvSpPr>
      </xdr:nvSpPr>
      <xdr:spPr bwMode="auto">
        <a:xfrm>
          <a:off x="15144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22" name="Texte 1"/>
        <xdr:cNvSpPr txBox="1">
          <a:spLocks noChangeArrowheads="1"/>
        </xdr:cNvSpPr>
      </xdr:nvSpPr>
      <xdr:spPr bwMode="auto">
        <a:xfrm>
          <a:off x="15144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23" name="Texte 1"/>
        <xdr:cNvSpPr txBox="1">
          <a:spLocks noChangeArrowheads="1"/>
        </xdr:cNvSpPr>
      </xdr:nvSpPr>
      <xdr:spPr bwMode="auto">
        <a:xfrm>
          <a:off x="15144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24" name="Texte 1"/>
        <xdr:cNvSpPr txBox="1">
          <a:spLocks noChangeArrowheads="1"/>
        </xdr:cNvSpPr>
      </xdr:nvSpPr>
      <xdr:spPr bwMode="auto">
        <a:xfrm>
          <a:off x="15144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25" name="Texte 1"/>
        <xdr:cNvSpPr txBox="1">
          <a:spLocks noChangeArrowheads="1"/>
        </xdr:cNvSpPr>
      </xdr:nvSpPr>
      <xdr:spPr bwMode="auto">
        <a:xfrm>
          <a:off x="15144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26" name="Texte 1"/>
        <xdr:cNvSpPr txBox="1">
          <a:spLocks noChangeArrowheads="1"/>
        </xdr:cNvSpPr>
      </xdr:nvSpPr>
      <xdr:spPr bwMode="auto">
        <a:xfrm>
          <a:off x="15144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27" name="Texte 1"/>
        <xdr:cNvSpPr txBox="1">
          <a:spLocks noChangeArrowheads="1"/>
        </xdr:cNvSpPr>
      </xdr:nvSpPr>
      <xdr:spPr bwMode="auto">
        <a:xfrm>
          <a:off x="15144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28" name="Texte 1"/>
        <xdr:cNvSpPr txBox="1">
          <a:spLocks noChangeArrowheads="1"/>
        </xdr:cNvSpPr>
      </xdr:nvSpPr>
      <xdr:spPr bwMode="auto">
        <a:xfrm>
          <a:off x="15144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29" name="Texte 1"/>
        <xdr:cNvSpPr txBox="1">
          <a:spLocks noChangeArrowheads="1"/>
        </xdr:cNvSpPr>
      </xdr:nvSpPr>
      <xdr:spPr bwMode="auto">
        <a:xfrm>
          <a:off x="15144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30" name="Texte 1"/>
        <xdr:cNvSpPr txBox="1">
          <a:spLocks noChangeArrowheads="1"/>
        </xdr:cNvSpPr>
      </xdr:nvSpPr>
      <xdr:spPr bwMode="auto">
        <a:xfrm>
          <a:off x="15144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31" name="Texte 1"/>
        <xdr:cNvSpPr txBox="1">
          <a:spLocks noChangeArrowheads="1"/>
        </xdr:cNvSpPr>
      </xdr:nvSpPr>
      <xdr:spPr bwMode="auto">
        <a:xfrm>
          <a:off x="15144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32" name="Texte 1"/>
        <xdr:cNvSpPr txBox="1">
          <a:spLocks noChangeArrowheads="1"/>
        </xdr:cNvSpPr>
      </xdr:nvSpPr>
      <xdr:spPr bwMode="auto">
        <a:xfrm>
          <a:off x="670560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33" name="Texte 1"/>
        <xdr:cNvSpPr txBox="1">
          <a:spLocks noChangeArrowheads="1"/>
        </xdr:cNvSpPr>
      </xdr:nvSpPr>
      <xdr:spPr bwMode="auto">
        <a:xfrm>
          <a:off x="670560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34" name="Texte 1"/>
        <xdr:cNvSpPr txBox="1">
          <a:spLocks noChangeArrowheads="1"/>
        </xdr:cNvSpPr>
      </xdr:nvSpPr>
      <xdr:spPr bwMode="auto">
        <a:xfrm>
          <a:off x="670560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35" name="Texte 1"/>
        <xdr:cNvSpPr txBox="1">
          <a:spLocks noChangeArrowheads="1"/>
        </xdr:cNvSpPr>
      </xdr:nvSpPr>
      <xdr:spPr bwMode="auto">
        <a:xfrm>
          <a:off x="670560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36" name="Texte 1"/>
        <xdr:cNvSpPr txBox="1">
          <a:spLocks noChangeArrowheads="1"/>
        </xdr:cNvSpPr>
      </xdr:nvSpPr>
      <xdr:spPr bwMode="auto">
        <a:xfrm>
          <a:off x="670560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37" name="Texte 1"/>
        <xdr:cNvSpPr txBox="1">
          <a:spLocks noChangeArrowheads="1"/>
        </xdr:cNvSpPr>
      </xdr:nvSpPr>
      <xdr:spPr bwMode="auto">
        <a:xfrm>
          <a:off x="670560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38" name="Texte 1"/>
        <xdr:cNvSpPr txBox="1">
          <a:spLocks noChangeArrowheads="1"/>
        </xdr:cNvSpPr>
      </xdr:nvSpPr>
      <xdr:spPr bwMode="auto">
        <a:xfrm>
          <a:off x="670560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39" name="Texte 1"/>
        <xdr:cNvSpPr txBox="1">
          <a:spLocks noChangeArrowheads="1"/>
        </xdr:cNvSpPr>
      </xdr:nvSpPr>
      <xdr:spPr bwMode="auto">
        <a:xfrm>
          <a:off x="670560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40" name="Texte 1"/>
        <xdr:cNvSpPr txBox="1">
          <a:spLocks noChangeArrowheads="1"/>
        </xdr:cNvSpPr>
      </xdr:nvSpPr>
      <xdr:spPr bwMode="auto">
        <a:xfrm>
          <a:off x="670560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41" name="Texte 1"/>
        <xdr:cNvSpPr txBox="1">
          <a:spLocks noChangeArrowheads="1"/>
        </xdr:cNvSpPr>
      </xdr:nvSpPr>
      <xdr:spPr bwMode="auto">
        <a:xfrm>
          <a:off x="670560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42" name="Texte 1"/>
        <xdr:cNvSpPr txBox="1">
          <a:spLocks noChangeArrowheads="1"/>
        </xdr:cNvSpPr>
      </xdr:nvSpPr>
      <xdr:spPr bwMode="auto">
        <a:xfrm>
          <a:off x="670560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43" name="Texte 1"/>
        <xdr:cNvSpPr txBox="1">
          <a:spLocks noChangeArrowheads="1"/>
        </xdr:cNvSpPr>
      </xdr:nvSpPr>
      <xdr:spPr bwMode="auto">
        <a:xfrm>
          <a:off x="670560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44" name="Texte 1"/>
        <xdr:cNvSpPr txBox="1">
          <a:spLocks noChangeArrowheads="1"/>
        </xdr:cNvSpPr>
      </xdr:nvSpPr>
      <xdr:spPr bwMode="auto">
        <a:xfrm>
          <a:off x="670560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45" name="Texte 1"/>
        <xdr:cNvSpPr txBox="1">
          <a:spLocks noChangeArrowheads="1"/>
        </xdr:cNvSpPr>
      </xdr:nvSpPr>
      <xdr:spPr bwMode="auto">
        <a:xfrm>
          <a:off x="670560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46" name="Texte 1"/>
        <xdr:cNvSpPr txBox="1">
          <a:spLocks noChangeArrowheads="1"/>
        </xdr:cNvSpPr>
      </xdr:nvSpPr>
      <xdr:spPr bwMode="auto">
        <a:xfrm>
          <a:off x="670560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47" name="Texte 1"/>
        <xdr:cNvSpPr txBox="1">
          <a:spLocks noChangeArrowheads="1"/>
        </xdr:cNvSpPr>
      </xdr:nvSpPr>
      <xdr:spPr bwMode="auto">
        <a:xfrm>
          <a:off x="670560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48" name="Texte 1"/>
        <xdr:cNvSpPr txBox="1">
          <a:spLocks noChangeArrowheads="1"/>
        </xdr:cNvSpPr>
      </xdr:nvSpPr>
      <xdr:spPr bwMode="auto">
        <a:xfrm>
          <a:off x="670560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49" name="Texte 1"/>
        <xdr:cNvSpPr txBox="1">
          <a:spLocks noChangeArrowheads="1"/>
        </xdr:cNvSpPr>
      </xdr:nvSpPr>
      <xdr:spPr bwMode="auto">
        <a:xfrm>
          <a:off x="670560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50" name="Texte 1"/>
        <xdr:cNvSpPr txBox="1">
          <a:spLocks noChangeArrowheads="1"/>
        </xdr:cNvSpPr>
      </xdr:nvSpPr>
      <xdr:spPr bwMode="auto">
        <a:xfrm>
          <a:off x="670560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51" name="Texte 1"/>
        <xdr:cNvSpPr txBox="1">
          <a:spLocks noChangeArrowheads="1"/>
        </xdr:cNvSpPr>
      </xdr:nvSpPr>
      <xdr:spPr bwMode="auto">
        <a:xfrm>
          <a:off x="670560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52" name="Texte 1"/>
        <xdr:cNvSpPr txBox="1">
          <a:spLocks noChangeArrowheads="1"/>
        </xdr:cNvSpPr>
      </xdr:nvSpPr>
      <xdr:spPr bwMode="auto">
        <a:xfrm>
          <a:off x="670560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53" name="Texte 1"/>
        <xdr:cNvSpPr txBox="1">
          <a:spLocks noChangeArrowheads="1"/>
        </xdr:cNvSpPr>
      </xdr:nvSpPr>
      <xdr:spPr bwMode="auto">
        <a:xfrm>
          <a:off x="670560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54" name="Texte 1"/>
        <xdr:cNvSpPr txBox="1">
          <a:spLocks noChangeArrowheads="1"/>
        </xdr:cNvSpPr>
      </xdr:nvSpPr>
      <xdr:spPr bwMode="auto">
        <a:xfrm>
          <a:off x="15144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19812</xdr:rowOff>
    </xdr:to>
    <xdr:sp macro="" textlink="">
      <xdr:nvSpPr>
        <xdr:cNvPr id="55" name="Texte 1"/>
        <xdr:cNvSpPr txBox="1">
          <a:spLocks noChangeArrowheads="1"/>
        </xdr:cNvSpPr>
      </xdr:nvSpPr>
      <xdr:spPr bwMode="auto">
        <a:xfrm>
          <a:off x="8667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19812</xdr:rowOff>
    </xdr:to>
    <xdr:sp macro="" textlink="">
      <xdr:nvSpPr>
        <xdr:cNvPr id="56" name="Texte 1"/>
        <xdr:cNvSpPr txBox="1">
          <a:spLocks noChangeArrowheads="1"/>
        </xdr:cNvSpPr>
      </xdr:nvSpPr>
      <xdr:spPr bwMode="auto">
        <a:xfrm>
          <a:off x="8667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19812</xdr:rowOff>
    </xdr:to>
    <xdr:sp macro="" textlink="">
      <xdr:nvSpPr>
        <xdr:cNvPr id="57" name="Texte 1"/>
        <xdr:cNvSpPr txBox="1">
          <a:spLocks noChangeArrowheads="1"/>
        </xdr:cNvSpPr>
      </xdr:nvSpPr>
      <xdr:spPr bwMode="auto">
        <a:xfrm>
          <a:off x="8667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19812</xdr:rowOff>
    </xdr:to>
    <xdr:sp macro="" textlink="">
      <xdr:nvSpPr>
        <xdr:cNvPr id="58" name="Texte 1"/>
        <xdr:cNvSpPr txBox="1">
          <a:spLocks noChangeArrowheads="1"/>
        </xdr:cNvSpPr>
      </xdr:nvSpPr>
      <xdr:spPr bwMode="auto">
        <a:xfrm>
          <a:off x="8667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19812</xdr:rowOff>
    </xdr:to>
    <xdr:sp macro="" textlink="">
      <xdr:nvSpPr>
        <xdr:cNvPr id="59" name="Texte 1"/>
        <xdr:cNvSpPr txBox="1">
          <a:spLocks noChangeArrowheads="1"/>
        </xdr:cNvSpPr>
      </xdr:nvSpPr>
      <xdr:spPr bwMode="auto">
        <a:xfrm>
          <a:off x="8667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60" name="Texte 1"/>
        <xdr:cNvSpPr txBox="1">
          <a:spLocks noChangeArrowheads="1"/>
        </xdr:cNvSpPr>
      </xdr:nvSpPr>
      <xdr:spPr bwMode="auto">
        <a:xfrm>
          <a:off x="15144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61" name="Texte 1"/>
        <xdr:cNvSpPr txBox="1">
          <a:spLocks noChangeArrowheads="1"/>
        </xdr:cNvSpPr>
      </xdr:nvSpPr>
      <xdr:spPr bwMode="auto">
        <a:xfrm>
          <a:off x="15144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62" name="Texte 1"/>
        <xdr:cNvSpPr txBox="1">
          <a:spLocks noChangeArrowheads="1"/>
        </xdr:cNvSpPr>
      </xdr:nvSpPr>
      <xdr:spPr bwMode="auto">
        <a:xfrm>
          <a:off x="15144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63" name="Texte 1"/>
        <xdr:cNvSpPr txBox="1">
          <a:spLocks noChangeArrowheads="1"/>
        </xdr:cNvSpPr>
      </xdr:nvSpPr>
      <xdr:spPr bwMode="auto">
        <a:xfrm>
          <a:off x="15144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64" name="Texte 1"/>
        <xdr:cNvSpPr txBox="1">
          <a:spLocks noChangeArrowheads="1"/>
        </xdr:cNvSpPr>
      </xdr:nvSpPr>
      <xdr:spPr bwMode="auto">
        <a:xfrm>
          <a:off x="15144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65" name="Texte 1"/>
        <xdr:cNvSpPr txBox="1">
          <a:spLocks noChangeArrowheads="1"/>
        </xdr:cNvSpPr>
      </xdr:nvSpPr>
      <xdr:spPr bwMode="auto">
        <a:xfrm>
          <a:off x="15144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66" name="Texte 1"/>
        <xdr:cNvSpPr txBox="1">
          <a:spLocks noChangeArrowheads="1"/>
        </xdr:cNvSpPr>
      </xdr:nvSpPr>
      <xdr:spPr bwMode="auto">
        <a:xfrm>
          <a:off x="15144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67" name="Texte 1"/>
        <xdr:cNvSpPr txBox="1">
          <a:spLocks noChangeArrowheads="1"/>
        </xdr:cNvSpPr>
      </xdr:nvSpPr>
      <xdr:spPr bwMode="auto">
        <a:xfrm>
          <a:off x="15144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68" name="Texte 1"/>
        <xdr:cNvSpPr txBox="1">
          <a:spLocks noChangeArrowheads="1"/>
        </xdr:cNvSpPr>
      </xdr:nvSpPr>
      <xdr:spPr bwMode="auto">
        <a:xfrm>
          <a:off x="15144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69" name="Texte 1"/>
        <xdr:cNvSpPr txBox="1">
          <a:spLocks noChangeArrowheads="1"/>
        </xdr:cNvSpPr>
      </xdr:nvSpPr>
      <xdr:spPr bwMode="auto">
        <a:xfrm>
          <a:off x="15144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70" name="Texte 1"/>
        <xdr:cNvSpPr txBox="1">
          <a:spLocks noChangeArrowheads="1"/>
        </xdr:cNvSpPr>
      </xdr:nvSpPr>
      <xdr:spPr bwMode="auto">
        <a:xfrm>
          <a:off x="15144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71" name="Texte 1"/>
        <xdr:cNvSpPr txBox="1">
          <a:spLocks noChangeArrowheads="1"/>
        </xdr:cNvSpPr>
      </xdr:nvSpPr>
      <xdr:spPr bwMode="auto">
        <a:xfrm>
          <a:off x="15144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72" name="Texte 1"/>
        <xdr:cNvSpPr txBox="1">
          <a:spLocks noChangeArrowheads="1"/>
        </xdr:cNvSpPr>
      </xdr:nvSpPr>
      <xdr:spPr bwMode="auto">
        <a:xfrm>
          <a:off x="15144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73" name="Texte 1"/>
        <xdr:cNvSpPr txBox="1">
          <a:spLocks noChangeArrowheads="1"/>
        </xdr:cNvSpPr>
      </xdr:nvSpPr>
      <xdr:spPr bwMode="auto">
        <a:xfrm>
          <a:off x="15144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74" name="Texte 1"/>
        <xdr:cNvSpPr txBox="1">
          <a:spLocks noChangeArrowheads="1"/>
        </xdr:cNvSpPr>
      </xdr:nvSpPr>
      <xdr:spPr bwMode="auto">
        <a:xfrm>
          <a:off x="15144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75" name="Texte 1"/>
        <xdr:cNvSpPr txBox="1">
          <a:spLocks noChangeArrowheads="1"/>
        </xdr:cNvSpPr>
      </xdr:nvSpPr>
      <xdr:spPr bwMode="auto">
        <a:xfrm>
          <a:off x="15144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76" name="Texte 1"/>
        <xdr:cNvSpPr txBox="1">
          <a:spLocks noChangeArrowheads="1"/>
        </xdr:cNvSpPr>
      </xdr:nvSpPr>
      <xdr:spPr bwMode="auto">
        <a:xfrm>
          <a:off x="15144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77" name="Texte 1"/>
        <xdr:cNvSpPr txBox="1">
          <a:spLocks noChangeArrowheads="1"/>
        </xdr:cNvSpPr>
      </xdr:nvSpPr>
      <xdr:spPr bwMode="auto">
        <a:xfrm>
          <a:off x="15144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78" name="Texte 1"/>
        <xdr:cNvSpPr txBox="1">
          <a:spLocks noChangeArrowheads="1"/>
        </xdr:cNvSpPr>
      </xdr:nvSpPr>
      <xdr:spPr bwMode="auto">
        <a:xfrm>
          <a:off x="15144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79" name="Texte 1"/>
        <xdr:cNvSpPr txBox="1">
          <a:spLocks noChangeArrowheads="1"/>
        </xdr:cNvSpPr>
      </xdr:nvSpPr>
      <xdr:spPr bwMode="auto">
        <a:xfrm>
          <a:off x="15144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80" name="Texte 1"/>
        <xdr:cNvSpPr txBox="1">
          <a:spLocks noChangeArrowheads="1"/>
        </xdr:cNvSpPr>
      </xdr:nvSpPr>
      <xdr:spPr bwMode="auto">
        <a:xfrm>
          <a:off x="15144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81" name="Texte 1"/>
        <xdr:cNvSpPr txBox="1">
          <a:spLocks noChangeArrowheads="1"/>
        </xdr:cNvSpPr>
      </xdr:nvSpPr>
      <xdr:spPr bwMode="auto">
        <a:xfrm>
          <a:off x="670560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82" name="Texte 1"/>
        <xdr:cNvSpPr txBox="1">
          <a:spLocks noChangeArrowheads="1"/>
        </xdr:cNvSpPr>
      </xdr:nvSpPr>
      <xdr:spPr bwMode="auto">
        <a:xfrm>
          <a:off x="670560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83" name="Texte 1"/>
        <xdr:cNvSpPr txBox="1">
          <a:spLocks noChangeArrowheads="1"/>
        </xdr:cNvSpPr>
      </xdr:nvSpPr>
      <xdr:spPr bwMode="auto">
        <a:xfrm>
          <a:off x="670560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84" name="Texte 1"/>
        <xdr:cNvSpPr txBox="1">
          <a:spLocks noChangeArrowheads="1"/>
        </xdr:cNvSpPr>
      </xdr:nvSpPr>
      <xdr:spPr bwMode="auto">
        <a:xfrm>
          <a:off x="670560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85" name="Texte 1"/>
        <xdr:cNvSpPr txBox="1">
          <a:spLocks noChangeArrowheads="1"/>
        </xdr:cNvSpPr>
      </xdr:nvSpPr>
      <xdr:spPr bwMode="auto">
        <a:xfrm>
          <a:off x="670560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86" name="Texte 1"/>
        <xdr:cNvSpPr txBox="1">
          <a:spLocks noChangeArrowheads="1"/>
        </xdr:cNvSpPr>
      </xdr:nvSpPr>
      <xdr:spPr bwMode="auto">
        <a:xfrm>
          <a:off x="670560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87" name="Texte 1"/>
        <xdr:cNvSpPr txBox="1">
          <a:spLocks noChangeArrowheads="1"/>
        </xdr:cNvSpPr>
      </xdr:nvSpPr>
      <xdr:spPr bwMode="auto">
        <a:xfrm>
          <a:off x="670560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88" name="Texte 1"/>
        <xdr:cNvSpPr txBox="1">
          <a:spLocks noChangeArrowheads="1"/>
        </xdr:cNvSpPr>
      </xdr:nvSpPr>
      <xdr:spPr bwMode="auto">
        <a:xfrm>
          <a:off x="670560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89" name="Texte 1"/>
        <xdr:cNvSpPr txBox="1">
          <a:spLocks noChangeArrowheads="1"/>
        </xdr:cNvSpPr>
      </xdr:nvSpPr>
      <xdr:spPr bwMode="auto">
        <a:xfrm>
          <a:off x="670560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90" name="Texte 1"/>
        <xdr:cNvSpPr txBox="1">
          <a:spLocks noChangeArrowheads="1"/>
        </xdr:cNvSpPr>
      </xdr:nvSpPr>
      <xdr:spPr bwMode="auto">
        <a:xfrm>
          <a:off x="670560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91" name="Texte 1"/>
        <xdr:cNvSpPr txBox="1">
          <a:spLocks noChangeArrowheads="1"/>
        </xdr:cNvSpPr>
      </xdr:nvSpPr>
      <xdr:spPr bwMode="auto">
        <a:xfrm>
          <a:off x="670560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92" name="Texte 1"/>
        <xdr:cNvSpPr txBox="1">
          <a:spLocks noChangeArrowheads="1"/>
        </xdr:cNvSpPr>
      </xdr:nvSpPr>
      <xdr:spPr bwMode="auto">
        <a:xfrm>
          <a:off x="670560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93" name="Texte 1"/>
        <xdr:cNvSpPr txBox="1">
          <a:spLocks noChangeArrowheads="1"/>
        </xdr:cNvSpPr>
      </xdr:nvSpPr>
      <xdr:spPr bwMode="auto">
        <a:xfrm>
          <a:off x="670560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94" name="Texte 1"/>
        <xdr:cNvSpPr txBox="1">
          <a:spLocks noChangeArrowheads="1"/>
        </xdr:cNvSpPr>
      </xdr:nvSpPr>
      <xdr:spPr bwMode="auto">
        <a:xfrm>
          <a:off x="670560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95" name="Texte 1"/>
        <xdr:cNvSpPr txBox="1">
          <a:spLocks noChangeArrowheads="1"/>
        </xdr:cNvSpPr>
      </xdr:nvSpPr>
      <xdr:spPr bwMode="auto">
        <a:xfrm>
          <a:off x="670560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96" name="Texte 1"/>
        <xdr:cNvSpPr txBox="1">
          <a:spLocks noChangeArrowheads="1"/>
        </xdr:cNvSpPr>
      </xdr:nvSpPr>
      <xdr:spPr bwMode="auto">
        <a:xfrm>
          <a:off x="670560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97" name="Texte 1"/>
        <xdr:cNvSpPr txBox="1">
          <a:spLocks noChangeArrowheads="1"/>
        </xdr:cNvSpPr>
      </xdr:nvSpPr>
      <xdr:spPr bwMode="auto">
        <a:xfrm>
          <a:off x="670560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98" name="Texte 1"/>
        <xdr:cNvSpPr txBox="1">
          <a:spLocks noChangeArrowheads="1"/>
        </xdr:cNvSpPr>
      </xdr:nvSpPr>
      <xdr:spPr bwMode="auto">
        <a:xfrm>
          <a:off x="670560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99" name="Texte 1"/>
        <xdr:cNvSpPr txBox="1">
          <a:spLocks noChangeArrowheads="1"/>
        </xdr:cNvSpPr>
      </xdr:nvSpPr>
      <xdr:spPr bwMode="auto">
        <a:xfrm>
          <a:off x="670560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100" name="Texte 1"/>
        <xdr:cNvSpPr txBox="1">
          <a:spLocks noChangeArrowheads="1"/>
        </xdr:cNvSpPr>
      </xdr:nvSpPr>
      <xdr:spPr bwMode="auto">
        <a:xfrm>
          <a:off x="670560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101" name="Texte 1"/>
        <xdr:cNvSpPr txBox="1">
          <a:spLocks noChangeArrowheads="1"/>
        </xdr:cNvSpPr>
      </xdr:nvSpPr>
      <xdr:spPr bwMode="auto">
        <a:xfrm>
          <a:off x="670560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102" name="Texte 1"/>
        <xdr:cNvSpPr txBox="1">
          <a:spLocks noChangeArrowheads="1"/>
        </xdr:cNvSpPr>
      </xdr:nvSpPr>
      <xdr:spPr bwMode="auto">
        <a:xfrm>
          <a:off x="15144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103" name="Texte 1"/>
        <xdr:cNvSpPr txBox="1">
          <a:spLocks noChangeArrowheads="1"/>
        </xdr:cNvSpPr>
      </xdr:nvSpPr>
      <xdr:spPr bwMode="auto">
        <a:xfrm>
          <a:off x="670560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104" name="Texte 1"/>
        <xdr:cNvSpPr txBox="1">
          <a:spLocks noChangeArrowheads="1"/>
        </xdr:cNvSpPr>
      </xdr:nvSpPr>
      <xdr:spPr bwMode="auto">
        <a:xfrm>
          <a:off x="15144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19812</xdr:rowOff>
    </xdr:to>
    <xdr:sp macro="" textlink="">
      <xdr:nvSpPr>
        <xdr:cNvPr id="105" name="Texte 1"/>
        <xdr:cNvSpPr txBox="1">
          <a:spLocks noChangeArrowheads="1"/>
        </xdr:cNvSpPr>
      </xdr:nvSpPr>
      <xdr:spPr bwMode="auto">
        <a:xfrm>
          <a:off x="8667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19812</xdr:rowOff>
    </xdr:to>
    <xdr:sp macro="" textlink="">
      <xdr:nvSpPr>
        <xdr:cNvPr id="106" name="Texte 1"/>
        <xdr:cNvSpPr txBox="1">
          <a:spLocks noChangeArrowheads="1"/>
        </xdr:cNvSpPr>
      </xdr:nvSpPr>
      <xdr:spPr bwMode="auto">
        <a:xfrm>
          <a:off x="8667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19812</xdr:rowOff>
    </xdr:to>
    <xdr:sp macro="" textlink="">
      <xdr:nvSpPr>
        <xdr:cNvPr id="107" name="Texte 1"/>
        <xdr:cNvSpPr txBox="1">
          <a:spLocks noChangeArrowheads="1"/>
        </xdr:cNvSpPr>
      </xdr:nvSpPr>
      <xdr:spPr bwMode="auto">
        <a:xfrm>
          <a:off x="8667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19812</xdr:rowOff>
    </xdr:to>
    <xdr:sp macro="" textlink="">
      <xdr:nvSpPr>
        <xdr:cNvPr id="108" name="Texte 1"/>
        <xdr:cNvSpPr txBox="1">
          <a:spLocks noChangeArrowheads="1"/>
        </xdr:cNvSpPr>
      </xdr:nvSpPr>
      <xdr:spPr bwMode="auto">
        <a:xfrm>
          <a:off x="8667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19812</xdr:rowOff>
    </xdr:to>
    <xdr:sp macro="" textlink="">
      <xdr:nvSpPr>
        <xdr:cNvPr id="109" name="Texte 1"/>
        <xdr:cNvSpPr txBox="1">
          <a:spLocks noChangeArrowheads="1"/>
        </xdr:cNvSpPr>
      </xdr:nvSpPr>
      <xdr:spPr bwMode="auto">
        <a:xfrm>
          <a:off x="8667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110" name="Texte 1"/>
        <xdr:cNvSpPr txBox="1">
          <a:spLocks noChangeArrowheads="1"/>
        </xdr:cNvSpPr>
      </xdr:nvSpPr>
      <xdr:spPr bwMode="auto">
        <a:xfrm>
          <a:off x="15144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111" name="Texte 1"/>
        <xdr:cNvSpPr txBox="1">
          <a:spLocks noChangeArrowheads="1"/>
        </xdr:cNvSpPr>
      </xdr:nvSpPr>
      <xdr:spPr bwMode="auto">
        <a:xfrm>
          <a:off x="15144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112" name="Texte 1"/>
        <xdr:cNvSpPr txBox="1">
          <a:spLocks noChangeArrowheads="1"/>
        </xdr:cNvSpPr>
      </xdr:nvSpPr>
      <xdr:spPr bwMode="auto">
        <a:xfrm>
          <a:off x="15144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113" name="Texte 1"/>
        <xdr:cNvSpPr txBox="1">
          <a:spLocks noChangeArrowheads="1"/>
        </xdr:cNvSpPr>
      </xdr:nvSpPr>
      <xdr:spPr bwMode="auto">
        <a:xfrm>
          <a:off x="15144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114" name="Texte 1"/>
        <xdr:cNvSpPr txBox="1">
          <a:spLocks noChangeArrowheads="1"/>
        </xdr:cNvSpPr>
      </xdr:nvSpPr>
      <xdr:spPr bwMode="auto">
        <a:xfrm>
          <a:off x="15144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115" name="Texte 1"/>
        <xdr:cNvSpPr txBox="1">
          <a:spLocks noChangeArrowheads="1"/>
        </xdr:cNvSpPr>
      </xdr:nvSpPr>
      <xdr:spPr bwMode="auto">
        <a:xfrm>
          <a:off x="15144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116" name="Texte 1"/>
        <xdr:cNvSpPr txBox="1">
          <a:spLocks noChangeArrowheads="1"/>
        </xdr:cNvSpPr>
      </xdr:nvSpPr>
      <xdr:spPr bwMode="auto">
        <a:xfrm>
          <a:off x="15144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117" name="Texte 1"/>
        <xdr:cNvSpPr txBox="1">
          <a:spLocks noChangeArrowheads="1"/>
        </xdr:cNvSpPr>
      </xdr:nvSpPr>
      <xdr:spPr bwMode="auto">
        <a:xfrm>
          <a:off x="15144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118" name="Texte 1"/>
        <xdr:cNvSpPr txBox="1">
          <a:spLocks noChangeArrowheads="1"/>
        </xdr:cNvSpPr>
      </xdr:nvSpPr>
      <xdr:spPr bwMode="auto">
        <a:xfrm>
          <a:off x="15144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119" name="Texte 1"/>
        <xdr:cNvSpPr txBox="1">
          <a:spLocks noChangeArrowheads="1"/>
        </xdr:cNvSpPr>
      </xdr:nvSpPr>
      <xdr:spPr bwMode="auto">
        <a:xfrm>
          <a:off x="15144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120" name="Texte 1"/>
        <xdr:cNvSpPr txBox="1">
          <a:spLocks noChangeArrowheads="1"/>
        </xdr:cNvSpPr>
      </xdr:nvSpPr>
      <xdr:spPr bwMode="auto">
        <a:xfrm>
          <a:off x="15144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121" name="Texte 1"/>
        <xdr:cNvSpPr txBox="1">
          <a:spLocks noChangeArrowheads="1"/>
        </xdr:cNvSpPr>
      </xdr:nvSpPr>
      <xdr:spPr bwMode="auto">
        <a:xfrm>
          <a:off x="15144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122" name="Texte 1"/>
        <xdr:cNvSpPr txBox="1">
          <a:spLocks noChangeArrowheads="1"/>
        </xdr:cNvSpPr>
      </xdr:nvSpPr>
      <xdr:spPr bwMode="auto">
        <a:xfrm>
          <a:off x="15144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123" name="Texte 1"/>
        <xdr:cNvSpPr txBox="1">
          <a:spLocks noChangeArrowheads="1"/>
        </xdr:cNvSpPr>
      </xdr:nvSpPr>
      <xdr:spPr bwMode="auto">
        <a:xfrm>
          <a:off x="15144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124" name="Texte 1"/>
        <xdr:cNvSpPr txBox="1">
          <a:spLocks noChangeArrowheads="1"/>
        </xdr:cNvSpPr>
      </xdr:nvSpPr>
      <xdr:spPr bwMode="auto">
        <a:xfrm>
          <a:off x="15144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125" name="Texte 1"/>
        <xdr:cNvSpPr txBox="1">
          <a:spLocks noChangeArrowheads="1"/>
        </xdr:cNvSpPr>
      </xdr:nvSpPr>
      <xdr:spPr bwMode="auto">
        <a:xfrm>
          <a:off x="15144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126" name="Texte 1"/>
        <xdr:cNvSpPr txBox="1">
          <a:spLocks noChangeArrowheads="1"/>
        </xdr:cNvSpPr>
      </xdr:nvSpPr>
      <xdr:spPr bwMode="auto">
        <a:xfrm>
          <a:off x="15144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127" name="Texte 1"/>
        <xdr:cNvSpPr txBox="1">
          <a:spLocks noChangeArrowheads="1"/>
        </xdr:cNvSpPr>
      </xdr:nvSpPr>
      <xdr:spPr bwMode="auto">
        <a:xfrm>
          <a:off x="15144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128" name="Texte 1"/>
        <xdr:cNvSpPr txBox="1">
          <a:spLocks noChangeArrowheads="1"/>
        </xdr:cNvSpPr>
      </xdr:nvSpPr>
      <xdr:spPr bwMode="auto">
        <a:xfrm>
          <a:off x="15144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129" name="Texte 1"/>
        <xdr:cNvSpPr txBox="1">
          <a:spLocks noChangeArrowheads="1"/>
        </xdr:cNvSpPr>
      </xdr:nvSpPr>
      <xdr:spPr bwMode="auto">
        <a:xfrm>
          <a:off x="15144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9525</xdr:colOff>
      <xdr:row>0</xdr:row>
      <xdr:rowOff>0</xdr:rowOff>
    </xdr:from>
    <xdr:to>
      <xdr:col>3</xdr:col>
      <xdr:colOff>97917</xdr:colOff>
      <xdr:row>0</xdr:row>
      <xdr:rowOff>19812</xdr:rowOff>
    </xdr:to>
    <xdr:sp macro="" textlink="">
      <xdr:nvSpPr>
        <xdr:cNvPr id="130" name="Texte 1"/>
        <xdr:cNvSpPr txBox="1">
          <a:spLocks noChangeArrowheads="1"/>
        </xdr:cNvSpPr>
      </xdr:nvSpPr>
      <xdr:spPr bwMode="auto">
        <a:xfrm>
          <a:off x="1524000" y="0"/>
          <a:ext cx="88392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131" name="Texte 1"/>
        <xdr:cNvSpPr txBox="1">
          <a:spLocks noChangeArrowheads="1"/>
        </xdr:cNvSpPr>
      </xdr:nvSpPr>
      <xdr:spPr bwMode="auto">
        <a:xfrm>
          <a:off x="670560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132" name="Texte 1"/>
        <xdr:cNvSpPr txBox="1">
          <a:spLocks noChangeArrowheads="1"/>
        </xdr:cNvSpPr>
      </xdr:nvSpPr>
      <xdr:spPr bwMode="auto">
        <a:xfrm>
          <a:off x="670560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133" name="Texte 1"/>
        <xdr:cNvSpPr txBox="1">
          <a:spLocks noChangeArrowheads="1"/>
        </xdr:cNvSpPr>
      </xdr:nvSpPr>
      <xdr:spPr bwMode="auto">
        <a:xfrm>
          <a:off x="670560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134" name="Texte 1"/>
        <xdr:cNvSpPr txBox="1">
          <a:spLocks noChangeArrowheads="1"/>
        </xdr:cNvSpPr>
      </xdr:nvSpPr>
      <xdr:spPr bwMode="auto">
        <a:xfrm>
          <a:off x="670560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135" name="Texte 1"/>
        <xdr:cNvSpPr txBox="1">
          <a:spLocks noChangeArrowheads="1"/>
        </xdr:cNvSpPr>
      </xdr:nvSpPr>
      <xdr:spPr bwMode="auto">
        <a:xfrm>
          <a:off x="670560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136" name="Texte 1"/>
        <xdr:cNvSpPr txBox="1">
          <a:spLocks noChangeArrowheads="1"/>
        </xdr:cNvSpPr>
      </xdr:nvSpPr>
      <xdr:spPr bwMode="auto">
        <a:xfrm>
          <a:off x="670560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137" name="Texte 1"/>
        <xdr:cNvSpPr txBox="1">
          <a:spLocks noChangeArrowheads="1"/>
        </xdr:cNvSpPr>
      </xdr:nvSpPr>
      <xdr:spPr bwMode="auto">
        <a:xfrm>
          <a:off x="670560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138" name="Texte 1"/>
        <xdr:cNvSpPr txBox="1">
          <a:spLocks noChangeArrowheads="1"/>
        </xdr:cNvSpPr>
      </xdr:nvSpPr>
      <xdr:spPr bwMode="auto">
        <a:xfrm>
          <a:off x="670560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139" name="Texte 1"/>
        <xdr:cNvSpPr txBox="1">
          <a:spLocks noChangeArrowheads="1"/>
        </xdr:cNvSpPr>
      </xdr:nvSpPr>
      <xdr:spPr bwMode="auto">
        <a:xfrm>
          <a:off x="670560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140" name="Texte 1"/>
        <xdr:cNvSpPr txBox="1">
          <a:spLocks noChangeArrowheads="1"/>
        </xdr:cNvSpPr>
      </xdr:nvSpPr>
      <xdr:spPr bwMode="auto">
        <a:xfrm>
          <a:off x="670560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141" name="Texte 1"/>
        <xdr:cNvSpPr txBox="1">
          <a:spLocks noChangeArrowheads="1"/>
        </xdr:cNvSpPr>
      </xdr:nvSpPr>
      <xdr:spPr bwMode="auto">
        <a:xfrm>
          <a:off x="670560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142" name="Texte 1"/>
        <xdr:cNvSpPr txBox="1">
          <a:spLocks noChangeArrowheads="1"/>
        </xdr:cNvSpPr>
      </xdr:nvSpPr>
      <xdr:spPr bwMode="auto">
        <a:xfrm>
          <a:off x="670560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143" name="Texte 1"/>
        <xdr:cNvSpPr txBox="1">
          <a:spLocks noChangeArrowheads="1"/>
        </xdr:cNvSpPr>
      </xdr:nvSpPr>
      <xdr:spPr bwMode="auto">
        <a:xfrm>
          <a:off x="670560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144" name="Texte 1"/>
        <xdr:cNvSpPr txBox="1">
          <a:spLocks noChangeArrowheads="1"/>
        </xdr:cNvSpPr>
      </xdr:nvSpPr>
      <xdr:spPr bwMode="auto">
        <a:xfrm>
          <a:off x="670560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145" name="Texte 1"/>
        <xdr:cNvSpPr txBox="1">
          <a:spLocks noChangeArrowheads="1"/>
        </xdr:cNvSpPr>
      </xdr:nvSpPr>
      <xdr:spPr bwMode="auto">
        <a:xfrm>
          <a:off x="670560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146" name="Texte 1"/>
        <xdr:cNvSpPr txBox="1">
          <a:spLocks noChangeArrowheads="1"/>
        </xdr:cNvSpPr>
      </xdr:nvSpPr>
      <xdr:spPr bwMode="auto">
        <a:xfrm>
          <a:off x="670560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147" name="Texte 1"/>
        <xdr:cNvSpPr txBox="1">
          <a:spLocks noChangeArrowheads="1"/>
        </xdr:cNvSpPr>
      </xdr:nvSpPr>
      <xdr:spPr bwMode="auto">
        <a:xfrm>
          <a:off x="670560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148" name="Texte 1"/>
        <xdr:cNvSpPr txBox="1">
          <a:spLocks noChangeArrowheads="1"/>
        </xdr:cNvSpPr>
      </xdr:nvSpPr>
      <xdr:spPr bwMode="auto">
        <a:xfrm>
          <a:off x="670560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149" name="Texte 1"/>
        <xdr:cNvSpPr txBox="1">
          <a:spLocks noChangeArrowheads="1"/>
        </xdr:cNvSpPr>
      </xdr:nvSpPr>
      <xdr:spPr bwMode="auto">
        <a:xfrm>
          <a:off x="670560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150" name="Texte 1"/>
        <xdr:cNvSpPr txBox="1">
          <a:spLocks noChangeArrowheads="1"/>
        </xdr:cNvSpPr>
      </xdr:nvSpPr>
      <xdr:spPr bwMode="auto">
        <a:xfrm>
          <a:off x="670560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151" name="Texte 1"/>
        <xdr:cNvSpPr txBox="1">
          <a:spLocks noChangeArrowheads="1"/>
        </xdr:cNvSpPr>
      </xdr:nvSpPr>
      <xdr:spPr bwMode="auto">
        <a:xfrm>
          <a:off x="670560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31</xdr:row>
      <xdr:rowOff>0</xdr:rowOff>
    </xdr:from>
    <xdr:to>
      <xdr:col>2</xdr:col>
      <xdr:colOff>266700</xdr:colOff>
      <xdr:row>31</xdr:row>
      <xdr:rowOff>0</xdr:rowOff>
    </xdr:to>
    <xdr:sp macro="" textlink="">
      <xdr:nvSpPr>
        <xdr:cNvPr id="152" name="Rectangle 205"/>
        <xdr:cNvSpPr>
          <a:spLocks noChangeArrowheads="1"/>
        </xdr:cNvSpPr>
      </xdr:nvSpPr>
      <xdr:spPr bwMode="auto">
        <a:xfrm>
          <a:off x="1495425" y="5067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31</xdr:row>
      <xdr:rowOff>0</xdr:rowOff>
    </xdr:from>
    <xdr:to>
      <xdr:col>2</xdr:col>
      <xdr:colOff>266700</xdr:colOff>
      <xdr:row>31</xdr:row>
      <xdr:rowOff>0</xdr:rowOff>
    </xdr:to>
    <xdr:sp macro="" textlink="">
      <xdr:nvSpPr>
        <xdr:cNvPr id="153" name="Rectangle 206"/>
        <xdr:cNvSpPr>
          <a:spLocks noChangeArrowheads="1"/>
        </xdr:cNvSpPr>
      </xdr:nvSpPr>
      <xdr:spPr bwMode="auto">
        <a:xfrm flipH="1">
          <a:off x="1495425" y="5067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51</xdr:row>
      <xdr:rowOff>0</xdr:rowOff>
    </xdr:from>
    <xdr:to>
      <xdr:col>1</xdr:col>
      <xdr:colOff>504825</xdr:colOff>
      <xdr:row>51</xdr:row>
      <xdr:rowOff>0</xdr:rowOff>
    </xdr:to>
    <xdr:sp macro="" textlink="">
      <xdr:nvSpPr>
        <xdr:cNvPr id="154" name="Rectangle 210"/>
        <xdr:cNvSpPr>
          <a:spLocks noChangeArrowheads="1"/>
        </xdr:cNvSpPr>
      </xdr:nvSpPr>
      <xdr:spPr bwMode="auto">
        <a:xfrm>
          <a:off x="781050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51</xdr:row>
      <xdr:rowOff>0</xdr:rowOff>
    </xdr:from>
    <xdr:to>
      <xdr:col>1</xdr:col>
      <xdr:colOff>504825</xdr:colOff>
      <xdr:row>51</xdr:row>
      <xdr:rowOff>0</xdr:rowOff>
    </xdr:to>
    <xdr:sp macro="" textlink="">
      <xdr:nvSpPr>
        <xdr:cNvPr id="155" name="Rectangle 211"/>
        <xdr:cNvSpPr>
          <a:spLocks noChangeArrowheads="1"/>
        </xdr:cNvSpPr>
      </xdr:nvSpPr>
      <xdr:spPr bwMode="auto">
        <a:xfrm flipH="1">
          <a:off x="781050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51</xdr:row>
      <xdr:rowOff>0</xdr:rowOff>
    </xdr:from>
    <xdr:to>
      <xdr:col>2</xdr:col>
      <xdr:colOff>9525</xdr:colOff>
      <xdr:row>51</xdr:row>
      <xdr:rowOff>0</xdr:rowOff>
    </xdr:to>
    <xdr:sp macro="" textlink="">
      <xdr:nvSpPr>
        <xdr:cNvPr id="156" name="Rectangle 212"/>
        <xdr:cNvSpPr>
          <a:spLocks noChangeArrowheads="1"/>
        </xdr:cNvSpPr>
      </xdr:nvSpPr>
      <xdr:spPr bwMode="auto">
        <a:xfrm flipH="1">
          <a:off x="8858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31</xdr:row>
      <xdr:rowOff>0</xdr:rowOff>
    </xdr:from>
    <xdr:to>
      <xdr:col>1</xdr:col>
      <xdr:colOff>504825</xdr:colOff>
      <xdr:row>31</xdr:row>
      <xdr:rowOff>0</xdr:rowOff>
    </xdr:to>
    <xdr:sp macro="" textlink="">
      <xdr:nvSpPr>
        <xdr:cNvPr id="157" name="Rectangle 216"/>
        <xdr:cNvSpPr>
          <a:spLocks noChangeArrowheads="1"/>
        </xdr:cNvSpPr>
      </xdr:nvSpPr>
      <xdr:spPr bwMode="auto">
        <a:xfrm>
          <a:off x="781050" y="5067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31</xdr:row>
      <xdr:rowOff>0</xdr:rowOff>
    </xdr:from>
    <xdr:to>
      <xdr:col>1</xdr:col>
      <xdr:colOff>504825</xdr:colOff>
      <xdr:row>31</xdr:row>
      <xdr:rowOff>0</xdr:rowOff>
    </xdr:to>
    <xdr:sp macro="" textlink="">
      <xdr:nvSpPr>
        <xdr:cNvPr id="158" name="Rectangle 217"/>
        <xdr:cNvSpPr>
          <a:spLocks noChangeArrowheads="1"/>
        </xdr:cNvSpPr>
      </xdr:nvSpPr>
      <xdr:spPr bwMode="auto">
        <a:xfrm flipH="1">
          <a:off x="781050" y="5067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31</xdr:row>
      <xdr:rowOff>0</xdr:rowOff>
    </xdr:from>
    <xdr:to>
      <xdr:col>2</xdr:col>
      <xdr:colOff>9525</xdr:colOff>
      <xdr:row>31</xdr:row>
      <xdr:rowOff>0</xdr:rowOff>
    </xdr:to>
    <xdr:sp macro="" textlink="">
      <xdr:nvSpPr>
        <xdr:cNvPr id="159" name="Rectangle 218"/>
        <xdr:cNvSpPr>
          <a:spLocks noChangeArrowheads="1"/>
        </xdr:cNvSpPr>
      </xdr:nvSpPr>
      <xdr:spPr bwMode="auto">
        <a:xfrm flipH="1">
          <a:off x="885825" y="5067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31</xdr:row>
      <xdr:rowOff>0</xdr:rowOff>
    </xdr:from>
    <xdr:to>
      <xdr:col>1</xdr:col>
      <xdr:colOff>504825</xdr:colOff>
      <xdr:row>31</xdr:row>
      <xdr:rowOff>0</xdr:rowOff>
    </xdr:to>
    <xdr:sp macro="" textlink="">
      <xdr:nvSpPr>
        <xdr:cNvPr id="160" name="Rectangle 219"/>
        <xdr:cNvSpPr>
          <a:spLocks noChangeArrowheads="1"/>
        </xdr:cNvSpPr>
      </xdr:nvSpPr>
      <xdr:spPr bwMode="auto">
        <a:xfrm>
          <a:off x="781050" y="5067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31</xdr:row>
      <xdr:rowOff>0</xdr:rowOff>
    </xdr:from>
    <xdr:to>
      <xdr:col>1</xdr:col>
      <xdr:colOff>504825</xdr:colOff>
      <xdr:row>31</xdr:row>
      <xdr:rowOff>0</xdr:rowOff>
    </xdr:to>
    <xdr:sp macro="" textlink="">
      <xdr:nvSpPr>
        <xdr:cNvPr id="161" name="Rectangle 220"/>
        <xdr:cNvSpPr>
          <a:spLocks noChangeArrowheads="1"/>
        </xdr:cNvSpPr>
      </xdr:nvSpPr>
      <xdr:spPr bwMode="auto">
        <a:xfrm flipH="1">
          <a:off x="781050" y="5067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31</xdr:row>
      <xdr:rowOff>0</xdr:rowOff>
    </xdr:from>
    <xdr:to>
      <xdr:col>2</xdr:col>
      <xdr:colOff>9525</xdr:colOff>
      <xdr:row>31</xdr:row>
      <xdr:rowOff>0</xdr:rowOff>
    </xdr:to>
    <xdr:sp macro="" textlink="">
      <xdr:nvSpPr>
        <xdr:cNvPr id="162" name="Rectangle 221"/>
        <xdr:cNvSpPr>
          <a:spLocks noChangeArrowheads="1"/>
        </xdr:cNvSpPr>
      </xdr:nvSpPr>
      <xdr:spPr bwMode="auto">
        <a:xfrm flipH="1">
          <a:off x="885825" y="5067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51</xdr:row>
      <xdr:rowOff>0</xdr:rowOff>
    </xdr:from>
    <xdr:to>
      <xdr:col>1</xdr:col>
      <xdr:colOff>504825</xdr:colOff>
      <xdr:row>51</xdr:row>
      <xdr:rowOff>0</xdr:rowOff>
    </xdr:to>
    <xdr:sp macro="" textlink="">
      <xdr:nvSpPr>
        <xdr:cNvPr id="163" name="Rectangle 222"/>
        <xdr:cNvSpPr>
          <a:spLocks noChangeArrowheads="1"/>
        </xdr:cNvSpPr>
      </xdr:nvSpPr>
      <xdr:spPr bwMode="auto">
        <a:xfrm>
          <a:off x="781050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51</xdr:row>
      <xdr:rowOff>0</xdr:rowOff>
    </xdr:from>
    <xdr:to>
      <xdr:col>1</xdr:col>
      <xdr:colOff>504825</xdr:colOff>
      <xdr:row>51</xdr:row>
      <xdr:rowOff>0</xdr:rowOff>
    </xdr:to>
    <xdr:sp macro="" textlink="">
      <xdr:nvSpPr>
        <xdr:cNvPr id="164" name="Rectangle 223"/>
        <xdr:cNvSpPr>
          <a:spLocks noChangeArrowheads="1"/>
        </xdr:cNvSpPr>
      </xdr:nvSpPr>
      <xdr:spPr bwMode="auto">
        <a:xfrm flipH="1">
          <a:off x="781050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51</xdr:row>
      <xdr:rowOff>0</xdr:rowOff>
    </xdr:from>
    <xdr:to>
      <xdr:col>2</xdr:col>
      <xdr:colOff>9525</xdr:colOff>
      <xdr:row>51</xdr:row>
      <xdr:rowOff>0</xdr:rowOff>
    </xdr:to>
    <xdr:sp macro="" textlink="">
      <xdr:nvSpPr>
        <xdr:cNvPr id="165" name="Rectangle 224"/>
        <xdr:cNvSpPr>
          <a:spLocks noChangeArrowheads="1"/>
        </xdr:cNvSpPr>
      </xdr:nvSpPr>
      <xdr:spPr bwMode="auto">
        <a:xfrm flipH="1">
          <a:off x="8858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51</xdr:row>
      <xdr:rowOff>0</xdr:rowOff>
    </xdr:from>
    <xdr:to>
      <xdr:col>2</xdr:col>
      <xdr:colOff>400050</xdr:colOff>
      <xdr:row>51</xdr:row>
      <xdr:rowOff>0</xdr:rowOff>
    </xdr:to>
    <xdr:sp macro="" textlink="">
      <xdr:nvSpPr>
        <xdr:cNvPr id="166" name="Rectangle 225"/>
        <xdr:cNvSpPr>
          <a:spLocks noChangeArrowheads="1"/>
        </xdr:cNvSpPr>
      </xdr:nvSpPr>
      <xdr:spPr bwMode="auto">
        <a:xfrm>
          <a:off x="14954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51</xdr:row>
      <xdr:rowOff>0</xdr:rowOff>
    </xdr:from>
    <xdr:to>
      <xdr:col>2</xdr:col>
      <xdr:colOff>400050</xdr:colOff>
      <xdr:row>51</xdr:row>
      <xdr:rowOff>0</xdr:rowOff>
    </xdr:to>
    <xdr:sp macro="" textlink="">
      <xdr:nvSpPr>
        <xdr:cNvPr id="167" name="Rectangle 226"/>
        <xdr:cNvSpPr>
          <a:spLocks noChangeArrowheads="1"/>
        </xdr:cNvSpPr>
      </xdr:nvSpPr>
      <xdr:spPr bwMode="auto">
        <a:xfrm flipH="1">
          <a:off x="14954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51</xdr:row>
      <xdr:rowOff>0</xdr:rowOff>
    </xdr:from>
    <xdr:to>
      <xdr:col>2</xdr:col>
      <xdr:colOff>400050</xdr:colOff>
      <xdr:row>51</xdr:row>
      <xdr:rowOff>0</xdr:rowOff>
    </xdr:to>
    <xdr:sp macro="" textlink="">
      <xdr:nvSpPr>
        <xdr:cNvPr id="168" name="Rectangle 227"/>
        <xdr:cNvSpPr>
          <a:spLocks noChangeArrowheads="1"/>
        </xdr:cNvSpPr>
      </xdr:nvSpPr>
      <xdr:spPr bwMode="auto">
        <a:xfrm>
          <a:off x="14954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51</xdr:row>
      <xdr:rowOff>0</xdr:rowOff>
    </xdr:from>
    <xdr:to>
      <xdr:col>2</xdr:col>
      <xdr:colOff>400050</xdr:colOff>
      <xdr:row>51</xdr:row>
      <xdr:rowOff>0</xdr:rowOff>
    </xdr:to>
    <xdr:sp macro="" textlink="">
      <xdr:nvSpPr>
        <xdr:cNvPr id="169" name="Rectangle 228"/>
        <xdr:cNvSpPr>
          <a:spLocks noChangeArrowheads="1"/>
        </xdr:cNvSpPr>
      </xdr:nvSpPr>
      <xdr:spPr bwMode="auto">
        <a:xfrm flipH="1">
          <a:off x="14954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51</xdr:row>
      <xdr:rowOff>0</xdr:rowOff>
    </xdr:from>
    <xdr:to>
      <xdr:col>2</xdr:col>
      <xdr:colOff>400050</xdr:colOff>
      <xdr:row>51</xdr:row>
      <xdr:rowOff>0</xdr:rowOff>
    </xdr:to>
    <xdr:sp macro="" textlink="">
      <xdr:nvSpPr>
        <xdr:cNvPr id="170" name="Rectangle 229"/>
        <xdr:cNvSpPr>
          <a:spLocks noChangeArrowheads="1"/>
        </xdr:cNvSpPr>
      </xdr:nvSpPr>
      <xdr:spPr bwMode="auto">
        <a:xfrm>
          <a:off x="14954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51</xdr:row>
      <xdr:rowOff>0</xdr:rowOff>
    </xdr:from>
    <xdr:to>
      <xdr:col>2</xdr:col>
      <xdr:colOff>400050</xdr:colOff>
      <xdr:row>51</xdr:row>
      <xdr:rowOff>0</xdr:rowOff>
    </xdr:to>
    <xdr:sp macro="" textlink="">
      <xdr:nvSpPr>
        <xdr:cNvPr id="171" name="Rectangle 230"/>
        <xdr:cNvSpPr>
          <a:spLocks noChangeArrowheads="1"/>
        </xdr:cNvSpPr>
      </xdr:nvSpPr>
      <xdr:spPr bwMode="auto">
        <a:xfrm flipH="1">
          <a:off x="14954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51</xdr:row>
      <xdr:rowOff>0</xdr:rowOff>
    </xdr:from>
    <xdr:to>
      <xdr:col>2</xdr:col>
      <xdr:colOff>400050</xdr:colOff>
      <xdr:row>51</xdr:row>
      <xdr:rowOff>0</xdr:rowOff>
    </xdr:to>
    <xdr:sp macro="" textlink="">
      <xdr:nvSpPr>
        <xdr:cNvPr id="172" name="Rectangle 231"/>
        <xdr:cNvSpPr>
          <a:spLocks noChangeArrowheads="1"/>
        </xdr:cNvSpPr>
      </xdr:nvSpPr>
      <xdr:spPr bwMode="auto">
        <a:xfrm>
          <a:off x="14954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51</xdr:row>
      <xdr:rowOff>0</xdr:rowOff>
    </xdr:from>
    <xdr:to>
      <xdr:col>2</xdr:col>
      <xdr:colOff>400050</xdr:colOff>
      <xdr:row>51</xdr:row>
      <xdr:rowOff>0</xdr:rowOff>
    </xdr:to>
    <xdr:sp macro="" textlink="">
      <xdr:nvSpPr>
        <xdr:cNvPr id="173" name="Rectangle 232"/>
        <xdr:cNvSpPr>
          <a:spLocks noChangeArrowheads="1"/>
        </xdr:cNvSpPr>
      </xdr:nvSpPr>
      <xdr:spPr bwMode="auto">
        <a:xfrm flipH="1">
          <a:off x="14954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51</xdr:row>
      <xdr:rowOff>0</xdr:rowOff>
    </xdr:from>
    <xdr:to>
      <xdr:col>2</xdr:col>
      <xdr:colOff>400050</xdr:colOff>
      <xdr:row>51</xdr:row>
      <xdr:rowOff>0</xdr:rowOff>
    </xdr:to>
    <xdr:sp macro="" textlink="">
      <xdr:nvSpPr>
        <xdr:cNvPr id="174" name="Rectangle 233"/>
        <xdr:cNvSpPr>
          <a:spLocks noChangeArrowheads="1"/>
        </xdr:cNvSpPr>
      </xdr:nvSpPr>
      <xdr:spPr bwMode="auto">
        <a:xfrm>
          <a:off x="14954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51</xdr:row>
      <xdr:rowOff>0</xdr:rowOff>
    </xdr:from>
    <xdr:to>
      <xdr:col>2</xdr:col>
      <xdr:colOff>400050</xdr:colOff>
      <xdr:row>51</xdr:row>
      <xdr:rowOff>0</xdr:rowOff>
    </xdr:to>
    <xdr:sp macro="" textlink="">
      <xdr:nvSpPr>
        <xdr:cNvPr id="175" name="Rectangle 234"/>
        <xdr:cNvSpPr>
          <a:spLocks noChangeArrowheads="1"/>
        </xdr:cNvSpPr>
      </xdr:nvSpPr>
      <xdr:spPr bwMode="auto">
        <a:xfrm flipH="1">
          <a:off x="14954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51</xdr:row>
      <xdr:rowOff>0</xdr:rowOff>
    </xdr:from>
    <xdr:to>
      <xdr:col>2</xdr:col>
      <xdr:colOff>400050</xdr:colOff>
      <xdr:row>51</xdr:row>
      <xdr:rowOff>0</xdr:rowOff>
    </xdr:to>
    <xdr:sp macro="" textlink="">
      <xdr:nvSpPr>
        <xdr:cNvPr id="176" name="Rectangle 235"/>
        <xdr:cNvSpPr>
          <a:spLocks noChangeArrowheads="1"/>
        </xdr:cNvSpPr>
      </xdr:nvSpPr>
      <xdr:spPr bwMode="auto">
        <a:xfrm>
          <a:off x="14954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51</xdr:row>
      <xdr:rowOff>0</xdr:rowOff>
    </xdr:from>
    <xdr:to>
      <xdr:col>2</xdr:col>
      <xdr:colOff>400050</xdr:colOff>
      <xdr:row>51</xdr:row>
      <xdr:rowOff>0</xdr:rowOff>
    </xdr:to>
    <xdr:sp macro="" textlink="">
      <xdr:nvSpPr>
        <xdr:cNvPr id="177" name="Rectangle 236"/>
        <xdr:cNvSpPr>
          <a:spLocks noChangeArrowheads="1"/>
        </xdr:cNvSpPr>
      </xdr:nvSpPr>
      <xdr:spPr bwMode="auto">
        <a:xfrm flipH="1">
          <a:off x="14954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51</xdr:row>
      <xdr:rowOff>0</xdr:rowOff>
    </xdr:from>
    <xdr:to>
      <xdr:col>2</xdr:col>
      <xdr:colOff>400050</xdr:colOff>
      <xdr:row>51</xdr:row>
      <xdr:rowOff>0</xdr:rowOff>
    </xdr:to>
    <xdr:sp macro="" textlink="">
      <xdr:nvSpPr>
        <xdr:cNvPr id="178" name="Rectangle 237"/>
        <xdr:cNvSpPr>
          <a:spLocks noChangeArrowheads="1"/>
        </xdr:cNvSpPr>
      </xdr:nvSpPr>
      <xdr:spPr bwMode="auto">
        <a:xfrm>
          <a:off x="14954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51</xdr:row>
      <xdr:rowOff>0</xdr:rowOff>
    </xdr:from>
    <xdr:to>
      <xdr:col>2</xdr:col>
      <xdr:colOff>400050</xdr:colOff>
      <xdr:row>51</xdr:row>
      <xdr:rowOff>0</xdr:rowOff>
    </xdr:to>
    <xdr:sp macro="" textlink="">
      <xdr:nvSpPr>
        <xdr:cNvPr id="179" name="Rectangle 238"/>
        <xdr:cNvSpPr>
          <a:spLocks noChangeArrowheads="1"/>
        </xdr:cNvSpPr>
      </xdr:nvSpPr>
      <xdr:spPr bwMode="auto">
        <a:xfrm flipH="1">
          <a:off x="14954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51</xdr:row>
      <xdr:rowOff>0</xdr:rowOff>
    </xdr:from>
    <xdr:to>
      <xdr:col>2</xdr:col>
      <xdr:colOff>400050</xdr:colOff>
      <xdr:row>51</xdr:row>
      <xdr:rowOff>0</xdr:rowOff>
    </xdr:to>
    <xdr:sp macro="" textlink="">
      <xdr:nvSpPr>
        <xdr:cNvPr id="180" name="Rectangle 239"/>
        <xdr:cNvSpPr>
          <a:spLocks noChangeArrowheads="1"/>
        </xdr:cNvSpPr>
      </xdr:nvSpPr>
      <xdr:spPr bwMode="auto">
        <a:xfrm>
          <a:off x="14954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51</xdr:row>
      <xdr:rowOff>0</xdr:rowOff>
    </xdr:from>
    <xdr:to>
      <xdr:col>2</xdr:col>
      <xdr:colOff>400050</xdr:colOff>
      <xdr:row>51</xdr:row>
      <xdr:rowOff>0</xdr:rowOff>
    </xdr:to>
    <xdr:sp macro="" textlink="">
      <xdr:nvSpPr>
        <xdr:cNvPr id="181" name="Rectangle 240"/>
        <xdr:cNvSpPr>
          <a:spLocks noChangeArrowheads="1"/>
        </xdr:cNvSpPr>
      </xdr:nvSpPr>
      <xdr:spPr bwMode="auto">
        <a:xfrm flipH="1">
          <a:off x="14954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51</xdr:row>
      <xdr:rowOff>0</xdr:rowOff>
    </xdr:from>
    <xdr:to>
      <xdr:col>2</xdr:col>
      <xdr:colOff>400050</xdr:colOff>
      <xdr:row>51</xdr:row>
      <xdr:rowOff>0</xdr:rowOff>
    </xdr:to>
    <xdr:sp macro="" textlink="">
      <xdr:nvSpPr>
        <xdr:cNvPr id="182" name="Rectangle 241"/>
        <xdr:cNvSpPr>
          <a:spLocks noChangeArrowheads="1"/>
        </xdr:cNvSpPr>
      </xdr:nvSpPr>
      <xdr:spPr bwMode="auto">
        <a:xfrm>
          <a:off x="14954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51</xdr:row>
      <xdr:rowOff>0</xdr:rowOff>
    </xdr:from>
    <xdr:to>
      <xdr:col>2</xdr:col>
      <xdr:colOff>400050</xdr:colOff>
      <xdr:row>51</xdr:row>
      <xdr:rowOff>0</xdr:rowOff>
    </xdr:to>
    <xdr:sp macro="" textlink="">
      <xdr:nvSpPr>
        <xdr:cNvPr id="183" name="Rectangle 242"/>
        <xdr:cNvSpPr>
          <a:spLocks noChangeArrowheads="1"/>
        </xdr:cNvSpPr>
      </xdr:nvSpPr>
      <xdr:spPr bwMode="auto">
        <a:xfrm flipH="1">
          <a:off x="14954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51</xdr:row>
      <xdr:rowOff>0</xdr:rowOff>
    </xdr:from>
    <xdr:to>
      <xdr:col>2</xdr:col>
      <xdr:colOff>400050</xdr:colOff>
      <xdr:row>51</xdr:row>
      <xdr:rowOff>0</xdr:rowOff>
    </xdr:to>
    <xdr:sp macro="" textlink="">
      <xdr:nvSpPr>
        <xdr:cNvPr id="184" name="Rectangle 243"/>
        <xdr:cNvSpPr>
          <a:spLocks noChangeArrowheads="1"/>
        </xdr:cNvSpPr>
      </xdr:nvSpPr>
      <xdr:spPr bwMode="auto">
        <a:xfrm>
          <a:off x="14954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51</xdr:row>
      <xdr:rowOff>0</xdr:rowOff>
    </xdr:from>
    <xdr:to>
      <xdr:col>2</xdr:col>
      <xdr:colOff>400050</xdr:colOff>
      <xdr:row>51</xdr:row>
      <xdr:rowOff>0</xdr:rowOff>
    </xdr:to>
    <xdr:sp macro="" textlink="">
      <xdr:nvSpPr>
        <xdr:cNvPr id="185" name="Rectangle 244"/>
        <xdr:cNvSpPr>
          <a:spLocks noChangeArrowheads="1"/>
        </xdr:cNvSpPr>
      </xdr:nvSpPr>
      <xdr:spPr bwMode="auto">
        <a:xfrm flipH="1">
          <a:off x="14954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51</xdr:row>
      <xdr:rowOff>0</xdr:rowOff>
    </xdr:from>
    <xdr:to>
      <xdr:col>2</xdr:col>
      <xdr:colOff>400050</xdr:colOff>
      <xdr:row>51</xdr:row>
      <xdr:rowOff>0</xdr:rowOff>
    </xdr:to>
    <xdr:sp macro="" textlink="">
      <xdr:nvSpPr>
        <xdr:cNvPr id="186" name="Rectangle 245"/>
        <xdr:cNvSpPr>
          <a:spLocks noChangeArrowheads="1"/>
        </xdr:cNvSpPr>
      </xdr:nvSpPr>
      <xdr:spPr bwMode="auto">
        <a:xfrm>
          <a:off x="14954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51</xdr:row>
      <xdr:rowOff>0</xdr:rowOff>
    </xdr:from>
    <xdr:to>
      <xdr:col>2</xdr:col>
      <xdr:colOff>400050</xdr:colOff>
      <xdr:row>51</xdr:row>
      <xdr:rowOff>0</xdr:rowOff>
    </xdr:to>
    <xdr:sp macro="" textlink="">
      <xdr:nvSpPr>
        <xdr:cNvPr id="187" name="Rectangle 246"/>
        <xdr:cNvSpPr>
          <a:spLocks noChangeArrowheads="1"/>
        </xdr:cNvSpPr>
      </xdr:nvSpPr>
      <xdr:spPr bwMode="auto">
        <a:xfrm flipH="1">
          <a:off x="14954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51</xdr:row>
      <xdr:rowOff>0</xdr:rowOff>
    </xdr:from>
    <xdr:to>
      <xdr:col>2</xdr:col>
      <xdr:colOff>400050</xdr:colOff>
      <xdr:row>51</xdr:row>
      <xdr:rowOff>0</xdr:rowOff>
    </xdr:to>
    <xdr:sp macro="" textlink="">
      <xdr:nvSpPr>
        <xdr:cNvPr id="188" name="Rectangle 247"/>
        <xdr:cNvSpPr>
          <a:spLocks noChangeArrowheads="1"/>
        </xdr:cNvSpPr>
      </xdr:nvSpPr>
      <xdr:spPr bwMode="auto">
        <a:xfrm>
          <a:off x="14954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51</xdr:row>
      <xdr:rowOff>0</xdr:rowOff>
    </xdr:from>
    <xdr:to>
      <xdr:col>2</xdr:col>
      <xdr:colOff>400050</xdr:colOff>
      <xdr:row>51</xdr:row>
      <xdr:rowOff>0</xdr:rowOff>
    </xdr:to>
    <xdr:sp macro="" textlink="">
      <xdr:nvSpPr>
        <xdr:cNvPr id="189" name="Rectangle 248"/>
        <xdr:cNvSpPr>
          <a:spLocks noChangeArrowheads="1"/>
        </xdr:cNvSpPr>
      </xdr:nvSpPr>
      <xdr:spPr bwMode="auto">
        <a:xfrm flipH="1">
          <a:off x="14954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51</xdr:row>
      <xdr:rowOff>0</xdr:rowOff>
    </xdr:from>
    <xdr:to>
      <xdr:col>2</xdr:col>
      <xdr:colOff>400050</xdr:colOff>
      <xdr:row>51</xdr:row>
      <xdr:rowOff>0</xdr:rowOff>
    </xdr:to>
    <xdr:sp macro="" textlink="">
      <xdr:nvSpPr>
        <xdr:cNvPr id="190" name="Rectangle 249"/>
        <xdr:cNvSpPr>
          <a:spLocks noChangeArrowheads="1"/>
        </xdr:cNvSpPr>
      </xdr:nvSpPr>
      <xdr:spPr bwMode="auto">
        <a:xfrm>
          <a:off x="14954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51</xdr:row>
      <xdr:rowOff>0</xdr:rowOff>
    </xdr:from>
    <xdr:to>
      <xdr:col>2</xdr:col>
      <xdr:colOff>400050</xdr:colOff>
      <xdr:row>51</xdr:row>
      <xdr:rowOff>0</xdr:rowOff>
    </xdr:to>
    <xdr:sp macro="" textlink="">
      <xdr:nvSpPr>
        <xdr:cNvPr id="191" name="Rectangle 250"/>
        <xdr:cNvSpPr>
          <a:spLocks noChangeArrowheads="1"/>
        </xdr:cNvSpPr>
      </xdr:nvSpPr>
      <xdr:spPr bwMode="auto">
        <a:xfrm flipH="1">
          <a:off x="14954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51</xdr:row>
      <xdr:rowOff>0</xdr:rowOff>
    </xdr:from>
    <xdr:to>
      <xdr:col>2</xdr:col>
      <xdr:colOff>400050</xdr:colOff>
      <xdr:row>51</xdr:row>
      <xdr:rowOff>0</xdr:rowOff>
    </xdr:to>
    <xdr:sp macro="" textlink="">
      <xdr:nvSpPr>
        <xdr:cNvPr id="192" name="Rectangle 251"/>
        <xdr:cNvSpPr>
          <a:spLocks noChangeArrowheads="1"/>
        </xdr:cNvSpPr>
      </xdr:nvSpPr>
      <xdr:spPr bwMode="auto">
        <a:xfrm>
          <a:off x="14954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51</xdr:row>
      <xdr:rowOff>0</xdr:rowOff>
    </xdr:from>
    <xdr:to>
      <xdr:col>2</xdr:col>
      <xdr:colOff>400050</xdr:colOff>
      <xdr:row>51</xdr:row>
      <xdr:rowOff>0</xdr:rowOff>
    </xdr:to>
    <xdr:sp macro="" textlink="">
      <xdr:nvSpPr>
        <xdr:cNvPr id="193" name="Rectangle 252"/>
        <xdr:cNvSpPr>
          <a:spLocks noChangeArrowheads="1"/>
        </xdr:cNvSpPr>
      </xdr:nvSpPr>
      <xdr:spPr bwMode="auto">
        <a:xfrm flipH="1">
          <a:off x="14954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51</xdr:row>
      <xdr:rowOff>0</xdr:rowOff>
    </xdr:from>
    <xdr:to>
      <xdr:col>2</xdr:col>
      <xdr:colOff>400050</xdr:colOff>
      <xdr:row>51</xdr:row>
      <xdr:rowOff>0</xdr:rowOff>
    </xdr:to>
    <xdr:sp macro="" textlink="">
      <xdr:nvSpPr>
        <xdr:cNvPr id="194" name="Rectangle 253"/>
        <xdr:cNvSpPr>
          <a:spLocks noChangeArrowheads="1"/>
        </xdr:cNvSpPr>
      </xdr:nvSpPr>
      <xdr:spPr bwMode="auto">
        <a:xfrm>
          <a:off x="14954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51</xdr:row>
      <xdr:rowOff>0</xdr:rowOff>
    </xdr:from>
    <xdr:to>
      <xdr:col>2</xdr:col>
      <xdr:colOff>400050</xdr:colOff>
      <xdr:row>51</xdr:row>
      <xdr:rowOff>0</xdr:rowOff>
    </xdr:to>
    <xdr:sp macro="" textlink="">
      <xdr:nvSpPr>
        <xdr:cNvPr id="195" name="Rectangle 254"/>
        <xdr:cNvSpPr>
          <a:spLocks noChangeArrowheads="1"/>
        </xdr:cNvSpPr>
      </xdr:nvSpPr>
      <xdr:spPr bwMode="auto">
        <a:xfrm flipH="1">
          <a:off x="14954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51</xdr:row>
      <xdr:rowOff>0</xdr:rowOff>
    </xdr:from>
    <xdr:to>
      <xdr:col>2</xdr:col>
      <xdr:colOff>400050</xdr:colOff>
      <xdr:row>51</xdr:row>
      <xdr:rowOff>0</xdr:rowOff>
    </xdr:to>
    <xdr:sp macro="" textlink="">
      <xdr:nvSpPr>
        <xdr:cNvPr id="196" name="Rectangle 255"/>
        <xdr:cNvSpPr>
          <a:spLocks noChangeArrowheads="1"/>
        </xdr:cNvSpPr>
      </xdr:nvSpPr>
      <xdr:spPr bwMode="auto">
        <a:xfrm>
          <a:off x="14954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51</xdr:row>
      <xdr:rowOff>0</xdr:rowOff>
    </xdr:from>
    <xdr:to>
      <xdr:col>2</xdr:col>
      <xdr:colOff>400050</xdr:colOff>
      <xdr:row>51</xdr:row>
      <xdr:rowOff>0</xdr:rowOff>
    </xdr:to>
    <xdr:sp macro="" textlink="">
      <xdr:nvSpPr>
        <xdr:cNvPr id="197" name="Rectangle 256"/>
        <xdr:cNvSpPr>
          <a:spLocks noChangeArrowheads="1"/>
        </xdr:cNvSpPr>
      </xdr:nvSpPr>
      <xdr:spPr bwMode="auto">
        <a:xfrm flipH="1">
          <a:off x="14954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51</xdr:row>
      <xdr:rowOff>0</xdr:rowOff>
    </xdr:from>
    <xdr:to>
      <xdr:col>2</xdr:col>
      <xdr:colOff>400050</xdr:colOff>
      <xdr:row>51</xdr:row>
      <xdr:rowOff>0</xdr:rowOff>
    </xdr:to>
    <xdr:sp macro="" textlink="">
      <xdr:nvSpPr>
        <xdr:cNvPr id="198" name="Rectangle 257"/>
        <xdr:cNvSpPr>
          <a:spLocks noChangeArrowheads="1"/>
        </xdr:cNvSpPr>
      </xdr:nvSpPr>
      <xdr:spPr bwMode="auto">
        <a:xfrm>
          <a:off x="14954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51</xdr:row>
      <xdr:rowOff>0</xdr:rowOff>
    </xdr:from>
    <xdr:to>
      <xdr:col>2</xdr:col>
      <xdr:colOff>400050</xdr:colOff>
      <xdr:row>51</xdr:row>
      <xdr:rowOff>0</xdr:rowOff>
    </xdr:to>
    <xdr:sp macro="" textlink="">
      <xdr:nvSpPr>
        <xdr:cNvPr id="199" name="Rectangle 258"/>
        <xdr:cNvSpPr>
          <a:spLocks noChangeArrowheads="1"/>
        </xdr:cNvSpPr>
      </xdr:nvSpPr>
      <xdr:spPr bwMode="auto">
        <a:xfrm flipH="1">
          <a:off x="14954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51</xdr:row>
      <xdr:rowOff>0</xdr:rowOff>
    </xdr:from>
    <xdr:to>
      <xdr:col>2</xdr:col>
      <xdr:colOff>400050</xdr:colOff>
      <xdr:row>51</xdr:row>
      <xdr:rowOff>0</xdr:rowOff>
    </xdr:to>
    <xdr:sp macro="" textlink="">
      <xdr:nvSpPr>
        <xdr:cNvPr id="200" name="Rectangle 259"/>
        <xdr:cNvSpPr>
          <a:spLocks noChangeArrowheads="1"/>
        </xdr:cNvSpPr>
      </xdr:nvSpPr>
      <xdr:spPr bwMode="auto">
        <a:xfrm>
          <a:off x="14954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51</xdr:row>
      <xdr:rowOff>0</xdr:rowOff>
    </xdr:from>
    <xdr:to>
      <xdr:col>2</xdr:col>
      <xdr:colOff>400050</xdr:colOff>
      <xdr:row>51</xdr:row>
      <xdr:rowOff>0</xdr:rowOff>
    </xdr:to>
    <xdr:sp macro="" textlink="">
      <xdr:nvSpPr>
        <xdr:cNvPr id="201" name="Rectangle 260"/>
        <xdr:cNvSpPr>
          <a:spLocks noChangeArrowheads="1"/>
        </xdr:cNvSpPr>
      </xdr:nvSpPr>
      <xdr:spPr bwMode="auto">
        <a:xfrm flipH="1">
          <a:off x="14954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51</xdr:row>
      <xdr:rowOff>0</xdr:rowOff>
    </xdr:from>
    <xdr:to>
      <xdr:col>2</xdr:col>
      <xdr:colOff>266700</xdr:colOff>
      <xdr:row>51</xdr:row>
      <xdr:rowOff>0</xdr:rowOff>
    </xdr:to>
    <xdr:sp macro="" textlink="">
      <xdr:nvSpPr>
        <xdr:cNvPr id="202" name="Rectangle 261"/>
        <xdr:cNvSpPr>
          <a:spLocks noChangeArrowheads="1"/>
        </xdr:cNvSpPr>
      </xdr:nvSpPr>
      <xdr:spPr bwMode="auto">
        <a:xfrm>
          <a:off x="14954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51</xdr:row>
      <xdr:rowOff>0</xdr:rowOff>
    </xdr:from>
    <xdr:to>
      <xdr:col>2</xdr:col>
      <xdr:colOff>266700</xdr:colOff>
      <xdr:row>51</xdr:row>
      <xdr:rowOff>0</xdr:rowOff>
    </xdr:to>
    <xdr:sp macro="" textlink="">
      <xdr:nvSpPr>
        <xdr:cNvPr id="203" name="Rectangle 262"/>
        <xdr:cNvSpPr>
          <a:spLocks noChangeArrowheads="1"/>
        </xdr:cNvSpPr>
      </xdr:nvSpPr>
      <xdr:spPr bwMode="auto">
        <a:xfrm flipH="1">
          <a:off x="14954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51</xdr:row>
      <xdr:rowOff>0</xdr:rowOff>
    </xdr:from>
    <xdr:to>
      <xdr:col>1</xdr:col>
      <xdr:colOff>504825</xdr:colOff>
      <xdr:row>51</xdr:row>
      <xdr:rowOff>0</xdr:rowOff>
    </xdr:to>
    <xdr:sp macro="" textlink="">
      <xdr:nvSpPr>
        <xdr:cNvPr id="204" name="Rectangle 263"/>
        <xdr:cNvSpPr>
          <a:spLocks noChangeArrowheads="1"/>
        </xdr:cNvSpPr>
      </xdr:nvSpPr>
      <xdr:spPr bwMode="auto">
        <a:xfrm>
          <a:off x="781050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51</xdr:row>
      <xdr:rowOff>0</xdr:rowOff>
    </xdr:from>
    <xdr:to>
      <xdr:col>1</xdr:col>
      <xdr:colOff>504825</xdr:colOff>
      <xdr:row>51</xdr:row>
      <xdr:rowOff>0</xdr:rowOff>
    </xdr:to>
    <xdr:sp macro="" textlink="">
      <xdr:nvSpPr>
        <xdr:cNvPr id="205" name="Rectangle 264"/>
        <xdr:cNvSpPr>
          <a:spLocks noChangeArrowheads="1"/>
        </xdr:cNvSpPr>
      </xdr:nvSpPr>
      <xdr:spPr bwMode="auto">
        <a:xfrm flipH="1">
          <a:off x="781050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51</xdr:row>
      <xdr:rowOff>0</xdr:rowOff>
    </xdr:from>
    <xdr:to>
      <xdr:col>2</xdr:col>
      <xdr:colOff>9525</xdr:colOff>
      <xdr:row>51</xdr:row>
      <xdr:rowOff>0</xdr:rowOff>
    </xdr:to>
    <xdr:sp macro="" textlink="">
      <xdr:nvSpPr>
        <xdr:cNvPr id="206" name="Rectangle 265"/>
        <xdr:cNvSpPr>
          <a:spLocks noChangeArrowheads="1"/>
        </xdr:cNvSpPr>
      </xdr:nvSpPr>
      <xdr:spPr bwMode="auto">
        <a:xfrm flipH="1">
          <a:off x="8858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51</xdr:row>
      <xdr:rowOff>0</xdr:rowOff>
    </xdr:from>
    <xdr:to>
      <xdr:col>1</xdr:col>
      <xdr:colOff>504825</xdr:colOff>
      <xdr:row>51</xdr:row>
      <xdr:rowOff>0</xdr:rowOff>
    </xdr:to>
    <xdr:sp macro="" textlink="">
      <xdr:nvSpPr>
        <xdr:cNvPr id="207" name="Rectangle 266"/>
        <xdr:cNvSpPr>
          <a:spLocks noChangeArrowheads="1"/>
        </xdr:cNvSpPr>
      </xdr:nvSpPr>
      <xdr:spPr bwMode="auto">
        <a:xfrm>
          <a:off x="781050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51</xdr:row>
      <xdr:rowOff>0</xdr:rowOff>
    </xdr:from>
    <xdr:to>
      <xdr:col>1</xdr:col>
      <xdr:colOff>504825</xdr:colOff>
      <xdr:row>51</xdr:row>
      <xdr:rowOff>0</xdr:rowOff>
    </xdr:to>
    <xdr:sp macro="" textlink="">
      <xdr:nvSpPr>
        <xdr:cNvPr id="208" name="Rectangle 267"/>
        <xdr:cNvSpPr>
          <a:spLocks noChangeArrowheads="1"/>
        </xdr:cNvSpPr>
      </xdr:nvSpPr>
      <xdr:spPr bwMode="auto">
        <a:xfrm flipH="1">
          <a:off x="781050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51</xdr:row>
      <xdr:rowOff>0</xdr:rowOff>
    </xdr:from>
    <xdr:to>
      <xdr:col>2</xdr:col>
      <xdr:colOff>9525</xdr:colOff>
      <xdr:row>51</xdr:row>
      <xdr:rowOff>0</xdr:rowOff>
    </xdr:to>
    <xdr:sp macro="" textlink="">
      <xdr:nvSpPr>
        <xdr:cNvPr id="209" name="Rectangle 268"/>
        <xdr:cNvSpPr>
          <a:spLocks noChangeArrowheads="1"/>
        </xdr:cNvSpPr>
      </xdr:nvSpPr>
      <xdr:spPr bwMode="auto">
        <a:xfrm flipH="1">
          <a:off x="8858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51</xdr:row>
      <xdr:rowOff>0</xdr:rowOff>
    </xdr:from>
    <xdr:to>
      <xdr:col>1</xdr:col>
      <xdr:colOff>504825</xdr:colOff>
      <xdr:row>51</xdr:row>
      <xdr:rowOff>0</xdr:rowOff>
    </xdr:to>
    <xdr:sp macro="" textlink="">
      <xdr:nvSpPr>
        <xdr:cNvPr id="210" name="Rectangle 269"/>
        <xdr:cNvSpPr>
          <a:spLocks noChangeArrowheads="1"/>
        </xdr:cNvSpPr>
      </xdr:nvSpPr>
      <xdr:spPr bwMode="auto">
        <a:xfrm>
          <a:off x="781050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51</xdr:row>
      <xdr:rowOff>0</xdr:rowOff>
    </xdr:from>
    <xdr:to>
      <xdr:col>1</xdr:col>
      <xdr:colOff>504825</xdr:colOff>
      <xdr:row>51</xdr:row>
      <xdr:rowOff>0</xdr:rowOff>
    </xdr:to>
    <xdr:sp macro="" textlink="">
      <xdr:nvSpPr>
        <xdr:cNvPr id="211" name="Rectangle 270"/>
        <xdr:cNvSpPr>
          <a:spLocks noChangeArrowheads="1"/>
        </xdr:cNvSpPr>
      </xdr:nvSpPr>
      <xdr:spPr bwMode="auto">
        <a:xfrm flipH="1">
          <a:off x="781050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51</xdr:row>
      <xdr:rowOff>0</xdr:rowOff>
    </xdr:from>
    <xdr:to>
      <xdr:col>2</xdr:col>
      <xdr:colOff>9525</xdr:colOff>
      <xdr:row>51</xdr:row>
      <xdr:rowOff>0</xdr:rowOff>
    </xdr:to>
    <xdr:sp macro="" textlink="">
      <xdr:nvSpPr>
        <xdr:cNvPr id="212" name="Rectangle 271"/>
        <xdr:cNvSpPr>
          <a:spLocks noChangeArrowheads="1"/>
        </xdr:cNvSpPr>
      </xdr:nvSpPr>
      <xdr:spPr bwMode="auto">
        <a:xfrm flipH="1">
          <a:off x="8858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51</xdr:row>
      <xdr:rowOff>0</xdr:rowOff>
    </xdr:from>
    <xdr:to>
      <xdr:col>1</xdr:col>
      <xdr:colOff>504825</xdr:colOff>
      <xdr:row>51</xdr:row>
      <xdr:rowOff>0</xdr:rowOff>
    </xdr:to>
    <xdr:sp macro="" textlink="">
      <xdr:nvSpPr>
        <xdr:cNvPr id="213" name="Rectangle 272"/>
        <xdr:cNvSpPr>
          <a:spLocks noChangeArrowheads="1"/>
        </xdr:cNvSpPr>
      </xdr:nvSpPr>
      <xdr:spPr bwMode="auto">
        <a:xfrm>
          <a:off x="781050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51</xdr:row>
      <xdr:rowOff>0</xdr:rowOff>
    </xdr:from>
    <xdr:to>
      <xdr:col>1</xdr:col>
      <xdr:colOff>504825</xdr:colOff>
      <xdr:row>51</xdr:row>
      <xdr:rowOff>0</xdr:rowOff>
    </xdr:to>
    <xdr:sp macro="" textlink="">
      <xdr:nvSpPr>
        <xdr:cNvPr id="214" name="Rectangle 273"/>
        <xdr:cNvSpPr>
          <a:spLocks noChangeArrowheads="1"/>
        </xdr:cNvSpPr>
      </xdr:nvSpPr>
      <xdr:spPr bwMode="auto">
        <a:xfrm flipH="1">
          <a:off x="781050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51</xdr:row>
      <xdr:rowOff>0</xdr:rowOff>
    </xdr:from>
    <xdr:to>
      <xdr:col>2</xdr:col>
      <xdr:colOff>9525</xdr:colOff>
      <xdr:row>51</xdr:row>
      <xdr:rowOff>0</xdr:rowOff>
    </xdr:to>
    <xdr:sp macro="" textlink="">
      <xdr:nvSpPr>
        <xdr:cNvPr id="215" name="Rectangle 274"/>
        <xdr:cNvSpPr>
          <a:spLocks noChangeArrowheads="1"/>
        </xdr:cNvSpPr>
      </xdr:nvSpPr>
      <xdr:spPr bwMode="auto">
        <a:xfrm flipH="1">
          <a:off x="8858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51</xdr:row>
      <xdr:rowOff>0</xdr:rowOff>
    </xdr:from>
    <xdr:to>
      <xdr:col>1</xdr:col>
      <xdr:colOff>504825</xdr:colOff>
      <xdr:row>51</xdr:row>
      <xdr:rowOff>0</xdr:rowOff>
    </xdr:to>
    <xdr:sp macro="" textlink="">
      <xdr:nvSpPr>
        <xdr:cNvPr id="216" name="Rectangle 275"/>
        <xdr:cNvSpPr>
          <a:spLocks noChangeArrowheads="1"/>
        </xdr:cNvSpPr>
      </xdr:nvSpPr>
      <xdr:spPr bwMode="auto">
        <a:xfrm>
          <a:off x="781050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51</xdr:row>
      <xdr:rowOff>0</xdr:rowOff>
    </xdr:from>
    <xdr:to>
      <xdr:col>1</xdr:col>
      <xdr:colOff>504825</xdr:colOff>
      <xdr:row>51</xdr:row>
      <xdr:rowOff>0</xdr:rowOff>
    </xdr:to>
    <xdr:sp macro="" textlink="">
      <xdr:nvSpPr>
        <xdr:cNvPr id="217" name="Rectangle 276"/>
        <xdr:cNvSpPr>
          <a:spLocks noChangeArrowheads="1"/>
        </xdr:cNvSpPr>
      </xdr:nvSpPr>
      <xdr:spPr bwMode="auto">
        <a:xfrm flipH="1">
          <a:off x="781050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51</xdr:row>
      <xdr:rowOff>0</xdr:rowOff>
    </xdr:from>
    <xdr:to>
      <xdr:col>2</xdr:col>
      <xdr:colOff>9525</xdr:colOff>
      <xdr:row>51</xdr:row>
      <xdr:rowOff>0</xdr:rowOff>
    </xdr:to>
    <xdr:sp macro="" textlink="">
      <xdr:nvSpPr>
        <xdr:cNvPr id="218" name="Rectangle 277"/>
        <xdr:cNvSpPr>
          <a:spLocks noChangeArrowheads="1"/>
        </xdr:cNvSpPr>
      </xdr:nvSpPr>
      <xdr:spPr bwMode="auto">
        <a:xfrm flipH="1">
          <a:off x="8858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51</xdr:row>
      <xdr:rowOff>0</xdr:rowOff>
    </xdr:from>
    <xdr:to>
      <xdr:col>1</xdr:col>
      <xdr:colOff>504825</xdr:colOff>
      <xdr:row>51</xdr:row>
      <xdr:rowOff>0</xdr:rowOff>
    </xdr:to>
    <xdr:sp macro="" textlink="">
      <xdr:nvSpPr>
        <xdr:cNvPr id="219" name="Rectangle 278"/>
        <xdr:cNvSpPr>
          <a:spLocks noChangeArrowheads="1"/>
        </xdr:cNvSpPr>
      </xdr:nvSpPr>
      <xdr:spPr bwMode="auto">
        <a:xfrm>
          <a:off x="781050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51</xdr:row>
      <xdr:rowOff>0</xdr:rowOff>
    </xdr:from>
    <xdr:to>
      <xdr:col>1</xdr:col>
      <xdr:colOff>504825</xdr:colOff>
      <xdr:row>51</xdr:row>
      <xdr:rowOff>0</xdr:rowOff>
    </xdr:to>
    <xdr:sp macro="" textlink="">
      <xdr:nvSpPr>
        <xdr:cNvPr id="220" name="Rectangle 279"/>
        <xdr:cNvSpPr>
          <a:spLocks noChangeArrowheads="1"/>
        </xdr:cNvSpPr>
      </xdr:nvSpPr>
      <xdr:spPr bwMode="auto">
        <a:xfrm flipH="1">
          <a:off x="781050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51</xdr:row>
      <xdr:rowOff>0</xdr:rowOff>
    </xdr:from>
    <xdr:to>
      <xdr:col>2</xdr:col>
      <xdr:colOff>9525</xdr:colOff>
      <xdr:row>51</xdr:row>
      <xdr:rowOff>0</xdr:rowOff>
    </xdr:to>
    <xdr:sp macro="" textlink="">
      <xdr:nvSpPr>
        <xdr:cNvPr id="221" name="Rectangle 280"/>
        <xdr:cNvSpPr>
          <a:spLocks noChangeArrowheads="1"/>
        </xdr:cNvSpPr>
      </xdr:nvSpPr>
      <xdr:spPr bwMode="auto">
        <a:xfrm flipH="1">
          <a:off x="8858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51</xdr:row>
      <xdr:rowOff>0</xdr:rowOff>
    </xdr:from>
    <xdr:to>
      <xdr:col>1</xdr:col>
      <xdr:colOff>504825</xdr:colOff>
      <xdr:row>51</xdr:row>
      <xdr:rowOff>0</xdr:rowOff>
    </xdr:to>
    <xdr:sp macro="" textlink="">
      <xdr:nvSpPr>
        <xdr:cNvPr id="222" name="Rectangle 281"/>
        <xdr:cNvSpPr>
          <a:spLocks noChangeArrowheads="1"/>
        </xdr:cNvSpPr>
      </xdr:nvSpPr>
      <xdr:spPr bwMode="auto">
        <a:xfrm>
          <a:off x="781050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51</xdr:row>
      <xdr:rowOff>0</xdr:rowOff>
    </xdr:from>
    <xdr:to>
      <xdr:col>1</xdr:col>
      <xdr:colOff>504825</xdr:colOff>
      <xdr:row>51</xdr:row>
      <xdr:rowOff>0</xdr:rowOff>
    </xdr:to>
    <xdr:sp macro="" textlink="">
      <xdr:nvSpPr>
        <xdr:cNvPr id="223" name="Rectangle 282"/>
        <xdr:cNvSpPr>
          <a:spLocks noChangeArrowheads="1"/>
        </xdr:cNvSpPr>
      </xdr:nvSpPr>
      <xdr:spPr bwMode="auto">
        <a:xfrm flipH="1">
          <a:off x="781050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51</xdr:row>
      <xdr:rowOff>0</xdr:rowOff>
    </xdr:from>
    <xdr:to>
      <xdr:col>2</xdr:col>
      <xdr:colOff>9525</xdr:colOff>
      <xdr:row>51</xdr:row>
      <xdr:rowOff>0</xdr:rowOff>
    </xdr:to>
    <xdr:sp macro="" textlink="">
      <xdr:nvSpPr>
        <xdr:cNvPr id="224" name="Rectangle 283"/>
        <xdr:cNvSpPr>
          <a:spLocks noChangeArrowheads="1"/>
        </xdr:cNvSpPr>
      </xdr:nvSpPr>
      <xdr:spPr bwMode="auto">
        <a:xfrm flipH="1">
          <a:off x="8858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51</xdr:row>
      <xdr:rowOff>0</xdr:rowOff>
    </xdr:from>
    <xdr:to>
      <xdr:col>1</xdr:col>
      <xdr:colOff>504825</xdr:colOff>
      <xdr:row>51</xdr:row>
      <xdr:rowOff>0</xdr:rowOff>
    </xdr:to>
    <xdr:sp macro="" textlink="">
      <xdr:nvSpPr>
        <xdr:cNvPr id="225" name="Rectangle 284"/>
        <xdr:cNvSpPr>
          <a:spLocks noChangeArrowheads="1"/>
        </xdr:cNvSpPr>
      </xdr:nvSpPr>
      <xdr:spPr bwMode="auto">
        <a:xfrm>
          <a:off x="781050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51</xdr:row>
      <xdr:rowOff>0</xdr:rowOff>
    </xdr:from>
    <xdr:to>
      <xdr:col>1</xdr:col>
      <xdr:colOff>504825</xdr:colOff>
      <xdr:row>51</xdr:row>
      <xdr:rowOff>0</xdr:rowOff>
    </xdr:to>
    <xdr:sp macro="" textlink="">
      <xdr:nvSpPr>
        <xdr:cNvPr id="226" name="Rectangle 285"/>
        <xdr:cNvSpPr>
          <a:spLocks noChangeArrowheads="1"/>
        </xdr:cNvSpPr>
      </xdr:nvSpPr>
      <xdr:spPr bwMode="auto">
        <a:xfrm flipH="1">
          <a:off x="781050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51</xdr:row>
      <xdr:rowOff>0</xdr:rowOff>
    </xdr:from>
    <xdr:to>
      <xdr:col>2</xdr:col>
      <xdr:colOff>9525</xdr:colOff>
      <xdr:row>51</xdr:row>
      <xdr:rowOff>0</xdr:rowOff>
    </xdr:to>
    <xdr:sp macro="" textlink="">
      <xdr:nvSpPr>
        <xdr:cNvPr id="227" name="Rectangle 286"/>
        <xdr:cNvSpPr>
          <a:spLocks noChangeArrowheads="1"/>
        </xdr:cNvSpPr>
      </xdr:nvSpPr>
      <xdr:spPr bwMode="auto">
        <a:xfrm flipH="1">
          <a:off x="8858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</xdr:row>
      <xdr:rowOff>0</xdr:rowOff>
    </xdr:from>
    <xdr:to>
      <xdr:col>2</xdr:col>
      <xdr:colOff>266700</xdr:colOff>
      <xdr:row>11</xdr:row>
      <xdr:rowOff>0</xdr:rowOff>
    </xdr:to>
    <xdr:sp macro="" textlink="">
      <xdr:nvSpPr>
        <xdr:cNvPr id="228" name="Rectangle 369"/>
        <xdr:cNvSpPr>
          <a:spLocks noChangeArrowheads="1"/>
        </xdr:cNvSpPr>
      </xdr:nvSpPr>
      <xdr:spPr bwMode="auto">
        <a:xfrm>
          <a:off x="1495425" y="4448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</xdr:row>
      <xdr:rowOff>0</xdr:rowOff>
    </xdr:from>
    <xdr:to>
      <xdr:col>2</xdr:col>
      <xdr:colOff>266700</xdr:colOff>
      <xdr:row>11</xdr:row>
      <xdr:rowOff>0</xdr:rowOff>
    </xdr:to>
    <xdr:sp macro="" textlink="">
      <xdr:nvSpPr>
        <xdr:cNvPr id="229" name="Rectangle 370"/>
        <xdr:cNvSpPr>
          <a:spLocks noChangeArrowheads="1"/>
        </xdr:cNvSpPr>
      </xdr:nvSpPr>
      <xdr:spPr bwMode="auto">
        <a:xfrm flipH="1">
          <a:off x="1495425" y="4448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</xdr:row>
      <xdr:rowOff>0</xdr:rowOff>
    </xdr:from>
    <xdr:to>
      <xdr:col>1</xdr:col>
      <xdr:colOff>504825</xdr:colOff>
      <xdr:row>11</xdr:row>
      <xdr:rowOff>0</xdr:rowOff>
    </xdr:to>
    <xdr:sp macro="" textlink="">
      <xdr:nvSpPr>
        <xdr:cNvPr id="230" name="Rectangle 380"/>
        <xdr:cNvSpPr>
          <a:spLocks noChangeArrowheads="1"/>
        </xdr:cNvSpPr>
      </xdr:nvSpPr>
      <xdr:spPr bwMode="auto">
        <a:xfrm>
          <a:off x="781050" y="4448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</xdr:row>
      <xdr:rowOff>0</xdr:rowOff>
    </xdr:from>
    <xdr:to>
      <xdr:col>1</xdr:col>
      <xdr:colOff>504825</xdr:colOff>
      <xdr:row>11</xdr:row>
      <xdr:rowOff>0</xdr:rowOff>
    </xdr:to>
    <xdr:sp macro="" textlink="">
      <xdr:nvSpPr>
        <xdr:cNvPr id="231" name="Rectangle 381"/>
        <xdr:cNvSpPr>
          <a:spLocks noChangeArrowheads="1"/>
        </xdr:cNvSpPr>
      </xdr:nvSpPr>
      <xdr:spPr bwMode="auto">
        <a:xfrm flipH="1">
          <a:off x="781050" y="4448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11</xdr:row>
      <xdr:rowOff>0</xdr:rowOff>
    </xdr:from>
    <xdr:to>
      <xdr:col>2</xdr:col>
      <xdr:colOff>9525</xdr:colOff>
      <xdr:row>11</xdr:row>
      <xdr:rowOff>0</xdr:rowOff>
    </xdr:to>
    <xdr:sp macro="" textlink="">
      <xdr:nvSpPr>
        <xdr:cNvPr id="232" name="Rectangle 382"/>
        <xdr:cNvSpPr>
          <a:spLocks noChangeArrowheads="1"/>
        </xdr:cNvSpPr>
      </xdr:nvSpPr>
      <xdr:spPr bwMode="auto">
        <a:xfrm flipH="1">
          <a:off x="885825" y="4448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</xdr:row>
      <xdr:rowOff>0</xdr:rowOff>
    </xdr:from>
    <xdr:to>
      <xdr:col>1</xdr:col>
      <xdr:colOff>504825</xdr:colOff>
      <xdr:row>11</xdr:row>
      <xdr:rowOff>0</xdr:rowOff>
    </xdr:to>
    <xdr:sp macro="" textlink="">
      <xdr:nvSpPr>
        <xdr:cNvPr id="233" name="Rectangle 383"/>
        <xdr:cNvSpPr>
          <a:spLocks noChangeArrowheads="1"/>
        </xdr:cNvSpPr>
      </xdr:nvSpPr>
      <xdr:spPr bwMode="auto">
        <a:xfrm>
          <a:off x="781050" y="4448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</xdr:row>
      <xdr:rowOff>0</xdr:rowOff>
    </xdr:from>
    <xdr:to>
      <xdr:col>1</xdr:col>
      <xdr:colOff>504825</xdr:colOff>
      <xdr:row>11</xdr:row>
      <xdr:rowOff>0</xdr:rowOff>
    </xdr:to>
    <xdr:sp macro="" textlink="">
      <xdr:nvSpPr>
        <xdr:cNvPr id="234" name="Rectangle 384"/>
        <xdr:cNvSpPr>
          <a:spLocks noChangeArrowheads="1"/>
        </xdr:cNvSpPr>
      </xdr:nvSpPr>
      <xdr:spPr bwMode="auto">
        <a:xfrm flipH="1">
          <a:off x="781050" y="4448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11</xdr:row>
      <xdr:rowOff>0</xdr:rowOff>
    </xdr:from>
    <xdr:to>
      <xdr:col>2</xdr:col>
      <xdr:colOff>9525</xdr:colOff>
      <xdr:row>11</xdr:row>
      <xdr:rowOff>0</xdr:rowOff>
    </xdr:to>
    <xdr:sp macro="" textlink="">
      <xdr:nvSpPr>
        <xdr:cNvPr id="235" name="Rectangle 385"/>
        <xdr:cNvSpPr>
          <a:spLocks noChangeArrowheads="1"/>
        </xdr:cNvSpPr>
      </xdr:nvSpPr>
      <xdr:spPr bwMode="auto">
        <a:xfrm flipH="1">
          <a:off x="885825" y="4448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56</xdr:row>
      <xdr:rowOff>0</xdr:rowOff>
    </xdr:from>
    <xdr:to>
      <xdr:col>2</xdr:col>
      <xdr:colOff>400050</xdr:colOff>
      <xdr:row>56</xdr:row>
      <xdr:rowOff>0</xdr:rowOff>
    </xdr:to>
    <xdr:sp macro="" textlink="">
      <xdr:nvSpPr>
        <xdr:cNvPr id="236" name="Rectangle 471"/>
        <xdr:cNvSpPr>
          <a:spLocks noChangeArrowheads="1"/>
        </xdr:cNvSpPr>
      </xdr:nvSpPr>
      <xdr:spPr bwMode="auto">
        <a:xfrm>
          <a:off x="1495425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56</xdr:row>
      <xdr:rowOff>0</xdr:rowOff>
    </xdr:from>
    <xdr:to>
      <xdr:col>2</xdr:col>
      <xdr:colOff>400050</xdr:colOff>
      <xdr:row>56</xdr:row>
      <xdr:rowOff>0</xdr:rowOff>
    </xdr:to>
    <xdr:sp macro="" textlink="">
      <xdr:nvSpPr>
        <xdr:cNvPr id="237" name="Rectangle 472"/>
        <xdr:cNvSpPr>
          <a:spLocks noChangeArrowheads="1"/>
        </xdr:cNvSpPr>
      </xdr:nvSpPr>
      <xdr:spPr bwMode="auto">
        <a:xfrm flipH="1">
          <a:off x="1495425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56</xdr:row>
      <xdr:rowOff>0</xdr:rowOff>
    </xdr:from>
    <xdr:to>
      <xdr:col>2</xdr:col>
      <xdr:colOff>400050</xdr:colOff>
      <xdr:row>56</xdr:row>
      <xdr:rowOff>0</xdr:rowOff>
    </xdr:to>
    <xdr:sp macro="" textlink="">
      <xdr:nvSpPr>
        <xdr:cNvPr id="238" name="Rectangle 473"/>
        <xdr:cNvSpPr>
          <a:spLocks noChangeArrowheads="1"/>
        </xdr:cNvSpPr>
      </xdr:nvSpPr>
      <xdr:spPr bwMode="auto">
        <a:xfrm>
          <a:off x="1495425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56</xdr:row>
      <xdr:rowOff>0</xdr:rowOff>
    </xdr:from>
    <xdr:to>
      <xdr:col>2</xdr:col>
      <xdr:colOff>400050</xdr:colOff>
      <xdr:row>56</xdr:row>
      <xdr:rowOff>0</xdr:rowOff>
    </xdr:to>
    <xdr:sp macro="" textlink="">
      <xdr:nvSpPr>
        <xdr:cNvPr id="239" name="Rectangle 474"/>
        <xdr:cNvSpPr>
          <a:spLocks noChangeArrowheads="1"/>
        </xdr:cNvSpPr>
      </xdr:nvSpPr>
      <xdr:spPr bwMode="auto">
        <a:xfrm flipH="1">
          <a:off x="1495425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56</xdr:row>
      <xdr:rowOff>0</xdr:rowOff>
    </xdr:from>
    <xdr:to>
      <xdr:col>2</xdr:col>
      <xdr:colOff>400050</xdr:colOff>
      <xdr:row>56</xdr:row>
      <xdr:rowOff>0</xdr:rowOff>
    </xdr:to>
    <xdr:sp macro="" textlink="">
      <xdr:nvSpPr>
        <xdr:cNvPr id="240" name="Rectangle 475"/>
        <xdr:cNvSpPr>
          <a:spLocks noChangeArrowheads="1"/>
        </xdr:cNvSpPr>
      </xdr:nvSpPr>
      <xdr:spPr bwMode="auto">
        <a:xfrm>
          <a:off x="1495425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56</xdr:row>
      <xdr:rowOff>0</xdr:rowOff>
    </xdr:from>
    <xdr:to>
      <xdr:col>2</xdr:col>
      <xdr:colOff>400050</xdr:colOff>
      <xdr:row>56</xdr:row>
      <xdr:rowOff>0</xdr:rowOff>
    </xdr:to>
    <xdr:sp macro="" textlink="">
      <xdr:nvSpPr>
        <xdr:cNvPr id="241" name="Rectangle 476"/>
        <xdr:cNvSpPr>
          <a:spLocks noChangeArrowheads="1"/>
        </xdr:cNvSpPr>
      </xdr:nvSpPr>
      <xdr:spPr bwMode="auto">
        <a:xfrm flipH="1">
          <a:off x="1495425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56</xdr:row>
      <xdr:rowOff>0</xdr:rowOff>
    </xdr:from>
    <xdr:to>
      <xdr:col>2</xdr:col>
      <xdr:colOff>400050</xdr:colOff>
      <xdr:row>56</xdr:row>
      <xdr:rowOff>0</xdr:rowOff>
    </xdr:to>
    <xdr:sp macro="" textlink="">
      <xdr:nvSpPr>
        <xdr:cNvPr id="242" name="Rectangle 477"/>
        <xdr:cNvSpPr>
          <a:spLocks noChangeArrowheads="1"/>
        </xdr:cNvSpPr>
      </xdr:nvSpPr>
      <xdr:spPr bwMode="auto">
        <a:xfrm>
          <a:off x="1495425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56</xdr:row>
      <xdr:rowOff>0</xdr:rowOff>
    </xdr:from>
    <xdr:to>
      <xdr:col>2</xdr:col>
      <xdr:colOff>400050</xdr:colOff>
      <xdr:row>56</xdr:row>
      <xdr:rowOff>0</xdr:rowOff>
    </xdr:to>
    <xdr:sp macro="" textlink="">
      <xdr:nvSpPr>
        <xdr:cNvPr id="243" name="Rectangle 478"/>
        <xdr:cNvSpPr>
          <a:spLocks noChangeArrowheads="1"/>
        </xdr:cNvSpPr>
      </xdr:nvSpPr>
      <xdr:spPr bwMode="auto">
        <a:xfrm flipH="1">
          <a:off x="1495425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56</xdr:row>
      <xdr:rowOff>0</xdr:rowOff>
    </xdr:from>
    <xdr:to>
      <xdr:col>2</xdr:col>
      <xdr:colOff>400050</xdr:colOff>
      <xdr:row>56</xdr:row>
      <xdr:rowOff>0</xdr:rowOff>
    </xdr:to>
    <xdr:sp macro="" textlink="">
      <xdr:nvSpPr>
        <xdr:cNvPr id="244" name="Rectangle 479"/>
        <xdr:cNvSpPr>
          <a:spLocks noChangeArrowheads="1"/>
        </xdr:cNvSpPr>
      </xdr:nvSpPr>
      <xdr:spPr bwMode="auto">
        <a:xfrm>
          <a:off x="1495425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56</xdr:row>
      <xdr:rowOff>0</xdr:rowOff>
    </xdr:from>
    <xdr:to>
      <xdr:col>2</xdr:col>
      <xdr:colOff>400050</xdr:colOff>
      <xdr:row>56</xdr:row>
      <xdr:rowOff>0</xdr:rowOff>
    </xdr:to>
    <xdr:sp macro="" textlink="">
      <xdr:nvSpPr>
        <xdr:cNvPr id="245" name="Rectangle 480"/>
        <xdr:cNvSpPr>
          <a:spLocks noChangeArrowheads="1"/>
        </xdr:cNvSpPr>
      </xdr:nvSpPr>
      <xdr:spPr bwMode="auto">
        <a:xfrm flipH="1">
          <a:off x="1495425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56</xdr:row>
      <xdr:rowOff>0</xdr:rowOff>
    </xdr:from>
    <xdr:to>
      <xdr:col>2</xdr:col>
      <xdr:colOff>400050</xdr:colOff>
      <xdr:row>56</xdr:row>
      <xdr:rowOff>0</xdr:rowOff>
    </xdr:to>
    <xdr:sp macro="" textlink="">
      <xdr:nvSpPr>
        <xdr:cNvPr id="246" name="Rectangle 481"/>
        <xdr:cNvSpPr>
          <a:spLocks noChangeArrowheads="1"/>
        </xdr:cNvSpPr>
      </xdr:nvSpPr>
      <xdr:spPr bwMode="auto">
        <a:xfrm>
          <a:off x="1495425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56</xdr:row>
      <xdr:rowOff>0</xdr:rowOff>
    </xdr:from>
    <xdr:to>
      <xdr:col>2</xdr:col>
      <xdr:colOff>400050</xdr:colOff>
      <xdr:row>56</xdr:row>
      <xdr:rowOff>0</xdr:rowOff>
    </xdr:to>
    <xdr:sp macro="" textlink="">
      <xdr:nvSpPr>
        <xdr:cNvPr id="247" name="Rectangle 482"/>
        <xdr:cNvSpPr>
          <a:spLocks noChangeArrowheads="1"/>
        </xdr:cNvSpPr>
      </xdr:nvSpPr>
      <xdr:spPr bwMode="auto">
        <a:xfrm flipH="1">
          <a:off x="1495425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56</xdr:row>
      <xdr:rowOff>0</xdr:rowOff>
    </xdr:from>
    <xdr:to>
      <xdr:col>2</xdr:col>
      <xdr:colOff>400050</xdr:colOff>
      <xdr:row>56</xdr:row>
      <xdr:rowOff>0</xdr:rowOff>
    </xdr:to>
    <xdr:sp macro="" textlink="">
      <xdr:nvSpPr>
        <xdr:cNvPr id="248" name="Rectangle 483"/>
        <xdr:cNvSpPr>
          <a:spLocks noChangeArrowheads="1"/>
        </xdr:cNvSpPr>
      </xdr:nvSpPr>
      <xdr:spPr bwMode="auto">
        <a:xfrm>
          <a:off x="1495425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56</xdr:row>
      <xdr:rowOff>0</xdr:rowOff>
    </xdr:from>
    <xdr:to>
      <xdr:col>2</xdr:col>
      <xdr:colOff>400050</xdr:colOff>
      <xdr:row>56</xdr:row>
      <xdr:rowOff>0</xdr:rowOff>
    </xdr:to>
    <xdr:sp macro="" textlink="">
      <xdr:nvSpPr>
        <xdr:cNvPr id="249" name="Rectangle 484"/>
        <xdr:cNvSpPr>
          <a:spLocks noChangeArrowheads="1"/>
        </xdr:cNvSpPr>
      </xdr:nvSpPr>
      <xdr:spPr bwMode="auto">
        <a:xfrm flipH="1">
          <a:off x="1495425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56</xdr:row>
      <xdr:rowOff>0</xdr:rowOff>
    </xdr:from>
    <xdr:to>
      <xdr:col>2</xdr:col>
      <xdr:colOff>400050</xdr:colOff>
      <xdr:row>56</xdr:row>
      <xdr:rowOff>0</xdr:rowOff>
    </xdr:to>
    <xdr:sp macro="" textlink="">
      <xdr:nvSpPr>
        <xdr:cNvPr id="250" name="Rectangle 485"/>
        <xdr:cNvSpPr>
          <a:spLocks noChangeArrowheads="1"/>
        </xdr:cNvSpPr>
      </xdr:nvSpPr>
      <xdr:spPr bwMode="auto">
        <a:xfrm>
          <a:off x="1495425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56</xdr:row>
      <xdr:rowOff>0</xdr:rowOff>
    </xdr:from>
    <xdr:to>
      <xdr:col>2</xdr:col>
      <xdr:colOff>400050</xdr:colOff>
      <xdr:row>56</xdr:row>
      <xdr:rowOff>0</xdr:rowOff>
    </xdr:to>
    <xdr:sp macro="" textlink="">
      <xdr:nvSpPr>
        <xdr:cNvPr id="251" name="Rectangle 486"/>
        <xdr:cNvSpPr>
          <a:spLocks noChangeArrowheads="1"/>
        </xdr:cNvSpPr>
      </xdr:nvSpPr>
      <xdr:spPr bwMode="auto">
        <a:xfrm flipH="1">
          <a:off x="1495425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56</xdr:row>
      <xdr:rowOff>0</xdr:rowOff>
    </xdr:from>
    <xdr:to>
      <xdr:col>2</xdr:col>
      <xdr:colOff>400050</xdr:colOff>
      <xdr:row>56</xdr:row>
      <xdr:rowOff>0</xdr:rowOff>
    </xdr:to>
    <xdr:sp macro="" textlink="">
      <xdr:nvSpPr>
        <xdr:cNvPr id="252" name="Rectangle 487"/>
        <xdr:cNvSpPr>
          <a:spLocks noChangeArrowheads="1"/>
        </xdr:cNvSpPr>
      </xdr:nvSpPr>
      <xdr:spPr bwMode="auto">
        <a:xfrm>
          <a:off x="1495425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56</xdr:row>
      <xdr:rowOff>0</xdr:rowOff>
    </xdr:from>
    <xdr:to>
      <xdr:col>2</xdr:col>
      <xdr:colOff>400050</xdr:colOff>
      <xdr:row>56</xdr:row>
      <xdr:rowOff>0</xdr:rowOff>
    </xdr:to>
    <xdr:sp macro="" textlink="">
      <xdr:nvSpPr>
        <xdr:cNvPr id="253" name="Rectangle 488"/>
        <xdr:cNvSpPr>
          <a:spLocks noChangeArrowheads="1"/>
        </xdr:cNvSpPr>
      </xdr:nvSpPr>
      <xdr:spPr bwMode="auto">
        <a:xfrm flipH="1">
          <a:off x="1495425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56</xdr:row>
      <xdr:rowOff>0</xdr:rowOff>
    </xdr:from>
    <xdr:to>
      <xdr:col>2</xdr:col>
      <xdr:colOff>400050</xdr:colOff>
      <xdr:row>56</xdr:row>
      <xdr:rowOff>0</xdr:rowOff>
    </xdr:to>
    <xdr:sp macro="" textlink="">
      <xdr:nvSpPr>
        <xdr:cNvPr id="254" name="Rectangle 489"/>
        <xdr:cNvSpPr>
          <a:spLocks noChangeArrowheads="1"/>
        </xdr:cNvSpPr>
      </xdr:nvSpPr>
      <xdr:spPr bwMode="auto">
        <a:xfrm>
          <a:off x="1495425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56</xdr:row>
      <xdr:rowOff>0</xdr:rowOff>
    </xdr:from>
    <xdr:to>
      <xdr:col>2</xdr:col>
      <xdr:colOff>400050</xdr:colOff>
      <xdr:row>56</xdr:row>
      <xdr:rowOff>0</xdr:rowOff>
    </xdr:to>
    <xdr:sp macro="" textlink="">
      <xdr:nvSpPr>
        <xdr:cNvPr id="255" name="Rectangle 490"/>
        <xdr:cNvSpPr>
          <a:spLocks noChangeArrowheads="1"/>
        </xdr:cNvSpPr>
      </xdr:nvSpPr>
      <xdr:spPr bwMode="auto">
        <a:xfrm flipH="1">
          <a:off x="1495425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56</xdr:row>
      <xdr:rowOff>0</xdr:rowOff>
    </xdr:from>
    <xdr:to>
      <xdr:col>2</xdr:col>
      <xdr:colOff>400050</xdr:colOff>
      <xdr:row>56</xdr:row>
      <xdr:rowOff>0</xdr:rowOff>
    </xdr:to>
    <xdr:sp macro="" textlink="">
      <xdr:nvSpPr>
        <xdr:cNvPr id="256" name="Rectangle 491"/>
        <xdr:cNvSpPr>
          <a:spLocks noChangeArrowheads="1"/>
        </xdr:cNvSpPr>
      </xdr:nvSpPr>
      <xdr:spPr bwMode="auto">
        <a:xfrm>
          <a:off x="1495425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56</xdr:row>
      <xdr:rowOff>0</xdr:rowOff>
    </xdr:from>
    <xdr:to>
      <xdr:col>2</xdr:col>
      <xdr:colOff>400050</xdr:colOff>
      <xdr:row>56</xdr:row>
      <xdr:rowOff>0</xdr:rowOff>
    </xdr:to>
    <xdr:sp macro="" textlink="">
      <xdr:nvSpPr>
        <xdr:cNvPr id="257" name="Rectangle 492"/>
        <xdr:cNvSpPr>
          <a:spLocks noChangeArrowheads="1"/>
        </xdr:cNvSpPr>
      </xdr:nvSpPr>
      <xdr:spPr bwMode="auto">
        <a:xfrm flipH="1">
          <a:off x="1495425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56</xdr:row>
      <xdr:rowOff>0</xdr:rowOff>
    </xdr:from>
    <xdr:to>
      <xdr:col>2</xdr:col>
      <xdr:colOff>400050</xdr:colOff>
      <xdr:row>56</xdr:row>
      <xdr:rowOff>0</xdr:rowOff>
    </xdr:to>
    <xdr:sp macro="" textlink="">
      <xdr:nvSpPr>
        <xdr:cNvPr id="258" name="Rectangle 493"/>
        <xdr:cNvSpPr>
          <a:spLocks noChangeArrowheads="1"/>
        </xdr:cNvSpPr>
      </xdr:nvSpPr>
      <xdr:spPr bwMode="auto">
        <a:xfrm>
          <a:off x="1495425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56</xdr:row>
      <xdr:rowOff>0</xdr:rowOff>
    </xdr:from>
    <xdr:to>
      <xdr:col>2</xdr:col>
      <xdr:colOff>400050</xdr:colOff>
      <xdr:row>56</xdr:row>
      <xdr:rowOff>0</xdr:rowOff>
    </xdr:to>
    <xdr:sp macro="" textlink="">
      <xdr:nvSpPr>
        <xdr:cNvPr id="259" name="Rectangle 494"/>
        <xdr:cNvSpPr>
          <a:spLocks noChangeArrowheads="1"/>
        </xdr:cNvSpPr>
      </xdr:nvSpPr>
      <xdr:spPr bwMode="auto">
        <a:xfrm flipH="1">
          <a:off x="1495425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56</xdr:row>
      <xdr:rowOff>0</xdr:rowOff>
    </xdr:from>
    <xdr:to>
      <xdr:col>2</xdr:col>
      <xdr:colOff>400050</xdr:colOff>
      <xdr:row>56</xdr:row>
      <xdr:rowOff>0</xdr:rowOff>
    </xdr:to>
    <xdr:sp macro="" textlink="">
      <xdr:nvSpPr>
        <xdr:cNvPr id="260" name="Rectangle 495"/>
        <xdr:cNvSpPr>
          <a:spLocks noChangeArrowheads="1"/>
        </xdr:cNvSpPr>
      </xdr:nvSpPr>
      <xdr:spPr bwMode="auto">
        <a:xfrm>
          <a:off x="1495425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56</xdr:row>
      <xdr:rowOff>0</xdr:rowOff>
    </xdr:from>
    <xdr:to>
      <xdr:col>2</xdr:col>
      <xdr:colOff>400050</xdr:colOff>
      <xdr:row>56</xdr:row>
      <xdr:rowOff>0</xdr:rowOff>
    </xdr:to>
    <xdr:sp macro="" textlink="">
      <xdr:nvSpPr>
        <xdr:cNvPr id="261" name="Rectangle 496"/>
        <xdr:cNvSpPr>
          <a:spLocks noChangeArrowheads="1"/>
        </xdr:cNvSpPr>
      </xdr:nvSpPr>
      <xdr:spPr bwMode="auto">
        <a:xfrm flipH="1">
          <a:off x="1495425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56</xdr:row>
      <xdr:rowOff>0</xdr:rowOff>
    </xdr:from>
    <xdr:to>
      <xdr:col>2</xdr:col>
      <xdr:colOff>400050</xdr:colOff>
      <xdr:row>56</xdr:row>
      <xdr:rowOff>0</xdr:rowOff>
    </xdr:to>
    <xdr:sp macro="" textlink="">
      <xdr:nvSpPr>
        <xdr:cNvPr id="262" name="Rectangle 497"/>
        <xdr:cNvSpPr>
          <a:spLocks noChangeArrowheads="1"/>
        </xdr:cNvSpPr>
      </xdr:nvSpPr>
      <xdr:spPr bwMode="auto">
        <a:xfrm>
          <a:off x="1495425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56</xdr:row>
      <xdr:rowOff>0</xdr:rowOff>
    </xdr:from>
    <xdr:to>
      <xdr:col>2</xdr:col>
      <xdr:colOff>400050</xdr:colOff>
      <xdr:row>56</xdr:row>
      <xdr:rowOff>0</xdr:rowOff>
    </xdr:to>
    <xdr:sp macro="" textlink="">
      <xdr:nvSpPr>
        <xdr:cNvPr id="263" name="Rectangle 498"/>
        <xdr:cNvSpPr>
          <a:spLocks noChangeArrowheads="1"/>
        </xdr:cNvSpPr>
      </xdr:nvSpPr>
      <xdr:spPr bwMode="auto">
        <a:xfrm flipH="1">
          <a:off x="1495425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56</xdr:row>
      <xdr:rowOff>0</xdr:rowOff>
    </xdr:from>
    <xdr:to>
      <xdr:col>2</xdr:col>
      <xdr:colOff>400050</xdr:colOff>
      <xdr:row>56</xdr:row>
      <xdr:rowOff>0</xdr:rowOff>
    </xdr:to>
    <xdr:sp macro="" textlink="">
      <xdr:nvSpPr>
        <xdr:cNvPr id="264" name="Rectangle 499"/>
        <xdr:cNvSpPr>
          <a:spLocks noChangeArrowheads="1"/>
        </xdr:cNvSpPr>
      </xdr:nvSpPr>
      <xdr:spPr bwMode="auto">
        <a:xfrm>
          <a:off x="1495425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56</xdr:row>
      <xdr:rowOff>0</xdr:rowOff>
    </xdr:from>
    <xdr:to>
      <xdr:col>2</xdr:col>
      <xdr:colOff>400050</xdr:colOff>
      <xdr:row>56</xdr:row>
      <xdr:rowOff>0</xdr:rowOff>
    </xdr:to>
    <xdr:sp macro="" textlink="">
      <xdr:nvSpPr>
        <xdr:cNvPr id="265" name="Rectangle 500"/>
        <xdr:cNvSpPr>
          <a:spLocks noChangeArrowheads="1"/>
        </xdr:cNvSpPr>
      </xdr:nvSpPr>
      <xdr:spPr bwMode="auto">
        <a:xfrm flipH="1">
          <a:off x="1495425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56</xdr:row>
      <xdr:rowOff>0</xdr:rowOff>
    </xdr:from>
    <xdr:to>
      <xdr:col>2</xdr:col>
      <xdr:colOff>400050</xdr:colOff>
      <xdr:row>56</xdr:row>
      <xdr:rowOff>0</xdr:rowOff>
    </xdr:to>
    <xdr:sp macro="" textlink="">
      <xdr:nvSpPr>
        <xdr:cNvPr id="266" name="Rectangle 501"/>
        <xdr:cNvSpPr>
          <a:spLocks noChangeArrowheads="1"/>
        </xdr:cNvSpPr>
      </xdr:nvSpPr>
      <xdr:spPr bwMode="auto">
        <a:xfrm>
          <a:off x="1495425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56</xdr:row>
      <xdr:rowOff>0</xdr:rowOff>
    </xdr:from>
    <xdr:to>
      <xdr:col>2</xdr:col>
      <xdr:colOff>400050</xdr:colOff>
      <xdr:row>56</xdr:row>
      <xdr:rowOff>0</xdr:rowOff>
    </xdr:to>
    <xdr:sp macro="" textlink="">
      <xdr:nvSpPr>
        <xdr:cNvPr id="267" name="Rectangle 502"/>
        <xdr:cNvSpPr>
          <a:spLocks noChangeArrowheads="1"/>
        </xdr:cNvSpPr>
      </xdr:nvSpPr>
      <xdr:spPr bwMode="auto">
        <a:xfrm flipH="1">
          <a:off x="1495425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56</xdr:row>
      <xdr:rowOff>0</xdr:rowOff>
    </xdr:from>
    <xdr:to>
      <xdr:col>2</xdr:col>
      <xdr:colOff>400050</xdr:colOff>
      <xdr:row>56</xdr:row>
      <xdr:rowOff>0</xdr:rowOff>
    </xdr:to>
    <xdr:sp macro="" textlink="">
      <xdr:nvSpPr>
        <xdr:cNvPr id="268" name="Rectangle 503"/>
        <xdr:cNvSpPr>
          <a:spLocks noChangeArrowheads="1"/>
        </xdr:cNvSpPr>
      </xdr:nvSpPr>
      <xdr:spPr bwMode="auto">
        <a:xfrm>
          <a:off x="1495425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56</xdr:row>
      <xdr:rowOff>0</xdr:rowOff>
    </xdr:from>
    <xdr:to>
      <xdr:col>2</xdr:col>
      <xdr:colOff>400050</xdr:colOff>
      <xdr:row>56</xdr:row>
      <xdr:rowOff>0</xdr:rowOff>
    </xdr:to>
    <xdr:sp macro="" textlink="">
      <xdr:nvSpPr>
        <xdr:cNvPr id="269" name="Rectangle 504"/>
        <xdr:cNvSpPr>
          <a:spLocks noChangeArrowheads="1"/>
        </xdr:cNvSpPr>
      </xdr:nvSpPr>
      <xdr:spPr bwMode="auto">
        <a:xfrm flipH="1">
          <a:off x="1495425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56</xdr:row>
      <xdr:rowOff>0</xdr:rowOff>
    </xdr:from>
    <xdr:to>
      <xdr:col>2</xdr:col>
      <xdr:colOff>400050</xdr:colOff>
      <xdr:row>56</xdr:row>
      <xdr:rowOff>0</xdr:rowOff>
    </xdr:to>
    <xdr:sp macro="" textlink="">
      <xdr:nvSpPr>
        <xdr:cNvPr id="270" name="Rectangle 505"/>
        <xdr:cNvSpPr>
          <a:spLocks noChangeArrowheads="1"/>
        </xdr:cNvSpPr>
      </xdr:nvSpPr>
      <xdr:spPr bwMode="auto">
        <a:xfrm>
          <a:off x="1495425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56</xdr:row>
      <xdr:rowOff>0</xdr:rowOff>
    </xdr:from>
    <xdr:to>
      <xdr:col>2</xdr:col>
      <xdr:colOff>400050</xdr:colOff>
      <xdr:row>56</xdr:row>
      <xdr:rowOff>0</xdr:rowOff>
    </xdr:to>
    <xdr:sp macro="" textlink="">
      <xdr:nvSpPr>
        <xdr:cNvPr id="271" name="Rectangle 506"/>
        <xdr:cNvSpPr>
          <a:spLocks noChangeArrowheads="1"/>
        </xdr:cNvSpPr>
      </xdr:nvSpPr>
      <xdr:spPr bwMode="auto">
        <a:xfrm flipH="1">
          <a:off x="1495425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56</xdr:row>
      <xdr:rowOff>0</xdr:rowOff>
    </xdr:from>
    <xdr:to>
      <xdr:col>2</xdr:col>
      <xdr:colOff>266700</xdr:colOff>
      <xdr:row>56</xdr:row>
      <xdr:rowOff>0</xdr:rowOff>
    </xdr:to>
    <xdr:sp macro="" textlink="">
      <xdr:nvSpPr>
        <xdr:cNvPr id="272" name="Rectangle 507"/>
        <xdr:cNvSpPr>
          <a:spLocks noChangeArrowheads="1"/>
        </xdr:cNvSpPr>
      </xdr:nvSpPr>
      <xdr:spPr bwMode="auto">
        <a:xfrm>
          <a:off x="1495425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56</xdr:row>
      <xdr:rowOff>0</xdr:rowOff>
    </xdr:from>
    <xdr:to>
      <xdr:col>2</xdr:col>
      <xdr:colOff>266700</xdr:colOff>
      <xdr:row>56</xdr:row>
      <xdr:rowOff>0</xdr:rowOff>
    </xdr:to>
    <xdr:sp macro="" textlink="">
      <xdr:nvSpPr>
        <xdr:cNvPr id="273" name="Rectangle 508"/>
        <xdr:cNvSpPr>
          <a:spLocks noChangeArrowheads="1"/>
        </xdr:cNvSpPr>
      </xdr:nvSpPr>
      <xdr:spPr bwMode="auto">
        <a:xfrm flipH="1">
          <a:off x="1495425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56</xdr:row>
      <xdr:rowOff>0</xdr:rowOff>
    </xdr:from>
    <xdr:to>
      <xdr:col>1</xdr:col>
      <xdr:colOff>504825</xdr:colOff>
      <xdr:row>56</xdr:row>
      <xdr:rowOff>0</xdr:rowOff>
    </xdr:to>
    <xdr:sp macro="" textlink="">
      <xdr:nvSpPr>
        <xdr:cNvPr id="274" name="Rectangle 509"/>
        <xdr:cNvSpPr>
          <a:spLocks noChangeArrowheads="1"/>
        </xdr:cNvSpPr>
      </xdr:nvSpPr>
      <xdr:spPr bwMode="auto">
        <a:xfrm>
          <a:off x="781050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56</xdr:row>
      <xdr:rowOff>0</xdr:rowOff>
    </xdr:from>
    <xdr:to>
      <xdr:col>1</xdr:col>
      <xdr:colOff>504825</xdr:colOff>
      <xdr:row>56</xdr:row>
      <xdr:rowOff>0</xdr:rowOff>
    </xdr:to>
    <xdr:sp macro="" textlink="">
      <xdr:nvSpPr>
        <xdr:cNvPr id="275" name="Rectangle 510"/>
        <xdr:cNvSpPr>
          <a:spLocks noChangeArrowheads="1"/>
        </xdr:cNvSpPr>
      </xdr:nvSpPr>
      <xdr:spPr bwMode="auto">
        <a:xfrm flipH="1">
          <a:off x="781050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56</xdr:row>
      <xdr:rowOff>0</xdr:rowOff>
    </xdr:from>
    <xdr:to>
      <xdr:col>2</xdr:col>
      <xdr:colOff>9525</xdr:colOff>
      <xdr:row>56</xdr:row>
      <xdr:rowOff>0</xdr:rowOff>
    </xdr:to>
    <xdr:sp macro="" textlink="">
      <xdr:nvSpPr>
        <xdr:cNvPr id="276" name="Rectangle 511"/>
        <xdr:cNvSpPr>
          <a:spLocks noChangeArrowheads="1"/>
        </xdr:cNvSpPr>
      </xdr:nvSpPr>
      <xdr:spPr bwMode="auto">
        <a:xfrm flipH="1">
          <a:off x="885825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56</xdr:row>
      <xdr:rowOff>0</xdr:rowOff>
    </xdr:from>
    <xdr:to>
      <xdr:col>1</xdr:col>
      <xdr:colOff>504825</xdr:colOff>
      <xdr:row>56</xdr:row>
      <xdr:rowOff>0</xdr:rowOff>
    </xdr:to>
    <xdr:sp macro="" textlink="">
      <xdr:nvSpPr>
        <xdr:cNvPr id="277" name="Rectangle 512"/>
        <xdr:cNvSpPr>
          <a:spLocks noChangeArrowheads="1"/>
        </xdr:cNvSpPr>
      </xdr:nvSpPr>
      <xdr:spPr bwMode="auto">
        <a:xfrm>
          <a:off x="781050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56</xdr:row>
      <xdr:rowOff>0</xdr:rowOff>
    </xdr:from>
    <xdr:to>
      <xdr:col>1</xdr:col>
      <xdr:colOff>504825</xdr:colOff>
      <xdr:row>56</xdr:row>
      <xdr:rowOff>0</xdr:rowOff>
    </xdr:to>
    <xdr:sp macro="" textlink="">
      <xdr:nvSpPr>
        <xdr:cNvPr id="278" name="Rectangle 513"/>
        <xdr:cNvSpPr>
          <a:spLocks noChangeArrowheads="1"/>
        </xdr:cNvSpPr>
      </xdr:nvSpPr>
      <xdr:spPr bwMode="auto">
        <a:xfrm flipH="1">
          <a:off x="781050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56</xdr:row>
      <xdr:rowOff>0</xdr:rowOff>
    </xdr:from>
    <xdr:to>
      <xdr:col>2</xdr:col>
      <xdr:colOff>9525</xdr:colOff>
      <xdr:row>56</xdr:row>
      <xdr:rowOff>0</xdr:rowOff>
    </xdr:to>
    <xdr:sp macro="" textlink="">
      <xdr:nvSpPr>
        <xdr:cNvPr id="279" name="Rectangle 514"/>
        <xdr:cNvSpPr>
          <a:spLocks noChangeArrowheads="1"/>
        </xdr:cNvSpPr>
      </xdr:nvSpPr>
      <xdr:spPr bwMode="auto">
        <a:xfrm flipH="1">
          <a:off x="885825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56</xdr:row>
      <xdr:rowOff>0</xdr:rowOff>
    </xdr:from>
    <xdr:to>
      <xdr:col>1</xdr:col>
      <xdr:colOff>504825</xdr:colOff>
      <xdr:row>56</xdr:row>
      <xdr:rowOff>0</xdr:rowOff>
    </xdr:to>
    <xdr:sp macro="" textlink="">
      <xdr:nvSpPr>
        <xdr:cNvPr id="280" name="Rectangle 515"/>
        <xdr:cNvSpPr>
          <a:spLocks noChangeArrowheads="1"/>
        </xdr:cNvSpPr>
      </xdr:nvSpPr>
      <xdr:spPr bwMode="auto">
        <a:xfrm>
          <a:off x="781050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56</xdr:row>
      <xdr:rowOff>0</xdr:rowOff>
    </xdr:from>
    <xdr:to>
      <xdr:col>1</xdr:col>
      <xdr:colOff>504825</xdr:colOff>
      <xdr:row>56</xdr:row>
      <xdr:rowOff>0</xdr:rowOff>
    </xdr:to>
    <xdr:sp macro="" textlink="">
      <xdr:nvSpPr>
        <xdr:cNvPr id="281" name="Rectangle 516"/>
        <xdr:cNvSpPr>
          <a:spLocks noChangeArrowheads="1"/>
        </xdr:cNvSpPr>
      </xdr:nvSpPr>
      <xdr:spPr bwMode="auto">
        <a:xfrm flipH="1">
          <a:off x="781050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56</xdr:row>
      <xdr:rowOff>0</xdr:rowOff>
    </xdr:from>
    <xdr:to>
      <xdr:col>2</xdr:col>
      <xdr:colOff>9525</xdr:colOff>
      <xdr:row>56</xdr:row>
      <xdr:rowOff>0</xdr:rowOff>
    </xdr:to>
    <xdr:sp macro="" textlink="">
      <xdr:nvSpPr>
        <xdr:cNvPr id="282" name="Rectangle 517"/>
        <xdr:cNvSpPr>
          <a:spLocks noChangeArrowheads="1"/>
        </xdr:cNvSpPr>
      </xdr:nvSpPr>
      <xdr:spPr bwMode="auto">
        <a:xfrm flipH="1">
          <a:off x="885825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56</xdr:row>
      <xdr:rowOff>0</xdr:rowOff>
    </xdr:from>
    <xdr:to>
      <xdr:col>1</xdr:col>
      <xdr:colOff>504825</xdr:colOff>
      <xdr:row>56</xdr:row>
      <xdr:rowOff>0</xdr:rowOff>
    </xdr:to>
    <xdr:sp macro="" textlink="">
      <xdr:nvSpPr>
        <xdr:cNvPr id="283" name="Rectangle 518"/>
        <xdr:cNvSpPr>
          <a:spLocks noChangeArrowheads="1"/>
        </xdr:cNvSpPr>
      </xdr:nvSpPr>
      <xdr:spPr bwMode="auto">
        <a:xfrm>
          <a:off x="781050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56</xdr:row>
      <xdr:rowOff>0</xdr:rowOff>
    </xdr:from>
    <xdr:to>
      <xdr:col>1</xdr:col>
      <xdr:colOff>504825</xdr:colOff>
      <xdr:row>56</xdr:row>
      <xdr:rowOff>0</xdr:rowOff>
    </xdr:to>
    <xdr:sp macro="" textlink="">
      <xdr:nvSpPr>
        <xdr:cNvPr id="284" name="Rectangle 519"/>
        <xdr:cNvSpPr>
          <a:spLocks noChangeArrowheads="1"/>
        </xdr:cNvSpPr>
      </xdr:nvSpPr>
      <xdr:spPr bwMode="auto">
        <a:xfrm flipH="1">
          <a:off x="781050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56</xdr:row>
      <xdr:rowOff>0</xdr:rowOff>
    </xdr:from>
    <xdr:to>
      <xdr:col>2</xdr:col>
      <xdr:colOff>9525</xdr:colOff>
      <xdr:row>56</xdr:row>
      <xdr:rowOff>0</xdr:rowOff>
    </xdr:to>
    <xdr:sp macro="" textlink="">
      <xdr:nvSpPr>
        <xdr:cNvPr id="285" name="Rectangle 520"/>
        <xdr:cNvSpPr>
          <a:spLocks noChangeArrowheads="1"/>
        </xdr:cNvSpPr>
      </xdr:nvSpPr>
      <xdr:spPr bwMode="auto">
        <a:xfrm flipH="1">
          <a:off x="885825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56</xdr:row>
      <xdr:rowOff>0</xdr:rowOff>
    </xdr:from>
    <xdr:to>
      <xdr:col>1</xdr:col>
      <xdr:colOff>504825</xdr:colOff>
      <xdr:row>56</xdr:row>
      <xdr:rowOff>0</xdr:rowOff>
    </xdr:to>
    <xdr:sp macro="" textlink="">
      <xdr:nvSpPr>
        <xdr:cNvPr id="286" name="Rectangle 521"/>
        <xdr:cNvSpPr>
          <a:spLocks noChangeArrowheads="1"/>
        </xdr:cNvSpPr>
      </xdr:nvSpPr>
      <xdr:spPr bwMode="auto">
        <a:xfrm>
          <a:off x="781050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56</xdr:row>
      <xdr:rowOff>0</xdr:rowOff>
    </xdr:from>
    <xdr:to>
      <xdr:col>1</xdr:col>
      <xdr:colOff>504825</xdr:colOff>
      <xdr:row>56</xdr:row>
      <xdr:rowOff>0</xdr:rowOff>
    </xdr:to>
    <xdr:sp macro="" textlink="">
      <xdr:nvSpPr>
        <xdr:cNvPr id="287" name="Rectangle 522"/>
        <xdr:cNvSpPr>
          <a:spLocks noChangeArrowheads="1"/>
        </xdr:cNvSpPr>
      </xdr:nvSpPr>
      <xdr:spPr bwMode="auto">
        <a:xfrm flipH="1">
          <a:off x="781050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56</xdr:row>
      <xdr:rowOff>0</xdr:rowOff>
    </xdr:from>
    <xdr:to>
      <xdr:col>2</xdr:col>
      <xdr:colOff>9525</xdr:colOff>
      <xdr:row>56</xdr:row>
      <xdr:rowOff>0</xdr:rowOff>
    </xdr:to>
    <xdr:sp macro="" textlink="">
      <xdr:nvSpPr>
        <xdr:cNvPr id="288" name="Rectangle 523"/>
        <xdr:cNvSpPr>
          <a:spLocks noChangeArrowheads="1"/>
        </xdr:cNvSpPr>
      </xdr:nvSpPr>
      <xdr:spPr bwMode="auto">
        <a:xfrm flipH="1">
          <a:off x="885825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56</xdr:row>
      <xdr:rowOff>0</xdr:rowOff>
    </xdr:from>
    <xdr:to>
      <xdr:col>1</xdr:col>
      <xdr:colOff>504825</xdr:colOff>
      <xdr:row>56</xdr:row>
      <xdr:rowOff>0</xdr:rowOff>
    </xdr:to>
    <xdr:sp macro="" textlink="">
      <xdr:nvSpPr>
        <xdr:cNvPr id="289" name="Rectangle 524"/>
        <xdr:cNvSpPr>
          <a:spLocks noChangeArrowheads="1"/>
        </xdr:cNvSpPr>
      </xdr:nvSpPr>
      <xdr:spPr bwMode="auto">
        <a:xfrm>
          <a:off x="781050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56</xdr:row>
      <xdr:rowOff>0</xdr:rowOff>
    </xdr:from>
    <xdr:to>
      <xdr:col>1</xdr:col>
      <xdr:colOff>504825</xdr:colOff>
      <xdr:row>56</xdr:row>
      <xdr:rowOff>0</xdr:rowOff>
    </xdr:to>
    <xdr:sp macro="" textlink="">
      <xdr:nvSpPr>
        <xdr:cNvPr id="290" name="Rectangle 525"/>
        <xdr:cNvSpPr>
          <a:spLocks noChangeArrowheads="1"/>
        </xdr:cNvSpPr>
      </xdr:nvSpPr>
      <xdr:spPr bwMode="auto">
        <a:xfrm flipH="1">
          <a:off x="781050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56</xdr:row>
      <xdr:rowOff>0</xdr:rowOff>
    </xdr:from>
    <xdr:to>
      <xdr:col>2</xdr:col>
      <xdr:colOff>9525</xdr:colOff>
      <xdr:row>56</xdr:row>
      <xdr:rowOff>0</xdr:rowOff>
    </xdr:to>
    <xdr:sp macro="" textlink="">
      <xdr:nvSpPr>
        <xdr:cNvPr id="291" name="Rectangle 526"/>
        <xdr:cNvSpPr>
          <a:spLocks noChangeArrowheads="1"/>
        </xdr:cNvSpPr>
      </xdr:nvSpPr>
      <xdr:spPr bwMode="auto">
        <a:xfrm flipH="1">
          <a:off x="885825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56</xdr:row>
      <xdr:rowOff>0</xdr:rowOff>
    </xdr:from>
    <xdr:to>
      <xdr:col>1</xdr:col>
      <xdr:colOff>504825</xdr:colOff>
      <xdr:row>56</xdr:row>
      <xdr:rowOff>0</xdr:rowOff>
    </xdr:to>
    <xdr:sp macro="" textlink="">
      <xdr:nvSpPr>
        <xdr:cNvPr id="292" name="Rectangle 527"/>
        <xdr:cNvSpPr>
          <a:spLocks noChangeArrowheads="1"/>
        </xdr:cNvSpPr>
      </xdr:nvSpPr>
      <xdr:spPr bwMode="auto">
        <a:xfrm>
          <a:off x="781050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56</xdr:row>
      <xdr:rowOff>0</xdr:rowOff>
    </xdr:from>
    <xdr:to>
      <xdr:col>1</xdr:col>
      <xdr:colOff>504825</xdr:colOff>
      <xdr:row>56</xdr:row>
      <xdr:rowOff>0</xdr:rowOff>
    </xdr:to>
    <xdr:sp macro="" textlink="">
      <xdr:nvSpPr>
        <xdr:cNvPr id="293" name="Rectangle 528"/>
        <xdr:cNvSpPr>
          <a:spLocks noChangeArrowheads="1"/>
        </xdr:cNvSpPr>
      </xdr:nvSpPr>
      <xdr:spPr bwMode="auto">
        <a:xfrm flipH="1">
          <a:off x="781050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56</xdr:row>
      <xdr:rowOff>0</xdr:rowOff>
    </xdr:from>
    <xdr:to>
      <xdr:col>2</xdr:col>
      <xdr:colOff>9525</xdr:colOff>
      <xdr:row>56</xdr:row>
      <xdr:rowOff>0</xdr:rowOff>
    </xdr:to>
    <xdr:sp macro="" textlink="">
      <xdr:nvSpPr>
        <xdr:cNvPr id="294" name="Rectangle 529"/>
        <xdr:cNvSpPr>
          <a:spLocks noChangeArrowheads="1"/>
        </xdr:cNvSpPr>
      </xdr:nvSpPr>
      <xdr:spPr bwMode="auto">
        <a:xfrm flipH="1">
          <a:off x="885825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56</xdr:row>
      <xdr:rowOff>0</xdr:rowOff>
    </xdr:from>
    <xdr:to>
      <xdr:col>1</xdr:col>
      <xdr:colOff>504825</xdr:colOff>
      <xdr:row>56</xdr:row>
      <xdr:rowOff>0</xdr:rowOff>
    </xdr:to>
    <xdr:sp macro="" textlink="">
      <xdr:nvSpPr>
        <xdr:cNvPr id="295" name="Rectangle 530"/>
        <xdr:cNvSpPr>
          <a:spLocks noChangeArrowheads="1"/>
        </xdr:cNvSpPr>
      </xdr:nvSpPr>
      <xdr:spPr bwMode="auto">
        <a:xfrm>
          <a:off x="781050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56</xdr:row>
      <xdr:rowOff>0</xdr:rowOff>
    </xdr:from>
    <xdr:to>
      <xdr:col>1</xdr:col>
      <xdr:colOff>504825</xdr:colOff>
      <xdr:row>56</xdr:row>
      <xdr:rowOff>0</xdr:rowOff>
    </xdr:to>
    <xdr:sp macro="" textlink="">
      <xdr:nvSpPr>
        <xdr:cNvPr id="296" name="Rectangle 531"/>
        <xdr:cNvSpPr>
          <a:spLocks noChangeArrowheads="1"/>
        </xdr:cNvSpPr>
      </xdr:nvSpPr>
      <xdr:spPr bwMode="auto">
        <a:xfrm flipH="1">
          <a:off x="781050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56</xdr:row>
      <xdr:rowOff>0</xdr:rowOff>
    </xdr:from>
    <xdr:to>
      <xdr:col>2</xdr:col>
      <xdr:colOff>9525</xdr:colOff>
      <xdr:row>56</xdr:row>
      <xdr:rowOff>0</xdr:rowOff>
    </xdr:to>
    <xdr:sp macro="" textlink="">
      <xdr:nvSpPr>
        <xdr:cNvPr id="297" name="Rectangle 532"/>
        <xdr:cNvSpPr>
          <a:spLocks noChangeArrowheads="1"/>
        </xdr:cNvSpPr>
      </xdr:nvSpPr>
      <xdr:spPr bwMode="auto">
        <a:xfrm flipH="1">
          <a:off x="885825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504825</xdr:colOff>
      <xdr:row>44</xdr:row>
      <xdr:rowOff>0</xdr:rowOff>
    </xdr:to>
    <xdr:sp macro="" textlink="">
      <xdr:nvSpPr>
        <xdr:cNvPr id="298" name="Rectangle 626"/>
        <xdr:cNvSpPr>
          <a:spLocks noChangeArrowheads="1"/>
        </xdr:cNvSpPr>
      </xdr:nvSpPr>
      <xdr:spPr bwMode="auto">
        <a:xfrm>
          <a:off x="781050" y="5934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504825</xdr:colOff>
      <xdr:row>44</xdr:row>
      <xdr:rowOff>0</xdr:rowOff>
    </xdr:to>
    <xdr:sp macro="" textlink="">
      <xdr:nvSpPr>
        <xdr:cNvPr id="299" name="Rectangle 627"/>
        <xdr:cNvSpPr>
          <a:spLocks noChangeArrowheads="1"/>
        </xdr:cNvSpPr>
      </xdr:nvSpPr>
      <xdr:spPr bwMode="auto">
        <a:xfrm flipH="1">
          <a:off x="781050" y="5934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44</xdr:row>
      <xdr:rowOff>0</xdr:rowOff>
    </xdr:from>
    <xdr:to>
      <xdr:col>2</xdr:col>
      <xdr:colOff>9525</xdr:colOff>
      <xdr:row>44</xdr:row>
      <xdr:rowOff>0</xdr:rowOff>
    </xdr:to>
    <xdr:sp macro="" textlink="">
      <xdr:nvSpPr>
        <xdr:cNvPr id="300" name="Rectangle 628"/>
        <xdr:cNvSpPr>
          <a:spLocks noChangeArrowheads="1"/>
        </xdr:cNvSpPr>
      </xdr:nvSpPr>
      <xdr:spPr bwMode="auto">
        <a:xfrm flipH="1">
          <a:off x="885825" y="5934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504825</xdr:colOff>
      <xdr:row>44</xdr:row>
      <xdr:rowOff>0</xdr:rowOff>
    </xdr:to>
    <xdr:sp macro="" textlink="">
      <xdr:nvSpPr>
        <xdr:cNvPr id="301" name="Rectangle 629"/>
        <xdr:cNvSpPr>
          <a:spLocks noChangeArrowheads="1"/>
        </xdr:cNvSpPr>
      </xdr:nvSpPr>
      <xdr:spPr bwMode="auto">
        <a:xfrm>
          <a:off x="781050" y="5934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504825</xdr:colOff>
      <xdr:row>44</xdr:row>
      <xdr:rowOff>0</xdr:rowOff>
    </xdr:to>
    <xdr:sp macro="" textlink="">
      <xdr:nvSpPr>
        <xdr:cNvPr id="302" name="Rectangle 630"/>
        <xdr:cNvSpPr>
          <a:spLocks noChangeArrowheads="1"/>
        </xdr:cNvSpPr>
      </xdr:nvSpPr>
      <xdr:spPr bwMode="auto">
        <a:xfrm flipH="1">
          <a:off x="781050" y="5934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44</xdr:row>
      <xdr:rowOff>0</xdr:rowOff>
    </xdr:from>
    <xdr:to>
      <xdr:col>2</xdr:col>
      <xdr:colOff>9525</xdr:colOff>
      <xdr:row>44</xdr:row>
      <xdr:rowOff>0</xdr:rowOff>
    </xdr:to>
    <xdr:sp macro="" textlink="">
      <xdr:nvSpPr>
        <xdr:cNvPr id="303" name="Rectangle 631"/>
        <xdr:cNvSpPr>
          <a:spLocks noChangeArrowheads="1"/>
        </xdr:cNvSpPr>
      </xdr:nvSpPr>
      <xdr:spPr bwMode="auto">
        <a:xfrm flipH="1">
          <a:off x="885825" y="5934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504825</xdr:colOff>
      <xdr:row>44</xdr:row>
      <xdr:rowOff>0</xdr:rowOff>
    </xdr:to>
    <xdr:sp macro="" textlink="">
      <xdr:nvSpPr>
        <xdr:cNvPr id="304" name="Rectangle 632"/>
        <xdr:cNvSpPr>
          <a:spLocks noChangeArrowheads="1"/>
        </xdr:cNvSpPr>
      </xdr:nvSpPr>
      <xdr:spPr bwMode="auto">
        <a:xfrm>
          <a:off x="781050" y="5934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504825</xdr:colOff>
      <xdr:row>44</xdr:row>
      <xdr:rowOff>0</xdr:rowOff>
    </xdr:to>
    <xdr:sp macro="" textlink="">
      <xdr:nvSpPr>
        <xdr:cNvPr id="305" name="Rectangle 633"/>
        <xdr:cNvSpPr>
          <a:spLocks noChangeArrowheads="1"/>
        </xdr:cNvSpPr>
      </xdr:nvSpPr>
      <xdr:spPr bwMode="auto">
        <a:xfrm flipH="1">
          <a:off x="781050" y="5934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44</xdr:row>
      <xdr:rowOff>0</xdr:rowOff>
    </xdr:from>
    <xdr:to>
      <xdr:col>2</xdr:col>
      <xdr:colOff>9525</xdr:colOff>
      <xdr:row>44</xdr:row>
      <xdr:rowOff>0</xdr:rowOff>
    </xdr:to>
    <xdr:sp macro="" textlink="">
      <xdr:nvSpPr>
        <xdr:cNvPr id="306" name="Rectangle 634"/>
        <xdr:cNvSpPr>
          <a:spLocks noChangeArrowheads="1"/>
        </xdr:cNvSpPr>
      </xdr:nvSpPr>
      <xdr:spPr bwMode="auto">
        <a:xfrm flipH="1">
          <a:off x="885825" y="5934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76200</xdr:colOff>
      <xdr:row>0</xdr:row>
      <xdr:rowOff>19812</xdr:rowOff>
    </xdr:to>
    <xdr:sp macro="" textlink="">
      <xdr:nvSpPr>
        <xdr:cNvPr id="307" name="Texte 1"/>
        <xdr:cNvSpPr txBox="1">
          <a:spLocks noChangeArrowheads="1"/>
        </xdr:cNvSpPr>
      </xdr:nvSpPr>
      <xdr:spPr bwMode="auto">
        <a:xfrm>
          <a:off x="34194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76200</xdr:colOff>
      <xdr:row>0</xdr:row>
      <xdr:rowOff>19812</xdr:rowOff>
    </xdr:to>
    <xdr:sp macro="" textlink="">
      <xdr:nvSpPr>
        <xdr:cNvPr id="308" name="Texte 1"/>
        <xdr:cNvSpPr txBox="1">
          <a:spLocks noChangeArrowheads="1"/>
        </xdr:cNvSpPr>
      </xdr:nvSpPr>
      <xdr:spPr bwMode="auto">
        <a:xfrm>
          <a:off x="34194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76200</xdr:colOff>
      <xdr:row>0</xdr:row>
      <xdr:rowOff>19812</xdr:rowOff>
    </xdr:to>
    <xdr:sp macro="" textlink="">
      <xdr:nvSpPr>
        <xdr:cNvPr id="309" name="Texte 1"/>
        <xdr:cNvSpPr txBox="1">
          <a:spLocks noChangeArrowheads="1"/>
        </xdr:cNvSpPr>
      </xdr:nvSpPr>
      <xdr:spPr bwMode="auto">
        <a:xfrm>
          <a:off x="34194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76200</xdr:colOff>
      <xdr:row>0</xdr:row>
      <xdr:rowOff>19812</xdr:rowOff>
    </xdr:to>
    <xdr:sp macro="" textlink="">
      <xdr:nvSpPr>
        <xdr:cNvPr id="310" name="Texte 1"/>
        <xdr:cNvSpPr txBox="1">
          <a:spLocks noChangeArrowheads="1"/>
        </xdr:cNvSpPr>
      </xdr:nvSpPr>
      <xdr:spPr bwMode="auto">
        <a:xfrm>
          <a:off x="34194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76200</xdr:colOff>
      <xdr:row>0</xdr:row>
      <xdr:rowOff>19812</xdr:rowOff>
    </xdr:to>
    <xdr:sp macro="" textlink="">
      <xdr:nvSpPr>
        <xdr:cNvPr id="311" name="Texte 1"/>
        <xdr:cNvSpPr txBox="1">
          <a:spLocks noChangeArrowheads="1"/>
        </xdr:cNvSpPr>
      </xdr:nvSpPr>
      <xdr:spPr bwMode="auto">
        <a:xfrm>
          <a:off x="34194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76200</xdr:colOff>
      <xdr:row>0</xdr:row>
      <xdr:rowOff>19812</xdr:rowOff>
    </xdr:to>
    <xdr:sp macro="" textlink="">
      <xdr:nvSpPr>
        <xdr:cNvPr id="312" name="Texte 1"/>
        <xdr:cNvSpPr txBox="1">
          <a:spLocks noChangeArrowheads="1"/>
        </xdr:cNvSpPr>
      </xdr:nvSpPr>
      <xdr:spPr bwMode="auto">
        <a:xfrm>
          <a:off x="34194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76200</xdr:colOff>
      <xdr:row>0</xdr:row>
      <xdr:rowOff>19812</xdr:rowOff>
    </xdr:to>
    <xdr:sp macro="" textlink="">
      <xdr:nvSpPr>
        <xdr:cNvPr id="313" name="Texte 1"/>
        <xdr:cNvSpPr txBox="1">
          <a:spLocks noChangeArrowheads="1"/>
        </xdr:cNvSpPr>
      </xdr:nvSpPr>
      <xdr:spPr bwMode="auto">
        <a:xfrm>
          <a:off x="34194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76200</xdr:colOff>
      <xdr:row>0</xdr:row>
      <xdr:rowOff>19812</xdr:rowOff>
    </xdr:to>
    <xdr:sp macro="" textlink="">
      <xdr:nvSpPr>
        <xdr:cNvPr id="314" name="Texte 1"/>
        <xdr:cNvSpPr txBox="1">
          <a:spLocks noChangeArrowheads="1"/>
        </xdr:cNvSpPr>
      </xdr:nvSpPr>
      <xdr:spPr bwMode="auto">
        <a:xfrm>
          <a:off x="34194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76200</xdr:colOff>
      <xdr:row>0</xdr:row>
      <xdr:rowOff>19812</xdr:rowOff>
    </xdr:to>
    <xdr:sp macro="" textlink="">
      <xdr:nvSpPr>
        <xdr:cNvPr id="315" name="Texte 1"/>
        <xdr:cNvSpPr txBox="1">
          <a:spLocks noChangeArrowheads="1"/>
        </xdr:cNvSpPr>
      </xdr:nvSpPr>
      <xdr:spPr bwMode="auto">
        <a:xfrm>
          <a:off x="34194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76200</xdr:colOff>
      <xdr:row>0</xdr:row>
      <xdr:rowOff>19812</xdr:rowOff>
    </xdr:to>
    <xdr:sp macro="" textlink="">
      <xdr:nvSpPr>
        <xdr:cNvPr id="316" name="Texte 1"/>
        <xdr:cNvSpPr txBox="1">
          <a:spLocks noChangeArrowheads="1"/>
        </xdr:cNvSpPr>
      </xdr:nvSpPr>
      <xdr:spPr bwMode="auto">
        <a:xfrm>
          <a:off x="34194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76200</xdr:colOff>
      <xdr:row>0</xdr:row>
      <xdr:rowOff>19812</xdr:rowOff>
    </xdr:to>
    <xdr:sp macro="" textlink="">
      <xdr:nvSpPr>
        <xdr:cNvPr id="317" name="Texte 1"/>
        <xdr:cNvSpPr txBox="1">
          <a:spLocks noChangeArrowheads="1"/>
        </xdr:cNvSpPr>
      </xdr:nvSpPr>
      <xdr:spPr bwMode="auto">
        <a:xfrm>
          <a:off x="34194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76200</xdr:colOff>
      <xdr:row>0</xdr:row>
      <xdr:rowOff>19812</xdr:rowOff>
    </xdr:to>
    <xdr:sp macro="" textlink="">
      <xdr:nvSpPr>
        <xdr:cNvPr id="318" name="Texte 1"/>
        <xdr:cNvSpPr txBox="1">
          <a:spLocks noChangeArrowheads="1"/>
        </xdr:cNvSpPr>
      </xdr:nvSpPr>
      <xdr:spPr bwMode="auto">
        <a:xfrm>
          <a:off x="34194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76200</xdr:colOff>
      <xdr:row>0</xdr:row>
      <xdr:rowOff>19812</xdr:rowOff>
    </xdr:to>
    <xdr:sp macro="" textlink="">
      <xdr:nvSpPr>
        <xdr:cNvPr id="319" name="Texte 1"/>
        <xdr:cNvSpPr txBox="1">
          <a:spLocks noChangeArrowheads="1"/>
        </xdr:cNvSpPr>
      </xdr:nvSpPr>
      <xdr:spPr bwMode="auto">
        <a:xfrm>
          <a:off x="34194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76200</xdr:colOff>
      <xdr:row>0</xdr:row>
      <xdr:rowOff>19812</xdr:rowOff>
    </xdr:to>
    <xdr:sp macro="" textlink="">
      <xdr:nvSpPr>
        <xdr:cNvPr id="320" name="Texte 1"/>
        <xdr:cNvSpPr txBox="1">
          <a:spLocks noChangeArrowheads="1"/>
        </xdr:cNvSpPr>
      </xdr:nvSpPr>
      <xdr:spPr bwMode="auto">
        <a:xfrm>
          <a:off x="34194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76200</xdr:colOff>
      <xdr:row>0</xdr:row>
      <xdr:rowOff>19812</xdr:rowOff>
    </xdr:to>
    <xdr:sp macro="" textlink="">
      <xdr:nvSpPr>
        <xdr:cNvPr id="321" name="Texte 1"/>
        <xdr:cNvSpPr txBox="1">
          <a:spLocks noChangeArrowheads="1"/>
        </xdr:cNvSpPr>
      </xdr:nvSpPr>
      <xdr:spPr bwMode="auto">
        <a:xfrm>
          <a:off x="34194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76200</xdr:colOff>
      <xdr:row>0</xdr:row>
      <xdr:rowOff>19812</xdr:rowOff>
    </xdr:to>
    <xdr:sp macro="" textlink="">
      <xdr:nvSpPr>
        <xdr:cNvPr id="322" name="Texte 1"/>
        <xdr:cNvSpPr txBox="1">
          <a:spLocks noChangeArrowheads="1"/>
        </xdr:cNvSpPr>
      </xdr:nvSpPr>
      <xdr:spPr bwMode="auto">
        <a:xfrm>
          <a:off x="34194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76200</xdr:colOff>
      <xdr:row>0</xdr:row>
      <xdr:rowOff>19812</xdr:rowOff>
    </xdr:to>
    <xdr:sp macro="" textlink="">
      <xdr:nvSpPr>
        <xdr:cNvPr id="323" name="Texte 1"/>
        <xdr:cNvSpPr txBox="1">
          <a:spLocks noChangeArrowheads="1"/>
        </xdr:cNvSpPr>
      </xdr:nvSpPr>
      <xdr:spPr bwMode="auto">
        <a:xfrm>
          <a:off x="34194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76200</xdr:colOff>
      <xdr:row>0</xdr:row>
      <xdr:rowOff>19812</xdr:rowOff>
    </xdr:to>
    <xdr:sp macro="" textlink="">
      <xdr:nvSpPr>
        <xdr:cNvPr id="324" name="Texte 1"/>
        <xdr:cNvSpPr txBox="1">
          <a:spLocks noChangeArrowheads="1"/>
        </xdr:cNvSpPr>
      </xdr:nvSpPr>
      <xdr:spPr bwMode="auto">
        <a:xfrm>
          <a:off x="34194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76200</xdr:colOff>
      <xdr:row>0</xdr:row>
      <xdr:rowOff>19812</xdr:rowOff>
    </xdr:to>
    <xdr:sp macro="" textlink="">
      <xdr:nvSpPr>
        <xdr:cNvPr id="325" name="Texte 1"/>
        <xdr:cNvSpPr txBox="1">
          <a:spLocks noChangeArrowheads="1"/>
        </xdr:cNvSpPr>
      </xdr:nvSpPr>
      <xdr:spPr bwMode="auto">
        <a:xfrm>
          <a:off x="34194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76200</xdr:colOff>
      <xdr:row>0</xdr:row>
      <xdr:rowOff>19812</xdr:rowOff>
    </xdr:to>
    <xdr:sp macro="" textlink="">
      <xdr:nvSpPr>
        <xdr:cNvPr id="326" name="Texte 1"/>
        <xdr:cNvSpPr txBox="1">
          <a:spLocks noChangeArrowheads="1"/>
        </xdr:cNvSpPr>
      </xdr:nvSpPr>
      <xdr:spPr bwMode="auto">
        <a:xfrm>
          <a:off x="34194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76200</xdr:colOff>
      <xdr:row>0</xdr:row>
      <xdr:rowOff>19812</xdr:rowOff>
    </xdr:to>
    <xdr:sp macro="" textlink="">
      <xdr:nvSpPr>
        <xdr:cNvPr id="327" name="Texte 1"/>
        <xdr:cNvSpPr txBox="1">
          <a:spLocks noChangeArrowheads="1"/>
        </xdr:cNvSpPr>
      </xdr:nvSpPr>
      <xdr:spPr bwMode="auto">
        <a:xfrm>
          <a:off x="34194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76200</xdr:colOff>
      <xdr:row>0</xdr:row>
      <xdr:rowOff>19812</xdr:rowOff>
    </xdr:to>
    <xdr:sp macro="" textlink="">
      <xdr:nvSpPr>
        <xdr:cNvPr id="328" name="Texte 1"/>
        <xdr:cNvSpPr txBox="1">
          <a:spLocks noChangeArrowheads="1"/>
        </xdr:cNvSpPr>
      </xdr:nvSpPr>
      <xdr:spPr bwMode="auto">
        <a:xfrm>
          <a:off x="34194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44</xdr:col>
      <xdr:colOff>0</xdr:colOff>
      <xdr:row>0</xdr:row>
      <xdr:rowOff>0</xdr:rowOff>
    </xdr:from>
    <xdr:to>
      <xdr:col>44</xdr:col>
      <xdr:colOff>76200</xdr:colOff>
      <xdr:row>0</xdr:row>
      <xdr:rowOff>19812</xdr:rowOff>
    </xdr:to>
    <xdr:sp macro="" textlink="">
      <xdr:nvSpPr>
        <xdr:cNvPr id="329" name="Texte 1"/>
        <xdr:cNvSpPr txBox="1">
          <a:spLocks noChangeArrowheads="1"/>
        </xdr:cNvSpPr>
      </xdr:nvSpPr>
      <xdr:spPr bwMode="auto">
        <a:xfrm>
          <a:off x="101250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44</xdr:col>
      <xdr:colOff>0</xdr:colOff>
      <xdr:row>0</xdr:row>
      <xdr:rowOff>0</xdr:rowOff>
    </xdr:from>
    <xdr:to>
      <xdr:col>44</xdr:col>
      <xdr:colOff>76200</xdr:colOff>
      <xdr:row>0</xdr:row>
      <xdr:rowOff>19812</xdr:rowOff>
    </xdr:to>
    <xdr:sp macro="" textlink="">
      <xdr:nvSpPr>
        <xdr:cNvPr id="330" name="Texte 1"/>
        <xdr:cNvSpPr txBox="1">
          <a:spLocks noChangeArrowheads="1"/>
        </xdr:cNvSpPr>
      </xdr:nvSpPr>
      <xdr:spPr bwMode="auto">
        <a:xfrm>
          <a:off x="101250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44</xdr:col>
      <xdr:colOff>0</xdr:colOff>
      <xdr:row>0</xdr:row>
      <xdr:rowOff>0</xdr:rowOff>
    </xdr:from>
    <xdr:to>
      <xdr:col>44</xdr:col>
      <xdr:colOff>76200</xdr:colOff>
      <xdr:row>0</xdr:row>
      <xdr:rowOff>19812</xdr:rowOff>
    </xdr:to>
    <xdr:sp macro="" textlink="">
      <xdr:nvSpPr>
        <xdr:cNvPr id="331" name="Texte 1"/>
        <xdr:cNvSpPr txBox="1">
          <a:spLocks noChangeArrowheads="1"/>
        </xdr:cNvSpPr>
      </xdr:nvSpPr>
      <xdr:spPr bwMode="auto">
        <a:xfrm>
          <a:off x="101250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44</xdr:col>
      <xdr:colOff>0</xdr:colOff>
      <xdr:row>0</xdr:row>
      <xdr:rowOff>0</xdr:rowOff>
    </xdr:from>
    <xdr:to>
      <xdr:col>44</xdr:col>
      <xdr:colOff>76200</xdr:colOff>
      <xdr:row>0</xdr:row>
      <xdr:rowOff>19812</xdr:rowOff>
    </xdr:to>
    <xdr:sp macro="" textlink="">
      <xdr:nvSpPr>
        <xdr:cNvPr id="332" name="Texte 1"/>
        <xdr:cNvSpPr txBox="1">
          <a:spLocks noChangeArrowheads="1"/>
        </xdr:cNvSpPr>
      </xdr:nvSpPr>
      <xdr:spPr bwMode="auto">
        <a:xfrm>
          <a:off x="101250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44</xdr:col>
      <xdr:colOff>0</xdr:colOff>
      <xdr:row>0</xdr:row>
      <xdr:rowOff>0</xdr:rowOff>
    </xdr:from>
    <xdr:to>
      <xdr:col>44</xdr:col>
      <xdr:colOff>76200</xdr:colOff>
      <xdr:row>0</xdr:row>
      <xdr:rowOff>19812</xdr:rowOff>
    </xdr:to>
    <xdr:sp macro="" textlink="">
      <xdr:nvSpPr>
        <xdr:cNvPr id="333" name="Texte 1"/>
        <xdr:cNvSpPr txBox="1">
          <a:spLocks noChangeArrowheads="1"/>
        </xdr:cNvSpPr>
      </xdr:nvSpPr>
      <xdr:spPr bwMode="auto">
        <a:xfrm>
          <a:off x="101250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44</xdr:col>
      <xdr:colOff>0</xdr:colOff>
      <xdr:row>0</xdr:row>
      <xdr:rowOff>0</xdr:rowOff>
    </xdr:from>
    <xdr:to>
      <xdr:col>44</xdr:col>
      <xdr:colOff>76200</xdr:colOff>
      <xdr:row>0</xdr:row>
      <xdr:rowOff>19812</xdr:rowOff>
    </xdr:to>
    <xdr:sp macro="" textlink="">
      <xdr:nvSpPr>
        <xdr:cNvPr id="334" name="Texte 1"/>
        <xdr:cNvSpPr txBox="1">
          <a:spLocks noChangeArrowheads="1"/>
        </xdr:cNvSpPr>
      </xdr:nvSpPr>
      <xdr:spPr bwMode="auto">
        <a:xfrm>
          <a:off x="101250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44</xdr:col>
      <xdr:colOff>0</xdr:colOff>
      <xdr:row>0</xdr:row>
      <xdr:rowOff>0</xdr:rowOff>
    </xdr:from>
    <xdr:to>
      <xdr:col>44</xdr:col>
      <xdr:colOff>76200</xdr:colOff>
      <xdr:row>0</xdr:row>
      <xdr:rowOff>19812</xdr:rowOff>
    </xdr:to>
    <xdr:sp macro="" textlink="">
      <xdr:nvSpPr>
        <xdr:cNvPr id="335" name="Texte 1"/>
        <xdr:cNvSpPr txBox="1">
          <a:spLocks noChangeArrowheads="1"/>
        </xdr:cNvSpPr>
      </xdr:nvSpPr>
      <xdr:spPr bwMode="auto">
        <a:xfrm>
          <a:off x="101250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44</xdr:col>
      <xdr:colOff>0</xdr:colOff>
      <xdr:row>0</xdr:row>
      <xdr:rowOff>0</xdr:rowOff>
    </xdr:from>
    <xdr:to>
      <xdr:col>44</xdr:col>
      <xdr:colOff>76200</xdr:colOff>
      <xdr:row>0</xdr:row>
      <xdr:rowOff>19812</xdr:rowOff>
    </xdr:to>
    <xdr:sp macro="" textlink="">
      <xdr:nvSpPr>
        <xdr:cNvPr id="336" name="Texte 1"/>
        <xdr:cNvSpPr txBox="1">
          <a:spLocks noChangeArrowheads="1"/>
        </xdr:cNvSpPr>
      </xdr:nvSpPr>
      <xdr:spPr bwMode="auto">
        <a:xfrm>
          <a:off x="101250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44</xdr:col>
      <xdr:colOff>0</xdr:colOff>
      <xdr:row>0</xdr:row>
      <xdr:rowOff>0</xdr:rowOff>
    </xdr:from>
    <xdr:to>
      <xdr:col>44</xdr:col>
      <xdr:colOff>76200</xdr:colOff>
      <xdr:row>0</xdr:row>
      <xdr:rowOff>19812</xdr:rowOff>
    </xdr:to>
    <xdr:sp macro="" textlink="">
      <xdr:nvSpPr>
        <xdr:cNvPr id="337" name="Texte 1"/>
        <xdr:cNvSpPr txBox="1">
          <a:spLocks noChangeArrowheads="1"/>
        </xdr:cNvSpPr>
      </xdr:nvSpPr>
      <xdr:spPr bwMode="auto">
        <a:xfrm>
          <a:off x="101250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44</xdr:col>
      <xdr:colOff>0</xdr:colOff>
      <xdr:row>0</xdr:row>
      <xdr:rowOff>0</xdr:rowOff>
    </xdr:from>
    <xdr:to>
      <xdr:col>44</xdr:col>
      <xdr:colOff>76200</xdr:colOff>
      <xdr:row>0</xdr:row>
      <xdr:rowOff>19812</xdr:rowOff>
    </xdr:to>
    <xdr:sp macro="" textlink="">
      <xdr:nvSpPr>
        <xdr:cNvPr id="338" name="Texte 1"/>
        <xdr:cNvSpPr txBox="1">
          <a:spLocks noChangeArrowheads="1"/>
        </xdr:cNvSpPr>
      </xdr:nvSpPr>
      <xdr:spPr bwMode="auto">
        <a:xfrm>
          <a:off x="101250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44</xdr:col>
      <xdr:colOff>0</xdr:colOff>
      <xdr:row>0</xdr:row>
      <xdr:rowOff>0</xdr:rowOff>
    </xdr:from>
    <xdr:to>
      <xdr:col>44</xdr:col>
      <xdr:colOff>76200</xdr:colOff>
      <xdr:row>0</xdr:row>
      <xdr:rowOff>19812</xdr:rowOff>
    </xdr:to>
    <xdr:sp macro="" textlink="">
      <xdr:nvSpPr>
        <xdr:cNvPr id="339" name="Texte 1"/>
        <xdr:cNvSpPr txBox="1">
          <a:spLocks noChangeArrowheads="1"/>
        </xdr:cNvSpPr>
      </xdr:nvSpPr>
      <xdr:spPr bwMode="auto">
        <a:xfrm>
          <a:off x="101250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44</xdr:col>
      <xdr:colOff>0</xdr:colOff>
      <xdr:row>0</xdr:row>
      <xdr:rowOff>0</xdr:rowOff>
    </xdr:from>
    <xdr:to>
      <xdr:col>44</xdr:col>
      <xdr:colOff>76200</xdr:colOff>
      <xdr:row>0</xdr:row>
      <xdr:rowOff>19812</xdr:rowOff>
    </xdr:to>
    <xdr:sp macro="" textlink="">
      <xdr:nvSpPr>
        <xdr:cNvPr id="340" name="Texte 1"/>
        <xdr:cNvSpPr txBox="1">
          <a:spLocks noChangeArrowheads="1"/>
        </xdr:cNvSpPr>
      </xdr:nvSpPr>
      <xdr:spPr bwMode="auto">
        <a:xfrm>
          <a:off x="101250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44</xdr:col>
      <xdr:colOff>0</xdr:colOff>
      <xdr:row>0</xdr:row>
      <xdr:rowOff>0</xdr:rowOff>
    </xdr:from>
    <xdr:to>
      <xdr:col>44</xdr:col>
      <xdr:colOff>76200</xdr:colOff>
      <xdr:row>0</xdr:row>
      <xdr:rowOff>19812</xdr:rowOff>
    </xdr:to>
    <xdr:sp macro="" textlink="">
      <xdr:nvSpPr>
        <xdr:cNvPr id="341" name="Texte 1"/>
        <xdr:cNvSpPr txBox="1">
          <a:spLocks noChangeArrowheads="1"/>
        </xdr:cNvSpPr>
      </xdr:nvSpPr>
      <xdr:spPr bwMode="auto">
        <a:xfrm>
          <a:off x="101250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44</xdr:col>
      <xdr:colOff>0</xdr:colOff>
      <xdr:row>0</xdr:row>
      <xdr:rowOff>0</xdr:rowOff>
    </xdr:from>
    <xdr:to>
      <xdr:col>44</xdr:col>
      <xdr:colOff>76200</xdr:colOff>
      <xdr:row>0</xdr:row>
      <xdr:rowOff>19812</xdr:rowOff>
    </xdr:to>
    <xdr:sp macro="" textlink="">
      <xdr:nvSpPr>
        <xdr:cNvPr id="342" name="Texte 1"/>
        <xdr:cNvSpPr txBox="1">
          <a:spLocks noChangeArrowheads="1"/>
        </xdr:cNvSpPr>
      </xdr:nvSpPr>
      <xdr:spPr bwMode="auto">
        <a:xfrm>
          <a:off x="101250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44</xdr:col>
      <xdr:colOff>0</xdr:colOff>
      <xdr:row>0</xdr:row>
      <xdr:rowOff>0</xdr:rowOff>
    </xdr:from>
    <xdr:to>
      <xdr:col>44</xdr:col>
      <xdr:colOff>76200</xdr:colOff>
      <xdr:row>0</xdr:row>
      <xdr:rowOff>19812</xdr:rowOff>
    </xdr:to>
    <xdr:sp macro="" textlink="">
      <xdr:nvSpPr>
        <xdr:cNvPr id="343" name="Texte 1"/>
        <xdr:cNvSpPr txBox="1">
          <a:spLocks noChangeArrowheads="1"/>
        </xdr:cNvSpPr>
      </xdr:nvSpPr>
      <xdr:spPr bwMode="auto">
        <a:xfrm>
          <a:off x="101250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44</xdr:col>
      <xdr:colOff>0</xdr:colOff>
      <xdr:row>0</xdr:row>
      <xdr:rowOff>0</xdr:rowOff>
    </xdr:from>
    <xdr:to>
      <xdr:col>44</xdr:col>
      <xdr:colOff>76200</xdr:colOff>
      <xdr:row>0</xdr:row>
      <xdr:rowOff>19812</xdr:rowOff>
    </xdr:to>
    <xdr:sp macro="" textlink="">
      <xdr:nvSpPr>
        <xdr:cNvPr id="344" name="Texte 1"/>
        <xdr:cNvSpPr txBox="1">
          <a:spLocks noChangeArrowheads="1"/>
        </xdr:cNvSpPr>
      </xdr:nvSpPr>
      <xdr:spPr bwMode="auto">
        <a:xfrm>
          <a:off x="101250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44</xdr:col>
      <xdr:colOff>0</xdr:colOff>
      <xdr:row>0</xdr:row>
      <xdr:rowOff>0</xdr:rowOff>
    </xdr:from>
    <xdr:to>
      <xdr:col>44</xdr:col>
      <xdr:colOff>76200</xdr:colOff>
      <xdr:row>0</xdr:row>
      <xdr:rowOff>19812</xdr:rowOff>
    </xdr:to>
    <xdr:sp macro="" textlink="">
      <xdr:nvSpPr>
        <xdr:cNvPr id="345" name="Texte 1"/>
        <xdr:cNvSpPr txBox="1">
          <a:spLocks noChangeArrowheads="1"/>
        </xdr:cNvSpPr>
      </xdr:nvSpPr>
      <xdr:spPr bwMode="auto">
        <a:xfrm>
          <a:off x="101250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44</xdr:col>
      <xdr:colOff>0</xdr:colOff>
      <xdr:row>0</xdr:row>
      <xdr:rowOff>0</xdr:rowOff>
    </xdr:from>
    <xdr:to>
      <xdr:col>44</xdr:col>
      <xdr:colOff>76200</xdr:colOff>
      <xdr:row>0</xdr:row>
      <xdr:rowOff>19812</xdr:rowOff>
    </xdr:to>
    <xdr:sp macro="" textlink="">
      <xdr:nvSpPr>
        <xdr:cNvPr id="346" name="Texte 1"/>
        <xdr:cNvSpPr txBox="1">
          <a:spLocks noChangeArrowheads="1"/>
        </xdr:cNvSpPr>
      </xdr:nvSpPr>
      <xdr:spPr bwMode="auto">
        <a:xfrm>
          <a:off x="101250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44</xdr:col>
      <xdr:colOff>0</xdr:colOff>
      <xdr:row>0</xdr:row>
      <xdr:rowOff>0</xdr:rowOff>
    </xdr:from>
    <xdr:to>
      <xdr:col>44</xdr:col>
      <xdr:colOff>76200</xdr:colOff>
      <xdr:row>0</xdr:row>
      <xdr:rowOff>19812</xdr:rowOff>
    </xdr:to>
    <xdr:sp macro="" textlink="">
      <xdr:nvSpPr>
        <xdr:cNvPr id="347" name="Texte 1"/>
        <xdr:cNvSpPr txBox="1">
          <a:spLocks noChangeArrowheads="1"/>
        </xdr:cNvSpPr>
      </xdr:nvSpPr>
      <xdr:spPr bwMode="auto">
        <a:xfrm>
          <a:off x="101250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44</xdr:col>
      <xdr:colOff>0</xdr:colOff>
      <xdr:row>0</xdr:row>
      <xdr:rowOff>0</xdr:rowOff>
    </xdr:from>
    <xdr:to>
      <xdr:col>44</xdr:col>
      <xdr:colOff>76200</xdr:colOff>
      <xdr:row>0</xdr:row>
      <xdr:rowOff>19812</xdr:rowOff>
    </xdr:to>
    <xdr:sp macro="" textlink="">
      <xdr:nvSpPr>
        <xdr:cNvPr id="348" name="Texte 1"/>
        <xdr:cNvSpPr txBox="1">
          <a:spLocks noChangeArrowheads="1"/>
        </xdr:cNvSpPr>
      </xdr:nvSpPr>
      <xdr:spPr bwMode="auto">
        <a:xfrm>
          <a:off x="101250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205153</xdr:colOff>
      <xdr:row>0</xdr:row>
      <xdr:rowOff>0</xdr:rowOff>
    </xdr:from>
    <xdr:to>
      <xdr:col>43</xdr:col>
      <xdr:colOff>281353</xdr:colOff>
      <xdr:row>0</xdr:row>
      <xdr:rowOff>19812</xdr:rowOff>
    </xdr:to>
    <xdr:sp macro="" textlink="">
      <xdr:nvSpPr>
        <xdr:cNvPr id="349" name="Texte 1"/>
        <xdr:cNvSpPr txBox="1">
          <a:spLocks noChangeArrowheads="1"/>
        </xdr:cNvSpPr>
      </xdr:nvSpPr>
      <xdr:spPr bwMode="auto">
        <a:xfrm>
          <a:off x="10025428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263770</xdr:colOff>
      <xdr:row>0</xdr:row>
      <xdr:rowOff>29307</xdr:rowOff>
    </xdr:from>
    <xdr:to>
      <xdr:col>44</xdr:col>
      <xdr:colOff>32239</xdr:colOff>
      <xdr:row>0</xdr:row>
      <xdr:rowOff>49119</xdr:rowOff>
    </xdr:to>
    <xdr:sp macro="" textlink="">
      <xdr:nvSpPr>
        <xdr:cNvPr id="350" name="Texte 1"/>
        <xdr:cNvSpPr txBox="1">
          <a:spLocks noChangeArrowheads="1"/>
        </xdr:cNvSpPr>
      </xdr:nvSpPr>
      <xdr:spPr bwMode="auto">
        <a:xfrm>
          <a:off x="10084045" y="29307"/>
          <a:ext cx="73269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31</xdr:row>
      <xdr:rowOff>0</xdr:rowOff>
    </xdr:from>
    <xdr:to>
      <xdr:col>2</xdr:col>
      <xdr:colOff>266700</xdr:colOff>
      <xdr:row>31</xdr:row>
      <xdr:rowOff>0</xdr:rowOff>
    </xdr:to>
    <xdr:sp macro="" textlink="">
      <xdr:nvSpPr>
        <xdr:cNvPr id="351" name="Rectangle 299"/>
        <xdr:cNvSpPr>
          <a:spLocks noChangeArrowheads="1"/>
        </xdr:cNvSpPr>
      </xdr:nvSpPr>
      <xdr:spPr bwMode="auto">
        <a:xfrm>
          <a:off x="1495425" y="5067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31</xdr:row>
      <xdr:rowOff>0</xdr:rowOff>
    </xdr:from>
    <xdr:to>
      <xdr:col>2</xdr:col>
      <xdr:colOff>266700</xdr:colOff>
      <xdr:row>31</xdr:row>
      <xdr:rowOff>0</xdr:rowOff>
    </xdr:to>
    <xdr:sp macro="" textlink="">
      <xdr:nvSpPr>
        <xdr:cNvPr id="352" name="Rectangle 300"/>
        <xdr:cNvSpPr>
          <a:spLocks noChangeArrowheads="1"/>
        </xdr:cNvSpPr>
      </xdr:nvSpPr>
      <xdr:spPr bwMode="auto">
        <a:xfrm flipH="1">
          <a:off x="1495425" y="5067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51</xdr:row>
      <xdr:rowOff>0</xdr:rowOff>
    </xdr:from>
    <xdr:to>
      <xdr:col>1</xdr:col>
      <xdr:colOff>504825</xdr:colOff>
      <xdr:row>51</xdr:row>
      <xdr:rowOff>0</xdr:rowOff>
    </xdr:to>
    <xdr:sp macro="" textlink="">
      <xdr:nvSpPr>
        <xdr:cNvPr id="353" name="Rectangle 304"/>
        <xdr:cNvSpPr>
          <a:spLocks noChangeArrowheads="1"/>
        </xdr:cNvSpPr>
      </xdr:nvSpPr>
      <xdr:spPr bwMode="auto">
        <a:xfrm>
          <a:off x="781050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51</xdr:row>
      <xdr:rowOff>0</xdr:rowOff>
    </xdr:from>
    <xdr:to>
      <xdr:col>1</xdr:col>
      <xdr:colOff>504825</xdr:colOff>
      <xdr:row>51</xdr:row>
      <xdr:rowOff>0</xdr:rowOff>
    </xdr:to>
    <xdr:sp macro="" textlink="">
      <xdr:nvSpPr>
        <xdr:cNvPr id="354" name="Rectangle 305"/>
        <xdr:cNvSpPr>
          <a:spLocks noChangeArrowheads="1"/>
        </xdr:cNvSpPr>
      </xdr:nvSpPr>
      <xdr:spPr bwMode="auto">
        <a:xfrm flipH="1">
          <a:off x="781050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51</xdr:row>
      <xdr:rowOff>0</xdr:rowOff>
    </xdr:from>
    <xdr:to>
      <xdr:col>2</xdr:col>
      <xdr:colOff>9525</xdr:colOff>
      <xdr:row>51</xdr:row>
      <xdr:rowOff>0</xdr:rowOff>
    </xdr:to>
    <xdr:sp macro="" textlink="">
      <xdr:nvSpPr>
        <xdr:cNvPr id="355" name="Rectangle 306"/>
        <xdr:cNvSpPr>
          <a:spLocks noChangeArrowheads="1"/>
        </xdr:cNvSpPr>
      </xdr:nvSpPr>
      <xdr:spPr bwMode="auto">
        <a:xfrm flipH="1">
          <a:off x="8858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31</xdr:row>
      <xdr:rowOff>0</xdr:rowOff>
    </xdr:from>
    <xdr:to>
      <xdr:col>1</xdr:col>
      <xdr:colOff>504825</xdr:colOff>
      <xdr:row>31</xdr:row>
      <xdr:rowOff>0</xdr:rowOff>
    </xdr:to>
    <xdr:sp macro="" textlink="">
      <xdr:nvSpPr>
        <xdr:cNvPr id="356" name="Rectangle 310"/>
        <xdr:cNvSpPr>
          <a:spLocks noChangeArrowheads="1"/>
        </xdr:cNvSpPr>
      </xdr:nvSpPr>
      <xdr:spPr bwMode="auto">
        <a:xfrm>
          <a:off x="781050" y="5067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31</xdr:row>
      <xdr:rowOff>0</xdr:rowOff>
    </xdr:from>
    <xdr:to>
      <xdr:col>1</xdr:col>
      <xdr:colOff>504825</xdr:colOff>
      <xdr:row>31</xdr:row>
      <xdr:rowOff>0</xdr:rowOff>
    </xdr:to>
    <xdr:sp macro="" textlink="">
      <xdr:nvSpPr>
        <xdr:cNvPr id="357" name="Rectangle 311"/>
        <xdr:cNvSpPr>
          <a:spLocks noChangeArrowheads="1"/>
        </xdr:cNvSpPr>
      </xdr:nvSpPr>
      <xdr:spPr bwMode="auto">
        <a:xfrm flipH="1">
          <a:off x="781050" y="5067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31</xdr:row>
      <xdr:rowOff>0</xdr:rowOff>
    </xdr:from>
    <xdr:to>
      <xdr:col>2</xdr:col>
      <xdr:colOff>9525</xdr:colOff>
      <xdr:row>31</xdr:row>
      <xdr:rowOff>0</xdr:rowOff>
    </xdr:to>
    <xdr:sp macro="" textlink="">
      <xdr:nvSpPr>
        <xdr:cNvPr id="358" name="Rectangle 312"/>
        <xdr:cNvSpPr>
          <a:spLocks noChangeArrowheads="1"/>
        </xdr:cNvSpPr>
      </xdr:nvSpPr>
      <xdr:spPr bwMode="auto">
        <a:xfrm flipH="1">
          <a:off x="885825" y="5067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31</xdr:row>
      <xdr:rowOff>0</xdr:rowOff>
    </xdr:from>
    <xdr:to>
      <xdr:col>1</xdr:col>
      <xdr:colOff>504825</xdr:colOff>
      <xdr:row>31</xdr:row>
      <xdr:rowOff>0</xdr:rowOff>
    </xdr:to>
    <xdr:sp macro="" textlink="">
      <xdr:nvSpPr>
        <xdr:cNvPr id="359" name="Rectangle 313"/>
        <xdr:cNvSpPr>
          <a:spLocks noChangeArrowheads="1"/>
        </xdr:cNvSpPr>
      </xdr:nvSpPr>
      <xdr:spPr bwMode="auto">
        <a:xfrm>
          <a:off x="781050" y="5067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31</xdr:row>
      <xdr:rowOff>0</xdr:rowOff>
    </xdr:from>
    <xdr:to>
      <xdr:col>1</xdr:col>
      <xdr:colOff>504825</xdr:colOff>
      <xdr:row>31</xdr:row>
      <xdr:rowOff>0</xdr:rowOff>
    </xdr:to>
    <xdr:sp macro="" textlink="">
      <xdr:nvSpPr>
        <xdr:cNvPr id="360" name="Rectangle 314"/>
        <xdr:cNvSpPr>
          <a:spLocks noChangeArrowheads="1"/>
        </xdr:cNvSpPr>
      </xdr:nvSpPr>
      <xdr:spPr bwMode="auto">
        <a:xfrm flipH="1">
          <a:off x="781050" y="5067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31</xdr:row>
      <xdr:rowOff>0</xdr:rowOff>
    </xdr:from>
    <xdr:to>
      <xdr:col>2</xdr:col>
      <xdr:colOff>9525</xdr:colOff>
      <xdr:row>31</xdr:row>
      <xdr:rowOff>0</xdr:rowOff>
    </xdr:to>
    <xdr:sp macro="" textlink="">
      <xdr:nvSpPr>
        <xdr:cNvPr id="361" name="Rectangle 315"/>
        <xdr:cNvSpPr>
          <a:spLocks noChangeArrowheads="1"/>
        </xdr:cNvSpPr>
      </xdr:nvSpPr>
      <xdr:spPr bwMode="auto">
        <a:xfrm flipH="1">
          <a:off x="885825" y="5067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51</xdr:row>
      <xdr:rowOff>0</xdr:rowOff>
    </xdr:from>
    <xdr:to>
      <xdr:col>1</xdr:col>
      <xdr:colOff>504825</xdr:colOff>
      <xdr:row>51</xdr:row>
      <xdr:rowOff>0</xdr:rowOff>
    </xdr:to>
    <xdr:sp macro="" textlink="">
      <xdr:nvSpPr>
        <xdr:cNvPr id="362" name="Rectangle 316"/>
        <xdr:cNvSpPr>
          <a:spLocks noChangeArrowheads="1"/>
        </xdr:cNvSpPr>
      </xdr:nvSpPr>
      <xdr:spPr bwMode="auto">
        <a:xfrm>
          <a:off x="781050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51</xdr:row>
      <xdr:rowOff>0</xdr:rowOff>
    </xdr:from>
    <xdr:to>
      <xdr:col>1</xdr:col>
      <xdr:colOff>504825</xdr:colOff>
      <xdr:row>51</xdr:row>
      <xdr:rowOff>0</xdr:rowOff>
    </xdr:to>
    <xdr:sp macro="" textlink="">
      <xdr:nvSpPr>
        <xdr:cNvPr id="363" name="Rectangle 317"/>
        <xdr:cNvSpPr>
          <a:spLocks noChangeArrowheads="1"/>
        </xdr:cNvSpPr>
      </xdr:nvSpPr>
      <xdr:spPr bwMode="auto">
        <a:xfrm flipH="1">
          <a:off x="781050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51</xdr:row>
      <xdr:rowOff>0</xdr:rowOff>
    </xdr:from>
    <xdr:to>
      <xdr:col>2</xdr:col>
      <xdr:colOff>9525</xdr:colOff>
      <xdr:row>51</xdr:row>
      <xdr:rowOff>0</xdr:rowOff>
    </xdr:to>
    <xdr:sp macro="" textlink="">
      <xdr:nvSpPr>
        <xdr:cNvPr id="364" name="Rectangle 318"/>
        <xdr:cNvSpPr>
          <a:spLocks noChangeArrowheads="1"/>
        </xdr:cNvSpPr>
      </xdr:nvSpPr>
      <xdr:spPr bwMode="auto">
        <a:xfrm flipH="1">
          <a:off x="8858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51</xdr:row>
      <xdr:rowOff>0</xdr:rowOff>
    </xdr:from>
    <xdr:to>
      <xdr:col>2</xdr:col>
      <xdr:colOff>400050</xdr:colOff>
      <xdr:row>51</xdr:row>
      <xdr:rowOff>0</xdr:rowOff>
    </xdr:to>
    <xdr:sp macro="" textlink="">
      <xdr:nvSpPr>
        <xdr:cNvPr id="365" name="Rectangle 319"/>
        <xdr:cNvSpPr>
          <a:spLocks noChangeArrowheads="1"/>
        </xdr:cNvSpPr>
      </xdr:nvSpPr>
      <xdr:spPr bwMode="auto">
        <a:xfrm>
          <a:off x="14954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51</xdr:row>
      <xdr:rowOff>0</xdr:rowOff>
    </xdr:from>
    <xdr:to>
      <xdr:col>2</xdr:col>
      <xdr:colOff>400050</xdr:colOff>
      <xdr:row>51</xdr:row>
      <xdr:rowOff>0</xdr:rowOff>
    </xdr:to>
    <xdr:sp macro="" textlink="">
      <xdr:nvSpPr>
        <xdr:cNvPr id="366" name="Rectangle 320"/>
        <xdr:cNvSpPr>
          <a:spLocks noChangeArrowheads="1"/>
        </xdr:cNvSpPr>
      </xdr:nvSpPr>
      <xdr:spPr bwMode="auto">
        <a:xfrm flipH="1">
          <a:off x="14954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51</xdr:row>
      <xdr:rowOff>0</xdr:rowOff>
    </xdr:from>
    <xdr:to>
      <xdr:col>2</xdr:col>
      <xdr:colOff>400050</xdr:colOff>
      <xdr:row>51</xdr:row>
      <xdr:rowOff>0</xdr:rowOff>
    </xdr:to>
    <xdr:sp macro="" textlink="">
      <xdr:nvSpPr>
        <xdr:cNvPr id="367" name="Rectangle 321"/>
        <xdr:cNvSpPr>
          <a:spLocks noChangeArrowheads="1"/>
        </xdr:cNvSpPr>
      </xdr:nvSpPr>
      <xdr:spPr bwMode="auto">
        <a:xfrm>
          <a:off x="14954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51</xdr:row>
      <xdr:rowOff>0</xdr:rowOff>
    </xdr:from>
    <xdr:to>
      <xdr:col>2</xdr:col>
      <xdr:colOff>400050</xdr:colOff>
      <xdr:row>51</xdr:row>
      <xdr:rowOff>0</xdr:rowOff>
    </xdr:to>
    <xdr:sp macro="" textlink="">
      <xdr:nvSpPr>
        <xdr:cNvPr id="368" name="Rectangle 322"/>
        <xdr:cNvSpPr>
          <a:spLocks noChangeArrowheads="1"/>
        </xdr:cNvSpPr>
      </xdr:nvSpPr>
      <xdr:spPr bwMode="auto">
        <a:xfrm flipH="1">
          <a:off x="14954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51</xdr:row>
      <xdr:rowOff>0</xdr:rowOff>
    </xdr:from>
    <xdr:to>
      <xdr:col>2</xdr:col>
      <xdr:colOff>400050</xdr:colOff>
      <xdr:row>51</xdr:row>
      <xdr:rowOff>0</xdr:rowOff>
    </xdr:to>
    <xdr:sp macro="" textlink="">
      <xdr:nvSpPr>
        <xdr:cNvPr id="369" name="Rectangle 323"/>
        <xdr:cNvSpPr>
          <a:spLocks noChangeArrowheads="1"/>
        </xdr:cNvSpPr>
      </xdr:nvSpPr>
      <xdr:spPr bwMode="auto">
        <a:xfrm>
          <a:off x="14954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51</xdr:row>
      <xdr:rowOff>0</xdr:rowOff>
    </xdr:from>
    <xdr:to>
      <xdr:col>2</xdr:col>
      <xdr:colOff>400050</xdr:colOff>
      <xdr:row>51</xdr:row>
      <xdr:rowOff>0</xdr:rowOff>
    </xdr:to>
    <xdr:sp macro="" textlink="">
      <xdr:nvSpPr>
        <xdr:cNvPr id="370" name="Rectangle 324"/>
        <xdr:cNvSpPr>
          <a:spLocks noChangeArrowheads="1"/>
        </xdr:cNvSpPr>
      </xdr:nvSpPr>
      <xdr:spPr bwMode="auto">
        <a:xfrm flipH="1">
          <a:off x="14954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51</xdr:row>
      <xdr:rowOff>0</xdr:rowOff>
    </xdr:from>
    <xdr:to>
      <xdr:col>2</xdr:col>
      <xdr:colOff>400050</xdr:colOff>
      <xdr:row>51</xdr:row>
      <xdr:rowOff>0</xdr:rowOff>
    </xdr:to>
    <xdr:sp macro="" textlink="">
      <xdr:nvSpPr>
        <xdr:cNvPr id="371" name="Rectangle 325"/>
        <xdr:cNvSpPr>
          <a:spLocks noChangeArrowheads="1"/>
        </xdr:cNvSpPr>
      </xdr:nvSpPr>
      <xdr:spPr bwMode="auto">
        <a:xfrm>
          <a:off x="14954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51</xdr:row>
      <xdr:rowOff>0</xdr:rowOff>
    </xdr:from>
    <xdr:to>
      <xdr:col>2</xdr:col>
      <xdr:colOff>400050</xdr:colOff>
      <xdr:row>51</xdr:row>
      <xdr:rowOff>0</xdr:rowOff>
    </xdr:to>
    <xdr:sp macro="" textlink="">
      <xdr:nvSpPr>
        <xdr:cNvPr id="372" name="Rectangle 326"/>
        <xdr:cNvSpPr>
          <a:spLocks noChangeArrowheads="1"/>
        </xdr:cNvSpPr>
      </xdr:nvSpPr>
      <xdr:spPr bwMode="auto">
        <a:xfrm flipH="1">
          <a:off x="14954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51</xdr:row>
      <xdr:rowOff>0</xdr:rowOff>
    </xdr:from>
    <xdr:to>
      <xdr:col>2</xdr:col>
      <xdr:colOff>400050</xdr:colOff>
      <xdr:row>51</xdr:row>
      <xdr:rowOff>0</xdr:rowOff>
    </xdr:to>
    <xdr:sp macro="" textlink="">
      <xdr:nvSpPr>
        <xdr:cNvPr id="373" name="Rectangle 327"/>
        <xdr:cNvSpPr>
          <a:spLocks noChangeArrowheads="1"/>
        </xdr:cNvSpPr>
      </xdr:nvSpPr>
      <xdr:spPr bwMode="auto">
        <a:xfrm>
          <a:off x="14954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51</xdr:row>
      <xdr:rowOff>0</xdr:rowOff>
    </xdr:from>
    <xdr:to>
      <xdr:col>2</xdr:col>
      <xdr:colOff>400050</xdr:colOff>
      <xdr:row>51</xdr:row>
      <xdr:rowOff>0</xdr:rowOff>
    </xdr:to>
    <xdr:sp macro="" textlink="">
      <xdr:nvSpPr>
        <xdr:cNvPr id="374" name="Rectangle 328"/>
        <xdr:cNvSpPr>
          <a:spLocks noChangeArrowheads="1"/>
        </xdr:cNvSpPr>
      </xdr:nvSpPr>
      <xdr:spPr bwMode="auto">
        <a:xfrm flipH="1">
          <a:off x="14954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51</xdr:row>
      <xdr:rowOff>0</xdr:rowOff>
    </xdr:from>
    <xdr:to>
      <xdr:col>2</xdr:col>
      <xdr:colOff>400050</xdr:colOff>
      <xdr:row>51</xdr:row>
      <xdr:rowOff>0</xdr:rowOff>
    </xdr:to>
    <xdr:sp macro="" textlink="">
      <xdr:nvSpPr>
        <xdr:cNvPr id="375" name="Rectangle 329"/>
        <xdr:cNvSpPr>
          <a:spLocks noChangeArrowheads="1"/>
        </xdr:cNvSpPr>
      </xdr:nvSpPr>
      <xdr:spPr bwMode="auto">
        <a:xfrm>
          <a:off x="14954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51</xdr:row>
      <xdr:rowOff>0</xdr:rowOff>
    </xdr:from>
    <xdr:to>
      <xdr:col>2</xdr:col>
      <xdr:colOff>400050</xdr:colOff>
      <xdr:row>51</xdr:row>
      <xdr:rowOff>0</xdr:rowOff>
    </xdr:to>
    <xdr:sp macro="" textlink="">
      <xdr:nvSpPr>
        <xdr:cNvPr id="376" name="Rectangle 330"/>
        <xdr:cNvSpPr>
          <a:spLocks noChangeArrowheads="1"/>
        </xdr:cNvSpPr>
      </xdr:nvSpPr>
      <xdr:spPr bwMode="auto">
        <a:xfrm flipH="1">
          <a:off x="14954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51</xdr:row>
      <xdr:rowOff>0</xdr:rowOff>
    </xdr:from>
    <xdr:to>
      <xdr:col>2</xdr:col>
      <xdr:colOff>400050</xdr:colOff>
      <xdr:row>51</xdr:row>
      <xdr:rowOff>0</xdr:rowOff>
    </xdr:to>
    <xdr:sp macro="" textlink="">
      <xdr:nvSpPr>
        <xdr:cNvPr id="377" name="Rectangle 331"/>
        <xdr:cNvSpPr>
          <a:spLocks noChangeArrowheads="1"/>
        </xdr:cNvSpPr>
      </xdr:nvSpPr>
      <xdr:spPr bwMode="auto">
        <a:xfrm>
          <a:off x="14954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51</xdr:row>
      <xdr:rowOff>0</xdr:rowOff>
    </xdr:from>
    <xdr:to>
      <xdr:col>2</xdr:col>
      <xdr:colOff>400050</xdr:colOff>
      <xdr:row>51</xdr:row>
      <xdr:rowOff>0</xdr:rowOff>
    </xdr:to>
    <xdr:sp macro="" textlink="">
      <xdr:nvSpPr>
        <xdr:cNvPr id="378" name="Rectangle 332"/>
        <xdr:cNvSpPr>
          <a:spLocks noChangeArrowheads="1"/>
        </xdr:cNvSpPr>
      </xdr:nvSpPr>
      <xdr:spPr bwMode="auto">
        <a:xfrm flipH="1">
          <a:off x="14954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51</xdr:row>
      <xdr:rowOff>0</xdr:rowOff>
    </xdr:from>
    <xdr:to>
      <xdr:col>2</xdr:col>
      <xdr:colOff>400050</xdr:colOff>
      <xdr:row>51</xdr:row>
      <xdr:rowOff>0</xdr:rowOff>
    </xdr:to>
    <xdr:sp macro="" textlink="">
      <xdr:nvSpPr>
        <xdr:cNvPr id="379" name="Rectangle 333"/>
        <xdr:cNvSpPr>
          <a:spLocks noChangeArrowheads="1"/>
        </xdr:cNvSpPr>
      </xdr:nvSpPr>
      <xdr:spPr bwMode="auto">
        <a:xfrm>
          <a:off x="14954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51</xdr:row>
      <xdr:rowOff>0</xdr:rowOff>
    </xdr:from>
    <xdr:to>
      <xdr:col>2</xdr:col>
      <xdr:colOff>400050</xdr:colOff>
      <xdr:row>51</xdr:row>
      <xdr:rowOff>0</xdr:rowOff>
    </xdr:to>
    <xdr:sp macro="" textlink="">
      <xdr:nvSpPr>
        <xdr:cNvPr id="380" name="Rectangle 334"/>
        <xdr:cNvSpPr>
          <a:spLocks noChangeArrowheads="1"/>
        </xdr:cNvSpPr>
      </xdr:nvSpPr>
      <xdr:spPr bwMode="auto">
        <a:xfrm flipH="1">
          <a:off x="14954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51</xdr:row>
      <xdr:rowOff>0</xdr:rowOff>
    </xdr:from>
    <xdr:to>
      <xdr:col>2</xdr:col>
      <xdr:colOff>400050</xdr:colOff>
      <xdr:row>51</xdr:row>
      <xdr:rowOff>0</xdr:rowOff>
    </xdr:to>
    <xdr:sp macro="" textlink="">
      <xdr:nvSpPr>
        <xdr:cNvPr id="381" name="Rectangle 335"/>
        <xdr:cNvSpPr>
          <a:spLocks noChangeArrowheads="1"/>
        </xdr:cNvSpPr>
      </xdr:nvSpPr>
      <xdr:spPr bwMode="auto">
        <a:xfrm>
          <a:off x="14954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51</xdr:row>
      <xdr:rowOff>0</xdr:rowOff>
    </xdr:from>
    <xdr:to>
      <xdr:col>2</xdr:col>
      <xdr:colOff>400050</xdr:colOff>
      <xdr:row>51</xdr:row>
      <xdr:rowOff>0</xdr:rowOff>
    </xdr:to>
    <xdr:sp macro="" textlink="">
      <xdr:nvSpPr>
        <xdr:cNvPr id="382" name="Rectangle 336"/>
        <xdr:cNvSpPr>
          <a:spLocks noChangeArrowheads="1"/>
        </xdr:cNvSpPr>
      </xdr:nvSpPr>
      <xdr:spPr bwMode="auto">
        <a:xfrm flipH="1">
          <a:off x="14954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51</xdr:row>
      <xdr:rowOff>0</xdr:rowOff>
    </xdr:from>
    <xdr:to>
      <xdr:col>2</xdr:col>
      <xdr:colOff>400050</xdr:colOff>
      <xdr:row>51</xdr:row>
      <xdr:rowOff>0</xdr:rowOff>
    </xdr:to>
    <xdr:sp macro="" textlink="">
      <xdr:nvSpPr>
        <xdr:cNvPr id="383" name="Rectangle 337"/>
        <xdr:cNvSpPr>
          <a:spLocks noChangeArrowheads="1"/>
        </xdr:cNvSpPr>
      </xdr:nvSpPr>
      <xdr:spPr bwMode="auto">
        <a:xfrm>
          <a:off x="14954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51</xdr:row>
      <xdr:rowOff>0</xdr:rowOff>
    </xdr:from>
    <xdr:to>
      <xdr:col>2</xdr:col>
      <xdr:colOff>400050</xdr:colOff>
      <xdr:row>51</xdr:row>
      <xdr:rowOff>0</xdr:rowOff>
    </xdr:to>
    <xdr:sp macro="" textlink="">
      <xdr:nvSpPr>
        <xdr:cNvPr id="384" name="Rectangle 338"/>
        <xdr:cNvSpPr>
          <a:spLocks noChangeArrowheads="1"/>
        </xdr:cNvSpPr>
      </xdr:nvSpPr>
      <xdr:spPr bwMode="auto">
        <a:xfrm flipH="1">
          <a:off x="14954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51</xdr:row>
      <xdr:rowOff>0</xdr:rowOff>
    </xdr:from>
    <xdr:to>
      <xdr:col>2</xdr:col>
      <xdr:colOff>400050</xdr:colOff>
      <xdr:row>51</xdr:row>
      <xdr:rowOff>0</xdr:rowOff>
    </xdr:to>
    <xdr:sp macro="" textlink="">
      <xdr:nvSpPr>
        <xdr:cNvPr id="385" name="Rectangle 339"/>
        <xdr:cNvSpPr>
          <a:spLocks noChangeArrowheads="1"/>
        </xdr:cNvSpPr>
      </xdr:nvSpPr>
      <xdr:spPr bwMode="auto">
        <a:xfrm>
          <a:off x="14954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51</xdr:row>
      <xdr:rowOff>0</xdr:rowOff>
    </xdr:from>
    <xdr:to>
      <xdr:col>2</xdr:col>
      <xdr:colOff>400050</xdr:colOff>
      <xdr:row>51</xdr:row>
      <xdr:rowOff>0</xdr:rowOff>
    </xdr:to>
    <xdr:sp macro="" textlink="">
      <xdr:nvSpPr>
        <xdr:cNvPr id="386" name="Rectangle 340"/>
        <xdr:cNvSpPr>
          <a:spLocks noChangeArrowheads="1"/>
        </xdr:cNvSpPr>
      </xdr:nvSpPr>
      <xdr:spPr bwMode="auto">
        <a:xfrm flipH="1">
          <a:off x="14954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51</xdr:row>
      <xdr:rowOff>0</xdr:rowOff>
    </xdr:from>
    <xdr:to>
      <xdr:col>2</xdr:col>
      <xdr:colOff>400050</xdr:colOff>
      <xdr:row>51</xdr:row>
      <xdr:rowOff>0</xdr:rowOff>
    </xdr:to>
    <xdr:sp macro="" textlink="">
      <xdr:nvSpPr>
        <xdr:cNvPr id="387" name="Rectangle 341"/>
        <xdr:cNvSpPr>
          <a:spLocks noChangeArrowheads="1"/>
        </xdr:cNvSpPr>
      </xdr:nvSpPr>
      <xdr:spPr bwMode="auto">
        <a:xfrm>
          <a:off x="14954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51</xdr:row>
      <xdr:rowOff>0</xdr:rowOff>
    </xdr:from>
    <xdr:to>
      <xdr:col>2</xdr:col>
      <xdr:colOff>400050</xdr:colOff>
      <xdr:row>51</xdr:row>
      <xdr:rowOff>0</xdr:rowOff>
    </xdr:to>
    <xdr:sp macro="" textlink="">
      <xdr:nvSpPr>
        <xdr:cNvPr id="388" name="Rectangle 342"/>
        <xdr:cNvSpPr>
          <a:spLocks noChangeArrowheads="1"/>
        </xdr:cNvSpPr>
      </xdr:nvSpPr>
      <xdr:spPr bwMode="auto">
        <a:xfrm flipH="1">
          <a:off x="14954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51</xdr:row>
      <xdr:rowOff>0</xdr:rowOff>
    </xdr:from>
    <xdr:to>
      <xdr:col>2</xdr:col>
      <xdr:colOff>400050</xdr:colOff>
      <xdr:row>51</xdr:row>
      <xdr:rowOff>0</xdr:rowOff>
    </xdr:to>
    <xdr:sp macro="" textlink="">
      <xdr:nvSpPr>
        <xdr:cNvPr id="389" name="Rectangle 343"/>
        <xdr:cNvSpPr>
          <a:spLocks noChangeArrowheads="1"/>
        </xdr:cNvSpPr>
      </xdr:nvSpPr>
      <xdr:spPr bwMode="auto">
        <a:xfrm>
          <a:off x="14954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51</xdr:row>
      <xdr:rowOff>0</xdr:rowOff>
    </xdr:from>
    <xdr:to>
      <xdr:col>2</xdr:col>
      <xdr:colOff>400050</xdr:colOff>
      <xdr:row>51</xdr:row>
      <xdr:rowOff>0</xdr:rowOff>
    </xdr:to>
    <xdr:sp macro="" textlink="">
      <xdr:nvSpPr>
        <xdr:cNvPr id="390" name="Rectangle 344"/>
        <xdr:cNvSpPr>
          <a:spLocks noChangeArrowheads="1"/>
        </xdr:cNvSpPr>
      </xdr:nvSpPr>
      <xdr:spPr bwMode="auto">
        <a:xfrm flipH="1">
          <a:off x="14954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51</xdr:row>
      <xdr:rowOff>0</xdr:rowOff>
    </xdr:from>
    <xdr:to>
      <xdr:col>2</xdr:col>
      <xdr:colOff>400050</xdr:colOff>
      <xdr:row>51</xdr:row>
      <xdr:rowOff>0</xdr:rowOff>
    </xdr:to>
    <xdr:sp macro="" textlink="">
      <xdr:nvSpPr>
        <xdr:cNvPr id="391" name="Rectangle 345"/>
        <xdr:cNvSpPr>
          <a:spLocks noChangeArrowheads="1"/>
        </xdr:cNvSpPr>
      </xdr:nvSpPr>
      <xdr:spPr bwMode="auto">
        <a:xfrm>
          <a:off x="14954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51</xdr:row>
      <xdr:rowOff>0</xdr:rowOff>
    </xdr:from>
    <xdr:to>
      <xdr:col>2</xdr:col>
      <xdr:colOff>400050</xdr:colOff>
      <xdr:row>51</xdr:row>
      <xdr:rowOff>0</xdr:rowOff>
    </xdr:to>
    <xdr:sp macro="" textlink="">
      <xdr:nvSpPr>
        <xdr:cNvPr id="392" name="Rectangle 346"/>
        <xdr:cNvSpPr>
          <a:spLocks noChangeArrowheads="1"/>
        </xdr:cNvSpPr>
      </xdr:nvSpPr>
      <xdr:spPr bwMode="auto">
        <a:xfrm flipH="1">
          <a:off x="14954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51</xdr:row>
      <xdr:rowOff>0</xdr:rowOff>
    </xdr:from>
    <xdr:to>
      <xdr:col>2</xdr:col>
      <xdr:colOff>400050</xdr:colOff>
      <xdr:row>51</xdr:row>
      <xdr:rowOff>0</xdr:rowOff>
    </xdr:to>
    <xdr:sp macro="" textlink="">
      <xdr:nvSpPr>
        <xdr:cNvPr id="393" name="Rectangle 347"/>
        <xdr:cNvSpPr>
          <a:spLocks noChangeArrowheads="1"/>
        </xdr:cNvSpPr>
      </xdr:nvSpPr>
      <xdr:spPr bwMode="auto">
        <a:xfrm>
          <a:off x="14954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51</xdr:row>
      <xdr:rowOff>0</xdr:rowOff>
    </xdr:from>
    <xdr:to>
      <xdr:col>2</xdr:col>
      <xdr:colOff>400050</xdr:colOff>
      <xdr:row>51</xdr:row>
      <xdr:rowOff>0</xdr:rowOff>
    </xdr:to>
    <xdr:sp macro="" textlink="">
      <xdr:nvSpPr>
        <xdr:cNvPr id="394" name="Rectangle 348"/>
        <xdr:cNvSpPr>
          <a:spLocks noChangeArrowheads="1"/>
        </xdr:cNvSpPr>
      </xdr:nvSpPr>
      <xdr:spPr bwMode="auto">
        <a:xfrm flipH="1">
          <a:off x="14954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51</xdr:row>
      <xdr:rowOff>0</xdr:rowOff>
    </xdr:from>
    <xdr:to>
      <xdr:col>2</xdr:col>
      <xdr:colOff>400050</xdr:colOff>
      <xdr:row>51</xdr:row>
      <xdr:rowOff>0</xdr:rowOff>
    </xdr:to>
    <xdr:sp macro="" textlink="">
      <xdr:nvSpPr>
        <xdr:cNvPr id="395" name="Rectangle 349"/>
        <xdr:cNvSpPr>
          <a:spLocks noChangeArrowheads="1"/>
        </xdr:cNvSpPr>
      </xdr:nvSpPr>
      <xdr:spPr bwMode="auto">
        <a:xfrm>
          <a:off x="14954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51</xdr:row>
      <xdr:rowOff>0</xdr:rowOff>
    </xdr:from>
    <xdr:to>
      <xdr:col>2</xdr:col>
      <xdr:colOff>400050</xdr:colOff>
      <xdr:row>51</xdr:row>
      <xdr:rowOff>0</xdr:rowOff>
    </xdr:to>
    <xdr:sp macro="" textlink="">
      <xdr:nvSpPr>
        <xdr:cNvPr id="396" name="Rectangle 350"/>
        <xdr:cNvSpPr>
          <a:spLocks noChangeArrowheads="1"/>
        </xdr:cNvSpPr>
      </xdr:nvSpPr>
      <xdr:spPr bwMode="auto">
        <a:xfrm flipH="1">
          <a:off x="14954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51</xdr:row>
      <xdr:rowOff>0</xdr:rowOff>
    </xdr:from>
    <xdr:to>
      <xdr:col>2</xdr:col>
      <xdr:colOff>400050</xdr:colOff>
      <xdr:row>51</xdr:row>
      <xdr:rowOff>0</xdr:rowOff>
    </xdr:to>
    <xdr:sp macro="" textlink="">
      <xdr:nvSpPr>
        <xdr:cNvPr id="397" name="Rectangle 351"/>
        <xdr:cNvSpPr>
          <a:spLocks noChangeArrowheads="1"/>
        </xdr:cNvSpPr>
      </xdr:nvSpPr>
      <xdr:spPr bwMode="auto">
        <a:xfrm>
          <a:off x="14954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51</xdr:row>
      <xdr:rowOff>0</xdr:rowOff>
    </xdr:from>
    <xdr:to>
      <xdr:col>2</xdr:col>
      <xdr:colOff>400050</xdr:colOff>
      <xdr:row>51</xdr:row>
      <xdr:rowOff>0</xdr:rowOff>
    </xdr:to>
    <xdr:sp macro="" textlink="">
      <xdr:nvSpPr>
        <xdr:cNvPr id="398" name="Rectangle 352"/>
        <xdr:cNvSpPr>
          <a:spLocks noChangeArrowheads="1"/>
        </xdr:cNvSpPr>
      </xdr:nvSpPr>
      <xdr:spPr bwMode="auto">
        <a:xfrm flipH="1">
          <a:off x="14954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51</xdr:row>
      <xdr:rowOff>0</xdr:rowOff>
    </xdr:from>
    <xdr:to>
      <xdr:col>2</xdr:col>
      <xdr:colOff>400050</xdr:colOff>
      <xdr:row>51</xdr:row>
      <xdr:rowOff>0</xdr:rowOff>
    </xdr:to>
    <xdr:sp macro="" textlink="">
      <xdr:nvSpPr>
        <xdr:cNvPr id="399" name="Rectangle 353"/>
        <xdr:cNvSpPr>
          <a:spLocks noChangeArrowheads="1"/>
        </xdr:cNvSpPr>
      </xdr:nvSpPr>
      <xdr:spPr bwMode="auto">
        <a:xfrm>
          <a:off x="14954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51</xdr:row>
      <xdr:rowOff>0</xdr:rowOff>
    </xdr:from>
    <xdr:to>
      <xdr:col>2</xdr:col>
      <xdr:colOff>400050</xdr:colOff>
      <xdr:row>51</xdr:row>
      <xdr:rowOff>0</xdr:rowOff>
    </xdr:to>
    <xdr:sp macro="" textlink="">
      <xdr:nvSpPr>
        <xdr:cNvPr id="400" name="Rectangle 354"/>
        <xdr:cNvSpPr>
          <a:spLocks noChangeArrowheads="1"/>
        </xdr:cNvSpPr>
      </xdr:nvSpPr>
      <xdr:spPr bwMode="auto">
        <a:xfrm flipH="1">
          <a:off x="14954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51</xdr:row>
      <xdr:rowOff>0</xdr:rowOff>
    </xdr:from>
    <xdr:to>
      <xdr:col>2</xdr:col>
      <xdr:colOff>266700</xdr:colOff>
      <xdr:row>51</xdr:row>
      <xdr:rowOff>0</xdr:rowOff>
    </xdr:to>
    <xdr:sp macro="" textlink="">
      <xdr:nvSpPr>
        <xdr:cNvPr id="401" name="Rectangle 355"/>
        <xdr:cNvSpPr>
          <a:spLocks noChangeArrowheads="1"/>
        </xdr:cNvSpPr>
      </xdr:nvSpPr>
      <xdr:spPr bwMode="auto">
        <a:xfrm>
          <a:off x="14954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51</xdr:row>
      <xdr:rowOff>0</xdr:rowOff>
    </xdr:from>
    <xdr:to>
      <xdr:col>2</xdr:col>
      <xdr:colOff>266700</xdr:colOff>
      <xdr:row>51</xdr:row>
      <xdr:rowOff>0</xdr:rowOff>
    </xdr:to>
    <xdr:sp macro="" textlink="">
      <xdr:nvSpPr>
        <xdr:cNvPr id="402" name="Rectangle 356"/>
        <xdr:cNvSpPr>
          <a:spLocks noChangeArrowheads="1"/>
        </xdr:cNvSpPr>
      </xdr:nvSpPr>
      <xdr:spPr bwMode="auto">
        <a:xfrm flipH="1">
          <a:off x="14954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51</xdr:row>
      <xdr:rowOff>0</xdr:rowOff>
    </xdr:from>
    <xdr:to>
      <xdr:col>1</xdr:col>
      <xdr:colOff>504825</xdr:colOff>
      <xdr:row>51</xdr:row>
      <xdr:rowOff>0</xdr:rowOff>
    </xdr:to>
    <xdr:sp macro="" textlink="">
      <xdr:nvSpPr>
        <xdr:cNvPr id="403" name="Rectangle 357"/>
        <xdr:cNvSpPr>
          <a:spLocks noChangeArrowheads="1"/>
        </xdr:cNvSpPr>
      </xdr:nvSpPr>
      <xdr:spPr bwMode="auto">
        <a:xfrm>
          <a:off x="781050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51</xdr:row>
      <xdr:rowOff>0</xdr:rowOff>
    </xdr:from>
    <xdr:to>
      <xdr:col>1</xdr:col>
      <xdr:colOff>504825</xdr:colOff>
      <xdr:row>51</xdr:row>
      <xdr:rowOff>0</xdr:rowOff>
    </xdr:to>
    <xdr:sp macro="" textlink="">
      <xdr:nvSpPr>
        <xdr:cNvPr id="404" name="Rectangle 358"/>
        <xdr:cNvSpPr>
          <a:spLocks noChangeArrowheads="1"/>
        </xdr:cNvSpPr>
      </xdr:nvSpPr>
      <xdr:spPr bwMode="auto">
        <a:xfrm flipH="1">
          <a:off x="781050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51</xdr:row>
      <xdr:rowOff>0</xdr:rowOff>
    </xdr:from>
    <xdr:to>
      <xdr:col>2</xdr:col>
      <xdr:colOff>9525</xdr:colOff>
      <xdr:row>51</xdr:row>
      <xdr:rowOff>0</xdr:rowOff>
    </xdr:to>
    <xdr:sp macro="" textlink="">
      <xdr:nvSpPr>
        <xdr:cNvPr id="405" name="Rectangle 359"/>
        <xdr:cNvSpPr>
          <a:spLocks noChangeArrowheads="1"/>
        </xdr:cNvSpPr>
      </xdr:nvSpPr>
      <xdr:spPr bwMode="auto">
        <a:xfrm flipH="1">
          <a:off x="8858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51</xdr:row>
      <xdr:rowOff>0</xdr:rowOff>
    </xdr:from>
    <xdr:to>
      <xdr:col>1</xdr:col>
      <xdr:colOff>504825</xdr:colOff>
      <xdr:row>51</xdr:row>
      <xdr:rowOff>0</xdr:rowOff>
    </xdr:to>
    <xdr:sp macro="" textlink="">
      <xdr:nvSpPr>
        <xdr:cNvPr id="406" name="Rectangle 360"/>
        <xdr:cNvSpPr>
          <a:spLocks noChangeArrowheads="1"/>
        </xdr:cNvSpPr>
      </xdr:nvSpPr>
      <xdr:spPr bwMode="auto">
        <a:xfrm>
          <a:off x="781050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51</xdr:row>
      <xdr:rowOff>0</xdr:rowOff>
    </xdr:from>
    <xdr:to>
      <xdr:col>1</xdr:col>
      <xdr:colOff>504825</xdr:colOff>
      <xdr:row>51</xdr:row>
      <xdr:rowOff>0</xdr:rowOff>
    </xdr:to>
    <xdr:sp macro="" textlink="">
      <xdr:nvSpPr>
        <xdr:cNvPr id="407" name="Rectangle 361"/>
        <xdr:cNvSpPr>
          <a:spLocks noChangeArrowheads="1"/>
        </xdr:cNvSpPr>
      </xdr:nvSpPr>
      <xdr:spPr bwMode="auto">
        <a:xfrm flipH="1">
          <a:off x="781050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51</xdr:row>
      <xdr:rowOff>0</xdr:rowOff>
    </xdr:from>
    <xdr:to>
      <xdr:col>2</xdr:col>
      <xdr:colOff>9525</xdr:colOff>
      <xdr:row>51</xdr:row>
      <xdr:rowOff>0</xdr:rowOff>
    </xdr:to>
    <xdr:sp macro="" textlink="">
      <xdr:nvSpPr>
        <xdr:cNvPr id="408" name="Rectangle 362"/>
        <xdr:cNvSpPr>
          <a:spLocks noChangeArrowheads="1"/>
        </xdr:cNvSpPr>
      </xdr:nvSpPr>
      <xdr:spPr bwMode="auto">
        <a:xfrm flipH="1">
          <a:off x="8858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51</xdr:row>
      <xdr:rowOff>0</xdr:rowOff>
    </xdr:from>
    <xdr:to>
      <xdr:col>1</xdr:col>
      <xdr:colOff>504825</xdr:colOff>
      <xdr:row>51</xdr:row>
      <xdr:rowOff>0</xdr:rowOff>
    </xdr:to>
    <xdr:sp macro="" textlink="">
      <xdr:nvSpPr>
        <xdr:cNvPr id="409" name="Rectangle 363"/>
        <xdr:cNvSpPr>
          <a:spLocks noChangeArrowheads="1"/>
        </xdr:cNvSpPr>
      </xdr:nvSpPr>
      <xdr:spPr bwMode="auto">
        <a:xfrm>
          <a:off x="781050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51</xdr:row>
      <xdr:rowOff>0</xdr:rowOff>
    </xdr:from>
    <xdr:to>
      <xdr:col>1</xdr:col>
      <xdr:colOff>504825</xdr:colOff>
      <xdr:row>51</xdr:row>
      <xdr:rowOff>0</xdr:rowOff>
    </xdr:to>
    <xdr:sp macro="" textlink="">
      <xdr:nvSpPr>
        <xdr:cNvPr id="410" name="Rectangle 364"/>
        <xdr:cNvSpPr>
          <a:spLocks noChangeArrowheads="1"/>
        </xdr:cNvSpPr>
      </xdr:nvSpPr>
      <xdr:spPr bwMode="auto">
        <a:xfrm flipH="1">
          <a:off x="781050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51</xdr:row>
      <xdr:rowOff>0</xdr:rowOff>
    </xdr:from>
    <xdr:to>
      <xdr:col>2</xdr:col>
      <xdr:colOff>9525</xdr:colOff>
      <xdr:row>51</xdr:row>
      <xdr:rowOff>0</xdr:rowOff>
    </xdr:to>
    <xdr:sp macro="" textlink="">
      <xdr:nvSpPr>
        <xdr:cNvPr id="411" name="Rectangle 365"/>
        <xdr:cNvSpPr>
          <a:spLocks noChangeArrowheads="1"/>
        </xdr:cNvSpPr>
      </xdr:nvSpPr>
      <xdr:spPr bwMode="auto">
        <a:xfrm flipH="1">
          <a:off x="8858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51</xdr:row>
      <xdr:rowOff>0</xdr:rowOff>
    </xdr:from>
    <xdr:to>
      <xdr:col>1</xdr:col>
      <xdr:colOff>504825</xdr:colOff>
      <xdr:row>51</xdr:row>
      <xdr:rowOff>0</xdr:rowOff>
    </xdr:to>
    <xdr:sp macro="" textlink="">
      <xdr:nvSpPr>
        <xdr:cNvPr id="412" name="Rectangle 366"/>
        <xdr:cNvSpPr>
          <a:spLocks noChangeArrowheads="1"/>
        </xdr:cNvSpPr>
      </xdr:nvSpPr>
      <xdr:spPr bwMode="auto">
        <a:xfrm>
          <a:off x="781050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51</xdr:row>
      <xdr:rowOff>0</xdr:rowOff>
    </xdr:from>
    <xdr:to>
      <xdr:col>1</xdr:col>
      <xdr:colOff>504825</xdr:colOff>
      <xdr:row>51</xdr:row>
      <xdr:rowOff>0</xdr:rowOff>
    </xdr:to>
    <xdr:sp macro="" textlink="">
      <xdr:nvSpPr>
        <xdr:cNvPr id="413" name="Rectangle 367"/>
        <xdr:cNvSpPr>
          <a:spLocks noChangeArrowheads="1"/>
        </xdr:cNvSpPr>
      </xdr:nvSpPr>
      <xdr:spPr bwMode="auto">
        <a:xfrm flipH="1">
          <a:off x="781050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51</xdr:row>
      <xdr:rowOff>0</xdr:rowOff>
    </xdr:from>
    <xdr:to>
      <xdr:col>2</xdr:col>
      <xdr:colOff>9525</xdr:colOff>
      <xdr:row>51</xdr:row>
      <xdr:rowOff>0</xdr:rowOff>
    </xdr:to>
    <xdr:sp macro="" textlink="">
      <xdr:nvSpPr>
        <xdr:cNvPr id="414" name="Rectangle 368"/>
        <xdr:cNvSpPr>
          <a:spLocks noChangeArrowheads="1"/>
        </xdr:cNvSpPr>
      </xdr:nvSpPr>
      <xdr:spPr bwMode="auto">
        <a:xfrm flipH="1">
          <a:off x="8858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51</xdr:row>
      <xdr:rowOff>0</xdr:rowOff>
    </xdr:from>
    <xdr:to>
      <xdr:col>1</xdr:col>
      <xdr:colOff>504825</xdr:colOff>
      <xdr:row>51</xdr:row>
      <xdr:rowOff>0</xdr:rowOff>
    </xdr:to>
    <xdr:sp macro="" textlink="">
      <xdr:nvSpPr>
        <xdr:cNvPr id="415" name="Rectangle 369"/>
        <xdr:cNvSpPr>
          <a:spLocks noChangeArrowheads="1"/>
        </xdr:cNvSpPr>
      </xdr:nvSpPr>
      <xdr:spPr bwMode="auto">
        <a:xfrm>
          <a:off x="781050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51</xdr:row>
      <xdr:rowOff>0</xdr:rowOff>
    </xdr:from>
    <xdr:to>
      <xdr:col>1</xdr:col>
      <xdr:colOff>504825</xdr:colOff>
      <xdr:row>51</xdr:row>
      <xdr:rowOff>0</xdr:rowOff>
    </xdr:to>
    <xdr:sp macro="" textlink="">
      <xdr:nvSpPr>
        <xdr:cNvPr id="416" name="Rectangle 370"/>
        <xdr:cNvSpPr>
          <a:spLocks noChangeArrowheads="1"/>
        </xdr:cNvSpPr>
      </xdr:nvSpPr>
      <xdr:spPr bwMode="auto">
        <a:xfrm flipH="1">
          <a:off x="781050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51</xdr:row>
      <xdr:rowOff>0</xdr:rowOff>
    </xdr:from>
    <xdr:to>
      <xdr:col>2</xdr:col>
      <xdr:colOff>9525</xdr:colOff>
      <xdr:row>51</xdr:row>
      <xdr:rowOff>0</xdr:rowOff>
    </xdr:to>
    <xdr:sp macro="" textlink="">
      <xdr:nvSpPr>
        <xdr:cNvPr id="417" name="Rectangle 371"/>
        <xdr:cNvSpPr>
          <a:spLocks noChangeArrowheads="1"/>
        </xdr:cNvSpPr>
      </xdr:nvSpPr>
      <xdr:spPr bwMode="auto">
        <a:xfrm flipH="1">
          <a:off x="8858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51</xdr:row>
      <xdr:rowOff>0</xdr:rowOff>
    </xdr:from>
    <xdr:to>
      <xdr:col>1</xdr:col>
      <xdr:colOff>504825</xdr:colOff>
      <xdr:row>51</xdr:row>
      <xdr:rowOff>0</xdr:rowOff>
    </xdr:to>
    <xdr:sp macro="" textlink="">
      <xdr:nvSpPr>
        <xdr:cNvPr id="418" name="Rectangle 372"/>
        <xdr:cNvSpPr>
          <a:spLocks noChangeArrowheads="1"/>
        </xdr:cNvSpPr>
      </xdr:nvSpPr>
      <xdr:spPr bwMode="auto">
        <a:xfrm>
          <a:off x="781050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51</xdr:row>
      <xdr:rowOff>0</xdr:rowOff>
    </xdr:from>
    <xdr:to>
      <xdr:col>1</xdr:col>
      <xdr:colOff>504825</xdr:colOff>
      <xdr:row>51</xdr:row>
      <xdr:rowOff>0</xdr:rowOff>
    </xdr:to>
    <xdr:sp macro="" textlink="">
      <xdr:nvSpPr>
        <xdr:cNvPr id="419" name="Rectangle 373"/>
        <xdr:cNvSpPr>
          <a:spLocks noChangeArrowheads="1"/>
        </xdr:cNvSpPr>
      </xdr:nvSpPr>
      <xdr:spPr bwMode="auto">
        <a:xfrm flipH="1">
          <a:off x="781050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51</xdr:row>
      <xdr:rowOff>0</xdr:rowOff>
    </xdr:from>
    <xdr:to>
      <xdr:col>2</xdr:col>
      <xdr:colOff>9525</xdr:colOff>
      <xdr:row>51</xdr:row>
      <xdr:rowOff>0</xdr:rowOff>
    </xdr:to>
    <xdr:sp macro="" textlink="">
      <xdr:nvSpPr>
        <xdr:cNvPr id="420" name="Rectangle 374"/>
        <xdr:cNvSpPr>
          <a:spLocks noChangeArrowheads="1"/>
        </xdr:cNvSpPr>
      </xdr:nvSpPr>
      <xdr:spPr bwMode="auto">
        <a:xfrm flipH="1">
          <a:off x="8858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51</xdr:row>
      <xdr:rowOff>0</xdr:rowOff>
    </xdr:from>
    <xdr:to>
      <xdr:col>1</xdr:col>
      <xdr:colOff>504825</xdr:colOff>
      <xdr:row>51</xdr:row>
      <xdr:rowOff>0</xdr:rowOff>
    </xdr:to>
    <xdr:sp macro="" textlink="">
      <xdr:nvSpPr>
        <xdr:cNvPr id="421" name="Rectangle 375"/>
        <xdr:cNvSpPr>
          <a:spLocks noChangeArrowheads="1"/>
        </xdr:cNvSpPr>
      </xdr:nvSpPr>
      <xdr:spPr bwMode="auto">
        <a:xfrm>
          <a:off x="781050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51</xdr:row>
      <xdr:rowOff>0</xdr:rowOff>
    </xdr:from>
    <xdr:to>
      <xdr:col>1</xdr:col>
      <xdr:colOff>504825</xdr:colOff>
      <xdr:row>51</xdr:row>
      <xdr:rowOff>0</xdr:rowOff>
    </xdr:to>
    <xdr:sp macro="" textlink="">
      <xdr:nvSpPr>
        <xdr:cNvPr id="422" name="Rectangle 376"/>
        <xdr:cNvSpPr>
          <a:spLocks noChangeArrowheads="1"/>
        </xdr:cNvSpPr>
      </xdr:nvSpPr>
      <xdr:spPr bwMode="auto">
        <a:xfrm flipH="1">
          <a:off x="781050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51</xdr:row>
      <xdr:rowOff>0</xdr:rowOff>
    </xdr:from>
    <xdr:to>
      <xdr:col>2</xdr:col>
      <xdr:colOff>9525</xdr:colOff>
      <xdr:row>51</xdr:row>
      <xdr:rowOff>0</xdr:rowOff>
    </xdr:to>
    <xdr:sp macro="" textlink="">
      <xdr:nvSpPr>
        <xdr:cNvPr id="423" name="Rectangle 377"/>
        <xdr:cNvSpPr>
          <a:spLocks noChangeArrowheads="1"/>
        </xdr:cNvSpPr>
      </xdr:nvSpPr>
      <xdr:spPr bwMode="auto">
        <a:xfrm flipH="1">
          <a:off x="8858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51</xdr:row>
      <xdr:rowOff>0</xdr:rowOff>
    </xdr:from>
    <xdr:to>
      <xdr:col>1</xdr:col>
      <xdr:colOff>504825</xdr:colOff>
      <xdr:row>51</xdr:row>
      <xdr:rowOff>0</xdr:rowOff>
    </xdr:to>
    <xdr:sp macro="" textlink="">
      <xdr:nvSpPr>
        <xdr:cNvPr id="424" name="Rectangle 378"/>
        <xdr:cNvSpPr>
          <a:spLocks noChangeArrowheads="1"/>
        </xdr:cNvSpPr>
      </xdr:nvSpPr>
      <xdr:spPr bwMode="auto">
        <a:xfrm>
          <a:off x="781050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51</xdr:row>
      <xdr:rowOff>0</xdr:rowOff>
    </xdr:from>
    <xdr:to>
      <xdr:col>1</xdr:col>
      <xdr:colOff>504825</xdr:colOff>
      <xdr:row>51</xdr:row>
      <xdr:rowOff>0</xdr:rowOff>
    </xdr:to>
    <xdr:sp macro="" textlink="">
      <xdr:nvSpPr>
        <xdr:cNvPr id="425" name="Rectangle 379"/>
        <xdr:cNvSpPr>
          <a:spLocks noChangeArrowheads="1"/>
        </xdr:cNvSpPr>
      </xdr:nvSpPr>
      <xdr:spPr bwMode="auto">
        <a:xfrm flipH="1">
          <a:off x="781050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51</xdr:row>
      <xdr:rowOff>0</xdr:rowOff>
    </xdr:from>
    <xdr:to>
      <xdr:col>2</xdr:col>
      <xdr:colOff>9525</xdr:colOff>
      <xdr:row>51</xdr:row>
      <xdr:rowOff>0</xdr:rowOff>
    </xdr:to>
    <xdr:sp macro="" textlink="">
      <xdr:nvSpPr>
        <xdr:cNvPr id="426" name="Rectangle 380"/>
        <xdr:cNvSpPr>
          <a:spLocks noChangeArrowheads="1"/>
        </xdr:cNvSpPr>
      </xdr:nvSpPr>
      <xdr:spPr bwMode="auto">
        <a:xfrm flipH="1">
          <a:off x="8858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</xdr:row>
      <xdr:rowOff>0</xdr:rowOff>
    </xdr:from>
    <xdr:to>
      <xdr:col>2</xdr:col>
      <xdr:colOff>266700</xdr:colOff>
      <xdr:row>11</xdr:row>
      <xdr:rowOff>0</xdr:rowOff>
    </xdr:to>
    <xdr:sp macro="" textlink="">
      <xdr:nvSpPr>
        <xdr:cNvPr id="427" name="Rectangle 463"/>
        <xdr:cNvSpPr>
          <a:spLocks noChangeArrowheads="1"/>
        </xdr:cNvSpPr>
      </xdr:nvSpPr>
      <xdr:spPr bwMode="auto">
        <a:xfrm>
          <a:off x="1495425" y="4448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</xdr:row>
      <xdr:rowOff>0</xdr:rowOff>
    </xdr:from>
    <xdr:to>
      <xdr:col>2</xdr:col>
      <xdr:colOff>266700</xdr:colOff>
      <xdr:row>11</xdr:row>
      <xdr:rowOff>0</xdr:rowOff>
    </xdr:to>
    <xdr:sp macro="" textlink="">
      <xdr:nvSpPr>
        <xdr:cNvPr id="428" name="Rectangle 464"/>
        <xdr:cNvSpPr>
          <a:spLocks noChangeArrowheads="1"/>
        </xdr:cNvSpPr>
      </xdr:nvSpPr>
      <xdr:spPr bwMode="auto">
        <a:xfrm flipH="1">
          <a:off x="1495425" y="4448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</xdr:row>
      <xdr:rowOff>0</xdr:rowOff>
    </xdr:from>
    <xdr:to>
      <xdr:col>1</xdr:col>
      <xdr:colOff>504825</xdr:colOff>
      <xdr:row>11</xdr:row>
      <xdr:rowOff>0</xdr:rowOff>
    </xdr:to>
    <xdr:sp macro="" textlink="">
      <xdr:nvSpPr>
        <xdr:cNvPr id="429" name="Rectangle 474"/>
        <xdr:cNvSpPr>
          <a:spLocks noChangeArrowheads="1"/>
        </xdr:cNvSpPr>
      </xdr:nvSpPr>
      <xdr:spPr bwMode="auto">
        <a:xfrm>
          <a:off x="781050" y="4448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</xdr:row>
      <xdr:rowOff>0</xdr:rowOff>
    </xdr:from>
    <xdr:to>
      <xdr:col>1</xdr:col>
      <xdr:colOff>504825</xdr:colOff>
      <xdr:row>11</xdr:row>
      <xdr:rowOff>0</xdr:rowOff>
    </xdr:to>
    <xdr:sp macro="" textlink="">
      <xdr:nvSpPr>
        <xdr:cNvPr id="430" name="Rectangle 475"/>
        <xdr:cNvSpPr>
          <a:spLocks noChangeArrowheads="1"/>
        </xdr:cNvSpPr>
      </xdr:nvSpPr>
      <xdr:spPr bwMode="auto">
        <a:xfrm flipH="1">
          <a:off x="781050" y="4448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11</xdr:row>
      <xdr:rowOff>0</xdr:rowOff>
    </xdr:from>
    <xdr:to>
      <xdr:col>2</xdr:col>
      <xdr:colOff>9525</xdr:colOff>
      <xdr:row>11</xdr:row>
      <xdr:rowOff>0</xdr:rowOff>
    </xdr:to>
    <xdr:sp macro="" textlink="">
      <xdr:nvSpPr>
        <xdr:cNvPr id="431" name="Rectangle 476"/>
        <xdr:cNvSpPr>
          <a:spLocks noChangeArrowheads="1"/>
        </xdr:cNvSpPr>
      </xdr:nvSpPr>
      <xdr:spPr bwMode="auto">
        <a:xfrm flipH="1">
          <a:off x="885825" y="4448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</xdr:row>
      <xdr:rowOff>0</xdr:rowOff>
    </xdr:from>
    <xdr:to>
      <xdr:col>1</xdr:col>
      <xdr:colOff>504825</xdr:colOff>
      <xdr:row>11</xdr:row>
      <xdr:rowOff>0</xdr:rowOff>
    </xdr:to>
    <xdr:sp macro="" textlink="">
      <xdr:nvSpPr>
        <xdr:cNvPr id="432" name="Rectangle 477"/>
        <xdr:cNvSpPr>
          <a:spLocks noChangeArrowheads="1"/>
        </xdr:cNvSpPr>
      </xdr:nvSpPr>
      <xdr:spPr bwMode="auto">
        <a:xfrm>
          <a:off x="781050" y="4448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</xdr:row>
      <xdr:rowOff>0</xdr:rowOff>
    </xdr:from>
    <xdr:to>
      <xdr:col>1</xdr:col>
      <xdr:colOff>504825</xdr:colOff>
      <xdr:row>11</xdr:row>
      <xdr:rowOff>0</xdr:rowOff>
    </xdr:to>
    <xdr:sp macro="" textlink="">
      <xdr:nvSpPr>
        <xdr:cNvPr id="433" name="Rectangle 478"/>
        <xdr:cNvSpPr>
          <a:spLocks noChangeArrowheads="1"/>
        </xdr:cNvSpPr>
      </xdr:nvSpPr>
      <xdr:spPr bwMode="auto">
        <a:xfrm flipH="1">
          <a:off x="781050" y="4448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11</xdr:row>
      <xdr:rowOff>0</xdr:rowOff>
    </xdr:from>
    <xdr:to>
      <xdr:col>2</xdr:col>
      <xdr:colOff>9525</xdr:colOff>
      <xdr:row>11</xdr:row>
      <xdr:rowOff>0</xdr:rowOff>
    </xdr:to>
    <xdr:sp macro="" textlink="">
      <xdr:nvSpPr>
        <xdr:cNvPr id="434" name="Rectangle 479"/>
        <xdr:cNvSpPr>
          <a:spLocks noChangeArrowheads="1"/>
        </xdr:cNvSpPr>
      </xdr:nvSpPr>
      <xdr:spPr bwMode="auto">
        <a:xfrm flipH="1">
          <a:off x="885825" y="4448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56</xdr:row>
      <xdr:rowOff>0</xdr:rowOff>
    </xdr:from>
    <xdr:to>
      <xdr:col>2</xdr:col>
      <xdr:colOff>400050</xdr:colOff>
      <xdr:row>56</xdr:row>
      <xdr:rowOff>0</xdr:rowOff>
    </xdr:to>
    <xdr:sp macro="" textlink="">
      <xdr:nvSpPr>
        <xdr:cNvPr id="435" name="Rectangle 565"/>
        <xdr:cNvSpPr>
          <a:spLocks noChangeArrowheads="1"/>
        </xdr:cNvSpPr>
      </xdr:nvSpPr>
      <xdr:spPr bwMode="auto">
        <a:xfrm>
          <a:off x="1495425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56</xdr:row>
      <xdr:rowOff>0</xdr:rowOff>
    </xdr:from>
    <xdr:to>
      <xdr:col>2</xdr:col>
      <xdr:colOff>400050</xdr:colOff>
      <xdr:row>56</xdr:row>
      <xdr:rowOff>0</xdr:rowOff>
    </xdr:to>
    <xdr:sp macro="" textlink="">
      <xdr:nvSpPr>
        <xdr:cNvPr id="436" name="Rectangle 566"/>
        <xdr:cNvSpPr>
          <a:spLocks noChangeArrowheads="1"/>
        </xdr:cNvSpPr>
      </xdr:nvSpPr>
      <xdr:spPr bwMode="auto">
        <a:xfrm flipH="1">
          <a:off x="1495425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56</xdr:row>
      <xdr:rowOff>0</xdr:rowOff>
    </xdr:from>
    <xdr:to>
      <xdr:col>2</xdr:col>
      <xdr:colOff>400050</xdr:colOff>
      <xdr:row>56</xdr:row>
      <xdr:rowOff>0</xdr:rowOff>
    </xdr:to>
    <xdr:sp macro="" textlink="">
      <xdr:nvSpPr>
        <xdr:cNvPr id="437" name="Rectangle 567"/>
        <xdr:cNvSpPr>
          <a:spLocks noChangeArrowheads="1"/>
        </xdr:cNvSpPr>
      </xdr:nvSpPr>
      <xdr:spPr bwMode="auto">
        <a:xfrm>
          <a:off x="1495425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56</xdr:row>
      <xdr:rowOff>0</xdr:rowOff>
    </xdr:from>
    <xdr:to>
      <xdr:col>2</xdr:col>
      <xdr:colOff>400050</xdr:colOff>
      <xdr:row>56</xdr:row>
      <xdr:rowOff>0</xdr:rowOff>
    </xdr:to>
    <xdr:sp macro="" textlink="">
      <xdr:nvSpPr>
        <xdr:cNvPr id="438" name="Rectangle 568"/>
        <xdr:cNvSpPr>
          <a:spLocks noChangeArrowheads="1"/>
        </xdr:cNvSpPr>
      </xdr:nvSpPr>
      <xdr:spPr bwMode="auto">
        <a:xfrm flipH="1">
          <a:off x="1495425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56</xdr:row>
      <xdr:rowOff>0</xdr:rowOff>
    </xdr:from>
    <xdr:to>
      <xdr:col>2</xdr:col>
      <xdr:colOff>400050</xdr:colOff>
      <xdr:row>56</xdr:row>
      <xdr:rowOff>0</xdr:rowOff>
    </xdr:to>
    <xdr:sp macro="" textlink="">
      <xdr:nvSpPr>
        <xdr:cNvPr id="439" name="Rectangle 569"/>
        <xdr:cNvSpPr>
          <a:spLocks noChangeArrowheads="1"/>
        </xdr:cNvSpPr>
      </xdr:nvSpPr>
      <xdr:spPr bwMode="auto">
        <a:xfrm>
          <a:off x="1495425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56</xdr:row>
      <xdr:rowOff>0</xdr:rowOff>
    </xdr:from>
    <xdr:to>
      <xdr:col>2</xdr:col>
      <xdr:colOff>400050</xdr:colOff>
      <xdr:row>56</xdr:row>
      <xdr:rowOff>0</xdr:rowOff>
    </xdr:to>
    <xdr:sp macro="" textlink="">
      <xdr:nvSpPr>
        <xdr:cNvPr id="440" name="Rectangle 570"/>
        <xdr:cNvSpPr>
          <a:spLocks noChangeArrowheads="1"/>
        </xdr:cNvSpPr>
      </xdr:nvSpPr>
      <xdr:spPr bwMode="auto">
        <a:xfrm flipH="1">
          <a:off x="1495425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56</xdr:row>
      <xdr:rowOff>0</xdr:rowOff>
    </xdr:from>
    <xdr:to>
      <xdr:col>2</xdr:col>
      <xdr:colOff>400050</xdr:colOff>
      <xdr:row>56</xdr:row>
      <xdr:rowOff>0</xdr:rowOff>
    </xdr:to>
    <xdr:sp macro="" textlink="">
      <xdr:nvSpPr>
        <xdr:cNvPr id="441" name="Rectangle 571"/>
        <xdr:cNvSpPr>
          <a:spLocks noChangeArrowheads="1"/>
        </xdr:cNvSpPr>
      </xdr:nvSpPr>
      <xdr:spPr bwMode="auto">
        <a:xfrm>
          <a:off x="1495425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56</xdr:row>
      <xdr:rowOff>0</xdr:rowOff>
    </xdr:from>
    <xdr:to>
      <xdr:col>2</xdr:col>
      <xdr:colOff>400050</xdr:colOff>
      <xdr:row>56</xdr:row>
      <xdr:rowOff>0</xdr:rowOff>
    </xdr:to>
    <xdr:sp macro="" textlink="">
      <xdr:nvSpPr>
        <xdr:cNvPr id="442" name="Rectangle 572"/>
        <xdr:cNvSpPr>
          <a:spLocks noChangeArrowheads="1"/>
        </xdr:cNvSpPr>
      </xdr:nvSpPr>
      <xdr:spPr bwMode="auto">
        <a:xfrm flipH="1">
          <a:off x="1495425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56</xdr:row>
      <xdr:rowOff>0</xdr:rowOff>
    </xdr:from>
    <xdr:to>
      <xdr:col>2</xdr:col>
      <xdr:colOff>400050</xdr:colOff>
      <xdr:row>56</xdr:row>
      <xdr:rowOff>0</xdr:rowOff>
    </xdr:to>
    <xdr:sp macro="" textlink="">
      <xdr:nvSpPr>
        <xdr:cNvPr id="443" name="Rectangle 573"/>
        <xdr:cNvSpPr>
          <a:spLocks noChangeArrowheads="1"/>
        </xdr:cNvSpPr>
      </xdr:nvSpPr>
      <xdr:spPr bwMode="auto">
        <a:xfrm>
          <a:off x="1495425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56</xdr:row>
      <xdr:rowOff>0</xdr:rowOff>
    </xdr:from>
    <xdr:to>
      <xdr:col>2</xdr:col>
      <xdr:colOff>400050</xdr:colOff>
      <xdr:row>56</xdr:row>
      <xdr:rowOff>0</xdr:rowOff>
    </xdr:to>
    <xdr:sp macro="" textlink="">
      <xdr:nvSpPr>
        <xdr:cNvPr id="444" name="Rectangle 574"/>
        <xdr:cNvSpPr>
          <a:spLocks noChangeArrowheads="1"/>
        </xdr:cNvSpPr>
      </xdr:nvSpPr>
      <xdr:spPr bwMode="auto">
        <a:xfrm flipH="1">
          <a:off x="1495425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56</xdr:row>
      <xdr:rowOff>0</xdr:rowOff>
    </xdr:from>
    <xdr:to>
      <xdr:col>2</xdr:col>
      <xdr:colOff>400050</xdr:colOff>
      <xdr:row>56</xdr:row>
      <xdr:rowOff>0</xdr:rowOff>
    </xdr:to>
    <xdr:sp macro="" textlink="">
      <xdr:nvSpPr>
        <xdr:cNvPr id="445" name="Rectangle 575"/>
        <xdr:cNvSpPr>
          <a:spLocks noChangeArrowheads="1"/>
        </xdr:cNvSpPr>
      </xdr:nvSpPr>
      <xdr:spPr bwMode="auto">
        <a:xfrm>
          <a:off x="1495425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56</xdr:row>
      <xdr:rowOff>0</xdr:rowOff>
    </xdr:from>
    <xdr:to>
      <xdr:col>2</xdr:col>
      <xdr:colOff>400050</xdr:colOff>
      <xdr:row>56</xdr:row>
      <xdr:rowOff>0</xdr:rowOff>
    </xdr:to>
    <xdr:sp macro="" textlink="">
      <xdr:nvSpPr>
        <xdr:cNvPr id="446" name="Rectangle 576"/>
        <xdr:cNvSpPr>
          <a:spLocks noChangeArrowheads="1"/>
        </xdr:cNvSpPr>
      </xdr:nvSpPr>
      <xdr:spPr bwMode="auto">
        <a:xfrm flipH="1">
          <a:off x="1495425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56</xdr:row>
      <xdr:rowOff>0</xdr:rowOff>
    </xdr:from>
    <xdr:to>
      <xdr:col>2</xdr:col>
      <xdr:colOff>400050</xdr:colOff>
      <xdr:row>56</xdr:row>
      <xdr:rowOff>0</xdr:rowOff>
    </xdr:to>
    <xdr:sp macro="" textlink="">
      <xdr:nvSpPr>
        <xdr:cNvPr id="447" name="Rectangle 577"/>
        <xdr:cNvSpPr>
          <a:spLocks noChangeArrowheads="1"/>
        </xdr:cNvSpPr>
      </xdr:nvSpPr>
      <xdr:spPr bwMode="auto">
        <a:xfrm>
          <a:off x="1495425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56</xdr:row>
      <xdr:rowOff>0</xdr:rowOff>
    </xdr:from>
    <xdr:to>
      <xdr:col>2</xdr:col>
      <xdr:colOff>400050</xdr:colOff>
      <xdr:row>56</xdr:row>
      <xdr:rowOff>0</xdr:rowOff>
    </xdr:to>
    <xdr:sp macro="" textlink="">
      <xdr:nvSpPr>
        <xdr:cNvPr id="448" name="Rectangle 578"/>
        <xdr:cNvSpPr>
          <a:spLocks noChangeArrowheads="1"/>
        </xdr:cNvSpPr>
      </xdr:nvSpPr>
      <xdr:spPr bwMode="auto">
        <a:xfrm flipH="1">
          <a:off x="1495425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56</xdr:row>
      <xdr:rowOff>0</xdr:rowOff>
    </xdr:from>
    <xdr:to>
      <xdr:col>2</xdr:col>
      <xdr:colOff>400050</xdr:colOff>
      <xdr:row>56</xdr:row>
      <xdr:rowOff>0</xdr:rowOff>
    </xdr:to>
    <xdr:sp macro="" textlink="">
      <xdr:nvSpPr>
        <xdr:cNvPr id="449" name="Rectangle 579"/>
        <xdr:cNvSpPr>
          <a:spLocks noChangeArrowheads="1"/>
        </xdr:cNvSpPr>
      </xdr:nvSpPr>
      <xdr:spPr bwMode="auto">
        <a:xfrm>
          <a:off x="1495425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56</xdr:row>
      <xdr:rowOff>0</xdr:rowOff>
    </xdr:from>
    <xdr:to>
      <xdr:col>2</xdr:col>
      <xdr:colOff>400050</xdr:colOff>
      <xdr:row>56</xdr:row>
      <xdr:rowOff>0</xdr:rowOff>
    </xdr:to>
    <xdr:sp macro="" textlink="">
      <xdr:nvSpPr>
        <xdr:cNvPr id="450" name="Rectangle 580"/>
        <xdr:cNvSpPr>
          <a:spLocks noChangeArrowheads="1"/>
        </xdr:cNvSpPr>
      </xdr:nvSpPr>
      <xdr:spPr bwMode="auto">
        <a:xfrm flipH="1">
          <a:off x="1495425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56</xdr:row>
      <xdr:rowOff>0</xdr:rowOff>
    </xdr:from>
    <xdr:to>
      <xdr:col>2</xdr:col>
      <xdr:colOff>400050</xdr:colOff>
      <xdr:row>56</xdr:row>
      <xdr:rowOff>0</xdr:rowOff>
    </xdr:to>
    <xdr:sp macro="" textlink="">
      <xdr:nvSpPr>
        <xdr:cNvPr id="451" name="Rectangle 581"/>
        <xdr:cNvSpPr>
          <a:spLocks noChangeArrowheads="1"/>
        </xdr:cNvSpPr>
      </xdr:nvSpPr>
      <xdr:spPr bwMode="auto">
        <a:xfrm>
          <a:off x="1495425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56</xdr:row>
      <xdr:rowOff>0</xdr:rowOff>
    </xdr:from>
    <xdr:to>
      <xdr:col>2</xdr:col>
      <xdr:colOff>400050</xdr:colOff>
      <xdr:row>56</xdr:row>
      <xdr:rowOff>0</xdr:rowOff>
    </xdr:to>
    <xdr:sp macro="" textlink="">
      <xdr:nvSpPr>
        <xdr:cNvPr id="452" name="Rectangle 582"/>
        <xdr:cNvSpPr>
          <a:spLocks noChangeArrowheads="1"/>
        </xdr:cNvSpPr>
      </xdr:nvSpPr>
      <xdr:spPr bwMode="auto">
        <a:xfrm flipH="1">
          <a:off x="1495425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56</xdr:row>
      <xdr:rowOff>0</xdr:rowOff>
    </xdr:from>
    <xdr:to>
      <xdr:col>2</xdr:col>
      <xdr:colOff>400050</xdr:colOff>
      <xdr:row>56</xdr:row>
      <xdr:rowOff>0</xdr:rowOff>
    </xdr:to>
    <xdr:sp macro="" textlink="">
      <xdr:nvSpPr>
        <xdr:cNvPr id="453" name="Rectangle 583"/>
        <xdr:cNvSpPr>
          <a:spLocks noChangeArrowheads="1"/>
        </xdr:cNvSpPr>
      </xdr:nvSpPr>
      <xdr:spPr bwMode="auto">
        <a:xfrm>
          <a:off x="1495425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56</xdr:row>
      <xdr:rowOff>0</xdr:rowOff>
    </xdr:from>
    <xdr:to>
      <xdr:col>2</xdr:col>
      <xdr:colOff>400050</xdr:colOff>
      <xdr:row>56</xdr:row>
      <xdr:rowOff>0</xdr:rowOff>
    </xdr:to>
    <xdr:sp macro="" textlink="">
      <xdr:nvSpPr>
        <xdr:cNvPr id="454" name="Rectangle 584"/>
        <xdr:cNvSpPr>
          <a:spLocks noChangeArrowheads="1"/>
        </xdr:cNvSpPr>
      </xdr:nvSpPr>
      <xdr:spPr bwMode="auto">
        <a:xfrm flipH="1">
          <a:off x="1495425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56</xdr:row>
      <xdr:rowOff>0</xdr:rowOff>
    </xdr:from>
    <xdr:to>
      <xdr:col>2</xdr:col>
      <xdr:colOff>400050</xdr:colOff>
      <xdr:row>56</xdr:row>
      <xdr:rowOff>0</xdr:rowOff>
    </xdr:to>
    <xdr:sp macro="" textlink="">
      <xdr:nvSpPr>
        <xdr:cNvPr id="455" name="Rectangle 585"/>
        <xdr:cNvSpPr>
          <a:spLocks noChangeArrowheads="1"/>
        </xdr:cNvSpPr>
      </xdr:nvSpPr>
      <xdr:spPr bwMode="auto">
        <a:xfrm>
          <a:off x="1495425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56</xdr:row>
      <xdr:rowOff>0</xdr:rowOff>
    </xdr:from>
    <xdr:to>
      <xdr:col>2</xdr:col>
      <xdr:colOff>400050</xdr:colOff>
      <xdr:row>56</xdr:row>
      <xdr:rowOff>0</xdr:rowOff>
    </xdr:to>
    <xdr:sp macro="" textlink="">
      <xdr:nvSpPr>
        <xdr:cNvPr id="456" name="Rectangle 586"/>
        <xdr:cNvSpPr>
          <a:spLocks noChangeArrowheads="1"/>
        </xdr:cNvSpPr>
      </xdr:nvSpPr>
      <xdr:spPr bwMode="auto">
        <a:xfrm flipH="1">
          <a:off x="1495425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56</xdr:row>
      <xdr:rowOff>0</xdr:rowOff>
    </xdr:from>
    <xdr:to>
      <xdr:col>2</xdr:col>
      <xdr:colOff>400050</xdr:colOff>
      <xdr:row>56</xdr:row>
      <xdr:rowOff>0</xdr:rowOff>
    </xdr:to>
    <xdr:sp macro="" textlink="">
      <xdr:nvSpPr>
        <xdr:cNvPr id="457" name="Rectangle 587"/>
        <xdr:cNvSpPr>
          <a:spLocks noChangeArrowheads="1"/>
        </xdr:cNvSpPr>
      </xdr:nvSpPr>
      <xdr:spPr bwMode="auto">
        <a:xfrm>
          <a:off x="1495425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56</xdr:row>
      <xdr:rowOff>0</xdr:rowOff>
    </xdr:from>
    <xdr:to>
      <xdr:col>2</xdr:col>
      <xdr:colOff>400050</xdr:colOff>
      <xdr:row>56</xdr:row>
      <xdr:rowOff>0</xdr:rowOff>
    </xdr:to>
    <xdr:sp macro="" textlink="">
      <xdr:nvSpPr>
        <xdr:cNvPr id="458" name="Rectangle 588"/>
        <xdr:cNvSpPr>
          <a:spLocks noChangeArrowheads="1"/>
        </xdr:cNvSpPr>
      </xdr:nvSpPr>
      <xdr:spPr bwMode="auto">
        <a:xfrm flipH="1">
          <a:off x="1495425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56</xdr:row>
      <xdr:rowOff>0</xdr:rowOff>
    </xdr:from>
    <xdr:to>
      <xdr:col>2</xdr:col>
      <xdr:colOff>400050</xdr:colOff>
      <xdr:row>56</xdr:row>
      <xdr:rowOff>0</xdr:rowOff>
    </xdr:to>
    <xdr:sp macro="" textlink="">
      <xdr:nvSpPr>
        <xdr:cNvPr id="459" name="Rectangle 589"/>
        <xdr:cNvSpPr>
          <a:spLocks noChangeArrowheads="1"/>
        </xdr:cNvSpPr>
      </xdr:nvSpPr>
      <xdr:spPr bwMode="auto">
        <a:xfrm>
          <a:off x="1495425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56</xdr:row>
      <xdr:rowOff>0</xdr:rowOff>
    </xdr:from>
    <xdr:to>
      <xdr:col>2</xdr:col>
      <xdr:colOff>400050</xdr:colOff>
      <xdr:row>56</xdr:row>
      <xdr:rowOff>0</xdr:rowOff>
    </xdr:to>
    <xdr:sp macro="" textlink="">
      <xdr:nvSpPr>
        <xdr:cNvPr id="460" name="Rectangle 590"/>
        <xdr:cNvSpPr>
          <a:spLocks noChangeArrowheads="1"/>
        </xdr:cNvSpPr>
      </xdr:nvSpPr>
      <xdr:spPr bwMode="auto">
        <a:xfrm flipH="1">
          <a:off x="1495425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56</xdr:row>
      <xdr:rowOff>0</xdr:rowOff>
    </xdr:from>
    <xdr:to>
      <xdr:col>2</xdr:col>
      <xdr:colOff>400050</xdr:colOff>
      <xdr:row>56</xdr:row>
      <xdr:rowOff>0</xdr:rowOff>
    </xdr:to>
    <xdr:sp macro="" textlink="">
      <xdr:nvSpPr>
        <xdr:cNvPr id="461" name="Rectangle 591"/>
        <xdr:cNvSpPr>
          <a:spLocks noChangeArrowheads="1"/>
        </xdr:cNvSpPr>
      </xdr:nvSpPr>
      <xdr:spPr bwMode="auto">
        <a:xfrm>
          <a:off x="1495425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56</xdr:row>
      <xdr:rowOff>0</xdr:rowOff>
    </xdr:from>
    <xdr:to>
      <xdr:col>2</xdr:col>
      <xdr:colOff>400050</xdr:colOff>
      <xdr:row>56</xdr:row>
      <xdr:rowOff>0</xdr:rowOff>
    </xdr:to>
    <xdr:sp macro="" textlink="">
      <xdr:nvSpPr>
        <xdr:cNvPr id="462" name="Rectangle 592"/>
        <xdr:cNvSpPr>
          <a:spLocks noChangeArrowheads="1"/>
        </xdr:cNvSpPr>
      </xdr:nvSpPr>
      <xdr:spPr bwMode="auto">
        <a:xfrm flipH="1">
          <a:off x="1495425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56</xdr:row>
      <xdr:rowOff>0</xdr:rowOff>
    </xdr:from>
    <xdr:to>
      <xdr:col>2</xdr:col>
      <xdr:colOff>400050</xdr:colOff>
      <xdr:row>56</xdr:row>
      <xdr:rowOff>0</xdr:rowOff>
    </xdr:to>
    <xdr:sp macro="" textlink="">
      <xdr:nvSpPr>
        <xdr:cNvPr id="463" name="Rectangle 593"/>
        <xdr:cNvSpPr>
          <a:spLocks noChangeArrowheads="1"/>
        </xdr:cNvSpPr>
      </xdr:nvSpPr>
      <xdr:spPr bwMode="auto">
        <a:xfrm>
          <a:off x="1495425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56</xdr:row>
      <xdr:rowOff>0</xdr:rowOff>
    </xdr:from>
    <xdr:to>
      <xdr:col>2</xdr:col>
      <xdr:colOff>400050</xdr:colOff>
      <xdr:row>56</xdr:row>
      <xdr:rowOff>0</xdr:rowOff>
    </xdr:to>
    <xdr:sp macro="" textlink="">
      <xdr:nvSpPr>
        <xdr:cNvPr id="464" name="Rectangle 594"/>
        <xdr:cNvSpPr>
          <a:spLocks noChangeArrowheads="1"/>
        </xdr:cNvSpPr>
      </xdr:nvSpPr>
      <xdr:spPr bwMode="auto">
        <a:xfrm flipH="1">
          <a:off x="1495425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56</xdr:row>
      <xdr:rowOff>0</xdr:rowOff>
    </xdr:from>
    <xdr:to>
      <xdr:col>2</xdr:col>
      <xdr:colOff>400050</xdr:colOff>
      <xdr:row>56</xdr:row>
      <xdr:rowOff>0</xdr:rowOff>
    </xdr:to>
    <xdr:sp macro="" textlink="">
      <xdr:nvSpPr>
        <xdr:cNvPr id="465" name="Rectangle 595"/>
        <xdr:cNvSpPr>
          <a:spLocks noChangeArrowheads="1"/>
        </xdr:cNvSpPr>
      </xdr:nvSpPr>
      <xdr:spPr bwMode="auto">
        <a:xfrm>
          <a:off x="1495425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56</xdr:row>
      <xdr:rowOff>0</xdr:rowOff>
    </xdr:from>
    <xdr:to>
      <xdr:col>2</xdr:col>
      <xdr:colOff>400050</xdr:colOff>
      <xdr:row>56</xdr:row>
      <xdr:rowOff>0</xdr:rowOff>
    </xdr:to>
    <xdr:sp macro="" textlink="">
      <xdr:nvSpPr>
        <xdr:cNvPr id="466" name="Rectangle 596"/>
        <xdr:cNvSpPr>
          <a:spLocks noChangeArrowheads="1"/>
        </xdr:cNvSpPr>
      </xdr:nvSpPr>
      <xdr:spPr bwMode="auto">
        <a:xfrm flipH="1">
          <a:off x="1495425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56</xdr:row>
      <xdr:rowOff>0</xdr:rowOff>
    </xdr:from>
    <xdr:to>
      <xdr:col>2</xdr:col>
      <xdr:colOff>400050</xdr:colOff>
      <xdr:row>56</xdr:row>
      <xdr:rowOff>0</xdr:rowOff>
    </xdr:to>
    <xdr:sp macro="" textlink="">
      <xdr:nvSpPr>
        <xdr:cNvPr id="467" name="Rectangle 597"/>
        <xdr:cNvSpPr>
          <a:spLocks noChangeArrowheads="1"/>
        </xdr:cNvSpPr>
      </xdr:nvSpPr>
      <xdr:spPr bwMode="auto">
        <a:xfrm>
          <a:off x="1495425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56</xdr:row>
      <xdr:rowOff>0</xdr:rowOff>
    </xdr:from>
    <xdr:to>
      <xdr:col>2</xdr:col>
      <xdr:colOff>400050</xdr:colOff>
      <xdr:row>56</xdr:row>
      <xdr:rowOff>0</xdr:rowOff>
    </xdr:to>
    <xdr:sp macro="" textlink="">
      <xdr:nvSpPr>
        <xdr:cNvPr id="468" name="Rectangle 598"/>
        <xdr:cNvSpPr>
          <a:spLocks noChangeArrowheads="1"/>
        </xdr:cNvSpPr>
      </xdr:nvSpPr>
      <xdr:spPr bwMode="auto">
        <a:xfrm flipH="1">
          <a:off x="1495425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56</xdr:row>
      <xdr:rowOff>0</xdr:rowOff>
    </xdr:from>
    <xdr:to>
      <xdr:col>2</xdr:col>
      <xdr:colOff>400050</xdr:colOff>
      <xdr:row>56</xdr:row>
      <xdr:rowOff>0</xdr:rowOff>
    </xdr:to>
    <xdr:sp macro="" textlink="">
      <xdr:nvSpPr>
        <xdr:cNvPr id="469" name="Rectangle 599"/>
        <xdr:cNvSpPr>
          <a:spLocks noChangeArrowheads="1"/>
        </xdr:cNvSpPr>
      </xdr:nvSpPr>
      <xdr:spPr bwMode="auto">
        <a:xfrm>
          <a:off x="1495425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56</xdr:row>
      <xdr:rowOff>0</xdr:rowOff>
    </xdr:from>
    <xdr:to>
      <xdr:col>2</xdr:col>
      <xdr:colOff>400050</xdr:colOff>
      <xdr:row>56</xdr:row>
      <xdr:rowOff>0</xdr:rowOff>
    </xdr:to>
    <xdr:sp macro="" textlink="">
      <xdr:nvSpPr>
        <xdr:cNvPr id="470" name="Rectangle 600"/>
        <xdr:cNvSpPr>
          <a:spLocks noChangeArrowheads="1"/>
        </xdr:cNvSpPr>
      </xdr:nvSpPr>
      <xdr:spPr bwMode="auto">
        <a:xfrm flipH="1">
          <a:off x="1495425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56</xdr:row>
      <xdr:rowOff>0</xdr:rowOff>
    </xdr:from>
    <xdr:to>
      <xdr:col>2</xdr:col>
      <xdr:colOff>266700</xdr:colOff>
      <xdr:row>56</xdr:row>
      <xdr:rowOff>0</xdr:rowOff>
    </xdr:to>
    <xdr:sp macro="" textlink="">
      <xdr:nvSpPr>
        <xdr:cNvPr id="471" name="Rectangle 601"/>
        <xdr:cNvSpPr>
          <a:spLocks noChangeArrowheads="1"/>
        </xdr:cNvSpPr>
      </xdr:nvSpPr>
      <xdr:spPr bwMode="auto">
        <a:xfrm>
          <a:off x="1495425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56</xdr:row>
      <xdr:rowOff>0</xdr:rowOff>
    </xdr:from>
    <xdr:to>
      <xdr:col>2</xdr:col>
      <xdr:colOff>266700</xdr:colOff>
      <xdr:row>56</xdr:row>
      <xdr:rowOff>0</xdr:rowOff>
    </xdr:to>
    <xdr:sp macro="" textlink="">
      <xdr:nvSpPr>
        <xdr:cNvPr id="472" name="Rectangle 602"/>
        <xdr:cNvSpPr>
          <a:spLocks noChangeArrowheads="1"/>
        </xdr:cNvSpPr>
      </xdr:nvSpPr>
      <xdr:spPr bwMode="auto">
        <a:xfrm flipH="1">
          <a:off x="1495425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56</xdr:row>
      <xdr:rowOff>0</xdr:rowOff>
    </xdr:from>
    <xdr:to>
      <xdr:col>1</xdr:col>
      <xdr:colOff>504825</xdr:colOff>
      <xdr:row>56</xdr:row>
      <xdr:rowOff>0</xdr:rowOff>
    </xdr:to>
    <xdr:sp macro="" textlink="">
      <xdr:nvSpPr>
        <xdr:cNvPr id="473" name="Rectangle 603"/>
        <xdr:cNvSpPr>
          <a:spLocks noChangeArrowheads="1"/>
        </xdr:cNvSpPr>
      </xdr:nvSpPr>
      <xdr:spPr bwMode="auto">
        <a:xfrm>
          <a:off x="781050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56</xdr:row>
      <xdr:rowOff>0</xdr:rowOff>
    </xdr:from>
    <xdr:to>
      <xdr:col>1</xdr:col>
      <xdr:colOff>504825</xdr:colOff>
      <xdr:row>56</xdr:row>
      <xdr:rowOff>0</xdr:rowOff>
    </xdr:to>
    <xdr:sp macro="" textlink="">
      <xdr:nvSpPr>
        <xdr:cNvPr id="474" name="Rectangle 604"/>
        <xdr:cNvSpPr>
          <a:spLocks noChangeArrowheads="1"/>
        </xdr:cNvSpPr>
      </xdr:nvSpPr>
      <xdr:spPr bwMode="auto">
        <a:xfrm flipH="1">
          <a:off x="781050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56</xdr:row>
      <xdr:rowOff>0</xdr:rowOff>
    </xdr:from>
    <xdr:to>
      <xdr:col>2</xdr:col>
      <xdr:colOff>9525</xdr:colOff>
      <xdr:row>56</xdr:row>
      <xdr:rowOff>0</xdr:rowOff>
    </xdr:to>
    <xdr:sp macro="" textlink="">
      <xdr:nvSpPr>
        <xdr:cNvPr id="475" name="Rectangle 605"/>
        <xdr:cNvSpPr>
          <a:spLocks noChangeArrowheads="1"/>
        </xdr:cNvSpPr>
      </xdr:nvSpPr>
      <xdr:spPr bwMode="auto">
        <a:xfrm flipH="1">
          <a:off x="885825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56</xdr:row>
      <xdr:rowOff>0</xdr:rowOff>
    </xdr:from>
    <xdr:to>
      <xdr:col>1</xdr:col>
      <xdr:colOff>504825</xdr:colOff>
      <xdr:row>56</xdr:row>
      <xdr:rowOff>0</xdr:rowOff>
    </xdr:to>
    <xdr:sp macro="" textlink="">
      <xdr:nvSpPr>
        <xdr:cNvPr id="476" name="Rectangle 606"/>
        <xdr:cNvSpPr>
          <a:spLocks noChangeArrowheads="1"/>
        </xdr:cNvSpPr>
      </xdr:nvSpPr>
      <xdr:spPr bwMode="auto">
        <a:xfrm>
          <a:off x="781050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56</xdr:row>
      <xdr:rowOff>0</xdr:rowOff>
    </xdr:from>
    <xdr:to>
      <xdr:col>1</xdr:col>
      <xdr:colOff>504825</xdr:colOff>
      <xdr:row>56</xdr:row>
      <xdr:rowOff>0</xdr:rowOff>
    </xdr:to>
    <xdr:sp macro="" textlink="">
      <xdr:nvSpPr>
        <xdr:cNvPr id="477" name="Rectangle 607"/>
        <xdr:cNvSpPr>
          <a:spLocks noChangeArrowheads="1"/>
        </xdr:cNvSpPr>
      </xdr:nvSpPr>
      <xdr:spPr bwMode="auto">
        <a:xfrm flipH="1">
          <a:off x="781050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56</xdr:row>
      <xdr:rowOff>0</xdr:rowOff>
    </xdr:from>
    <xdr:to>
      <xdr:col>2</xdr:col>
      <xdr:colOff>9525</xdr:colOff>
      <xdr:row>56</xdr:row>
      <xdr:rowOff>0</xdr:rowOff>
    </xdr:to>
    <xdr:sp macro="" textlink="">
      <xdr:nvSpPr>
        <xdr:cNvPr id="478" name="Rectangle 608"/>
        <xdr:cNvSpPr>
          <a:spLocks noChangeArrowheads="1"/>
        </xdr:cNvSpPr>
      </xdr:nvSpPr>
      <xdr:spPr bwMode="auto">
        <a:xfrm flipH="1">
          <a:off x="885825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56</xdr:row>
      <xdr:rowOff>0</xdr:rowOff>
    </xdr:from>
    <xdr:to>
      <xdr:col>1</xdr:col>
      <xdr:colOff>504825</xdr:colOff>
      <xdr:row>56</xdr:row>
      <xdr:rowOff>0</xdr:rowOff>
    </xdr:to>
    <xdr:sp macro="" textlink="">
      <xdr:nvSpPr>
        <xdr:cNvPr id="479" name="Rectangle 609"/>
        <xdr:cNvSpPr>
          <a:spLocks noChangeArrowheads="1"/>
        </xdr:cNvSpPr>
      </xdr:nvSpPr>
      <xdr:spPr bwMode="auto">
        <a:xfrm>
          <a:off x="781050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56</xdr:row>
      <xdr:rowOff>0</xdr:rowOff>
    </xdr:from>
    <xdr:to>
      <xdr:col>1</xdr:col>
      <xdr:colOff>504825</xdr:colOff>
      <xdr:row>56</xdr:row>
      <xdr:rowOff>0</xdr:rowOff>
    </xdr:to>
    <xdr:sp macro="" textlink="">
      <xdr:nvSpPr>
        <xdr:cNvPr id="480" name="Rectangle 610"/>
        <xdr:cNvSpPr>
          <a:spLocks noChangeArrowheads="1"/>
        </xdr:cNvSpPr>
      </xdr:nvSpPr>
      <xdr:spPr bwMode="auto">
        <a:xfrm flipH="1">
          <a:off x="781050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56</xdr:row>
      <xdr:rowOff>0</xdr:rowOff>
    </xdr:from>
    <xdr:to>
      <xdr:col>2</xdr:col>
      <xdr:colOff>9525</xdr:colOff>
      <xdr:row>56</xdr:row>
      <xdr:rowOff>0</xdr:rowOff>
    </xdr:to>
    <xdr:sp macro="" textlink="">
      <xdr:nvSpPr>
        <xdr:cNvPr id="481" name="Rectangle 611"/>
        <xdr:cNvSpPr>
          <a:spLocks noChangeArrowheads="1"/>
        </xdr:cNvSpPr>
      </xdr:nvSpPr>
      <xdr:spPr bwMode="auto">
        <a:xfrm flipH="1">
          <a:off x="885825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56</xdr:row>
      <xdr:rowOff>0</xdr:rowOff>
    </xdr:from>
    <xdr:to>
      <xdr:col>1</xdr:col>
      <xdr:colOff>504825</xdr:colOff>
      <xdr:row>56</xdr:row>
      <xdr:rowOff>0</xdr:rowOff>
    </xdr:to>
    <xdr:sp macro="" textlink="">
      <xdr:nvSpPr>
        <xdr:cNvPr id="482" name="Rectangle 612"/>
        <xdr:cNvSpPr>
          <a:spLocks noChangeArrowheads="1"/>
        </xdr:cNvSpPr>
      </xdr:nvSpPr>
      <xdr:spPr bwMode="auto">
        <a:xfrm>
          <a:off x="781050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56</xdr:row>
      <xdr:rowOff>0</xdr:rowOff>
    </xdr:from>
    <xdr:to>
      <xdr:col>1</xdr:col>
      <xdr:colOff>504825</xdr:colOff>
      <xdr:row>56</xdr:row>
      <xdr:rowOff>0</xdr:rowOff>
    </xdr:to>
    <xdr:sp macro="" textlink="">
      <xdr:nvSpPr>
        <xdr:cNvPr id="483" name="Rectangle 613"/>
        <xdr:cNvSpPr>
          <a:spLocks noChangeArrowheads="1"/>
        </xdr:cNvSpPr>
      </xdr:nvSpPr>
      <xdr:spPr bwMode="auto">
        <a:xfrm flipH="1">
          <a:off x="781050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56</xdr:row>
      <xdr:rowOff>0</xdr:rowOff>
    </xdr:from>
    <xdr:to>
      <xdr:col>2</xdr:col>
      <xdr:colOff>9525</xdr:colOff>
      <xdr:row>56</xdr:row>
      <xdr:rowOff>0</xdr:rowOff>
    </xdr:to>
    <xdr:sp macro="" textlink="">
      <xdr:nvSpPr>
        <xdr:cNvPr id="484" name="Rectangle 614"/>
        <xdr:cNvSpPr>
          <a:spLocks noChangeArrowheads="1"/>
        </xdr:cNvSpPr>
      </xdr:nvSpPr>
      <xdr:spPr bwMode="auto">
        <a:xfrm flipH="1">
          <a:off x="885825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56</xdr:row>
      <xdr:rowOff>0</xdr:rowOff>
    </xdr:from>
    <xdr:to>
      <xdr:col>1</xdr:col>
      <xdr:colOff>504825</xdr:colOff>
      <xdr:row>56</xdr:row>
      <xdr:rowOff>0</xdr:rowOff>
    </xdr:to>
    <xdr:sp macro="" textlink="">
      <xdr:nvSpPr>
        <xdr:cNvPr id="485" name="Rectangle 615"/>
        <xdr:cNvSpPr>
          <a:spLocks noChangeArrowheads="1"/>
        </xdr:cNvSpPr>
      </xdr:nvSpPr>
      <xdr:spPr bwMode="auto">
        <a:xfrm>
          <a:off x="781050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56</xdr:row>
      <xdr:rowOff>0</xdr:rowOff>
    </xdr:from>
    <xdr:to>
      <xdr:col>1</xdr:col>
      <xdr:colOff>504825</xdr:colOff>
      <xdr:row>56</xdr:row>
      <xdr:rowOff>0</xdr:rowOff>
    </xdr:to>
    <xdr:sp macro="" textlink="">
      <xdr:nvSpPr>
        <xdr:cNvPr id="486" name="Rectangle 616"/>
        <xdr:cNvSpPr>
          <a:spLocks noChangeArrowheads="1"/>
        </xdr:cNvSpPr>
      </xdr:nvSpPr>
      <xdr:spPr bwMode="auto">
        <a:xfrm flipH="1">
          <a:off x="781050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56</xdr:row>
      <xdr:rowOff>0</xdr:rowOff>
    </xdr:from>
    <xdr:to>
      <xdr:col>2</xdr:col>
      <xdr:colOff>9525</xdr:colOff>
      <xdr:row>56</xdr:row>
      <xdr:rowOff>0</xdr:rowOff>
    </xdr:to>
    <xdr:sp macro="" textlink="">
      <xdr:nvSpPr>
        <xdr:cNvPr id="487" name="Rectangle 617"/>
        <xdr:cNvSpPr>
          <a:spLocks noChangeArrowheads="1"/>
        </xdr:cNvSpPr>
      </xdr:nvSpPr>
      <xdr:spPr bwMode="auto">
        <a:xfrm flipH="1">
          <a:off x="885825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56</xdr:row>
      <xdr:rowOff>0</xdr:rowOff>
    </xdr:from>
    <xdr:to>
      <xdr:col>1</xdr:col>
      <xdr:colOff>504825</xdr:colOff>
      <xdr:row>56</xdr:row>
      <xdr:rowOff>0</xdr:rowOff>
    </xdr:to>
    <xdr:sp macro="" textlink="">
      <xdr:nvSpPr>
        <xdr:cNvPr id="488" name="Rectangle 618"/>
        <xdr:cNvSpPr>
          <a:spLocks noChangeArrowheads="1"/>
        </xdr:cNvSpPr>
      </xdr:nvSpPr>
      <xdr:spPr bwMode="auto">
        <a:xfrm>
          <a:off x="781050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56</xdr:row>
      <xdr:rowOff>0</xdr:rowOff>
    </xdr:from>
    <xdr:to>
      <xdr:col>1</xdr:col>
      <xdr:colOff>504825</xdr:colOff>
      <xdr:row>56</xdr:row>
      <xdr:rowOff>0</xdr:rowOff>
    </xdr:to>
    <xdr:sp macro="" textlink="">
      <xdr:nvSpPr>
        <xdr:cNvPr id="489" name="Rectangle 619"/>
        <xdr:cNvSpPr>
          <a:spLocks noChangeArrowheads="1"/>
        </xdr:cNvSpPr>
      </xdr:nvSpPr>
      <xdr:spPr bwMode="auto">
        <a:xfrm flipH="1">
          <a:off x="781050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56</xdr:row>
      <xdr:rowOff>0</xdr:rowOff>
    </xdr:from>
    <xdr:to>
      <xdr:col>2</xdr:col>
      <xdr:colOff>9525</xdr:colOff>
      <xdr:row>56</xdr:row>
      <xdr:rowOff>0</xdr:rowOff>
    </xdr:to>
    <xdr:sp macro="" textlink="">
      <xdr:nvSpPr>
        <xdr:cNvPr id="490" name="Rectangle 620"/>
        <xdr:cNvSpPr>
          <a:spLocks noChangeArrowheads="1"/>
        </xdr:cNvSpPr>
      </xdr:nvSpPr>
      <xdr:spPr bwMode="auto">
        <a:xfrm flipH="1">
          <a:off x="885825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56</xdr:row>
      <xdr:rowOff>0</xdr:rowOff>
    </xdr:from>
    <xdr:to>
      <xdr:col>1</xdr:col>
      <xdr:colOff>504825</xdr:colOff>
      <xdr:row>56</xdr:row>
      <xdr:rowOff>0</xdr:rowOff>
    </xdr:to>
    <xdr:sp macro="" textlink="">
      <xdr:nvSpPr>
        <xdr:cNvPr id="491" name="Rectangle 621"/>
        <xdr:cNvSpPr>
          <a:spLocks noChangeArrowheads="1"/>
        </xdr:cNvSpPr>
      </xdr:nvSpPr>
      <xdr:spPr bwMode="auto">
        <a:xfrm>
          <a:off x="781050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56</xdr:row>
      <xdr:rowOff>0</xdr:rowOff>
    </xdr:from>
    <xdr:to>
      <xdr:col>1</xdr:col>
      <xdr:colOff>504825</xdr:colOff>
      <xdr:row>56</xdr:row>
      <xdr:rowOff>0</xdr:rowOff>
    </xdr:to>
    <xdr:sp macro="" textlink="">
      <xdr:nvSpPr>
        <xdr:cNvPr id="492" name="Rectangle 622"/>
        <xdr:cNvSpPr>
          <a:spLocks noChangeArrowheads="1"/>
        </xdr:cNvSpPr>
      </xdr:nvSpPr>
      <xdr:spPr bwMode="auto">
        <a:xfrm flipH="1">
          <a:off x="781050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56</xdr:row>
      <xdr:rowOff>0</xdr:rowOff>
    </xdr:from>
    <xdr:to>
      <xdr:col>2</xdr:col>
      <xdr:colOff>9525</xdr:colOff>
      <xdr:row>56</xdr:row>
      <xdr:rowOff>0</xdr:rowOff>
    </xdr:to>
    <xdr:sp macro="" textlink="">
      <xdr:nvSpPr>
        <xdr:cNvPr id="493" name="Rectangle 623"/>
        <xdr:cNvSpPr>
          <a:spLocks noChangeArrowheads="1"/>
        </xdr:cNvSpPr>
      </xdr:nvSpPr>
      <xdr:spPr bwMode="auto">
        <a:xfrm flipH="1">
          <a:off x="885825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56</xdr:row>
      <xdr:rowOff>0</xdr:rowOff>
    </xdr:from>
    <xdr:to>
      <xdr:col>1</xdr:col>
      <xdr:colOff>504825</xdr:colOff>
      <xdr:row>56</xdr:row>
      <xdr:rowOff>0</xdr:rowOff>
    </xdr:to>
    <xdr:sp macro="" textlink="">
      <xdr:nvSpPr>
        <xdr:cNvPr id="494" name="Rectangle 624"/>
        <xdr:cNvSpPr>
          <a:spLocks noChangeArrowheads="1"/>
        </xdr:cNvSpPr>
      </xdr:nvSpPr>
      <xdr:spPr bwMode="auto">
        <a:xfrm>
          <a:off x="781050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56</xdr:row>
      <xdr:rowOff>0</xdr:rowOff>
    </xdr:from>
    <xdr:to>
      <xdr:col>1</xdr:col>
      <xdr:colOff>504825</xdr:colOff>
      <xdr:row>56</xdr:row>
      <xdr:rowOff>0</xdr:rowOff>
    </xdr:to>
    <xdr:sp macro="" textlink="">
      <xdr:nvSpPr>
        <xdr:cNvPr id="495" name="Rectangle 625"/>
        <xdr:cNvSpPr>
          <a:spLocks noChangeArrowheads="1"/>
        </xdr:cNvSpPr>
      </xdr:nvSpPr>
      <xdr:spPr bwMode="auto">
        <a:xfrm flipH="1">
          <a:off x="781050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56</xdr:row>
      <xdr:rowOff>0</xdr:rowOff>
    </xdr:from>
    <xdr:to>
      <xdr:col>2</xdr:col>
      <xdr:colOff>9525</xdr:colOff>
      <xdr:row>56</xdr:row>
      <xdr:rowOff>0</xdr:rowOff>
    </xdr:to>
    <xdr:sp macro="" textlink="">
      <xdr:nvSpPr>
        <xdr:cNvPr id="496" name="Rectangle 626"/>
        <xdr:cNvSpPr>
          <a:spLocks noChangeArrowheads="1"/>
        </xdr:cNvSpPr>
      </xdr:nvSpPr>
      <xdr:spPr bwMode="auto">
        <a:xfrm flipH="1">
          <a:off x="885825" y="5191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504825</xdr:colOff>
      <xdr:row>44</xdr:row>
      <xdr:rowOff>0</xdr:rowOff>
    </xdr:to>
    <xdr:sp macro="" textlink="">
      <xdr:nvSpPr>
        <xdr:cNvPr id="497" name="Rectangle 720"/>
        <xdr:cNvSpPr>
          <a:spLocks noChangeArrowheads="1"/>
        </xdr:cNvSpPr>
      </xdr:nvSpPr>
      <xdr:spPr bwMode="auto">
        <a:xfrm>
          <a:off x="781050" y="5934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504825</xdr:colOff>
      <xdr:row>44</xdr:row>
      <xdr:rowOff>0</xdr:rowOff>
    </xdr:to>
    <xdr:sp macro="" textlink="">
      <xdr:nvSpPr>
        <xdr:cNvPr id="498" name="Rectangle 721"/>
        <xdr:cNvSpPr>
          <a:spLocks noChangeArrowheads="1"/>
        </xdr:cNvSpPr>
      </xdr:nvSpPr>
      <xdr:spPr bwMode="auto">
        <a:xfrm flipH="1">
          <a:off x="781050" y="5934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44</xdr:row>
      <xdr:rowOff>0</xdr:rowOff>
    </xdr:from>
    <xdr:to>
      <xdr:col>2</xdr:col>
      <xdr:colOff>9525</xdr:colOff>
      <xdr:row>44</xdr:row>
      <xdr:rowOff>0</xdr:rowOff>
    </xdr:to>
    <xdr:sp macro="" textlink="">
      <xdr:nvSpPr>
        <xdr:cNvPr id="499" name="Rectangle 722"/>
        <xdr:cNvSpPr>
          <a:spLocks noChangeArrowheads="1"/>
        </xdr:cNvSpPr>
      </xdr:nvSpPr>
      <xdr:spPr bwMode="auto">
        <a:xfrm flipH="1">
          <a:off x="885825" y="5934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504825</xdr:colOff>
      <xdr:row>44</xdr:row>
      <xdr:rowOff>0</xdr:rowOff>
    </xdr:to>
    <xdr:sp macro="" textlink="">
      <xdr:nvSpPr>
        <xdr:cNvPr id="500" name="Rectangle 723"/>
        <xdr:cNvSpPr>
          <a:spLocks noChangeArrowheads="1"/>
        </xdr:cNvSpPr>
      </xdr:nvSpPr>
      <xdr:spPr bwMode="auto">
        <a:xfrm>
          <a:off x="781050" y="5934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504825</xdr:colOff>
      <xdr:row>44</xdr:row>
      <xdr:rowOff>0</xdr:rowOff>
    </xdr:to>
    <xdr:sp macro="" textlink="">
      <xdr:nvSpPr>
        <xdr:cNvPr id="501" name="Rectangle 724"/>
        <xdr:cNvSpPr>
          <a:spLocks noChangeArrowheads="1"/>
        </xdr:cNvSpPr>
      </xdr:nvSpPr>
      <xdr:spPr bwMode="auto">
        <a:xfrm flipH="1">
          <a:off x="781050" y="5934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44</xdr:row>
      <xdr:rowOff>0</xdr:rowOff>
    </xdr:from>
    <xdr:to>
      <xdr:col>2</xdr:col>
      <xdr:colOff>9525</xdr:colOff>
      <xdr:row>44</xdr:row>
      <xdr:rowOff>0</xdr:rowOff>
    </xdr:to>
    <xdr:sp macro="" textlink="">
      <xdr:nvSpPr>
        <xdr:cNvPr id="502" name="Rectangle 725"/>
        <xdr:cNvSpPr>
          <a:spLocks noChangeArrowheads="1"/>
        </xdr:cNvSpPr>
      </xdr:nvSpPr>
      <xdr:spPr bwMode="auto">
        <a:xfrm flipH="1">
          <a:off x="885825" y="5934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504825</xdr:colOff>
      <xdr:row>44</xdr:row>
      <xdr:rowOff>0</xdr:rowOff>
    </xdr:to>
    <xdr:sp macro="" textlink="">
      <xdr:nvSpPr>
        <xdr:cNvPr id="503" name="Rectangle 726"/>
        <xdr:cNvSpPr>
          <a:spLocks noChangeArrowheads="1"/>
        </xdr:cNvSpPr>
      </xdr:nvSpPr>
      <xdr:spPr bwMode="auto">
        <a:xfrm>
          <a:off x="781050" y="5934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504825</xdr:colOff>
      <xdr:row>44</xdr:row>
      <xdr:rowOff>0</xdr:rowOff>
    </xdr:to>
    <xdr:sp macro="" textlink="">
      <xdr:nvSpPr>
        <xdr:cNvPr id="504" name="Rectangle 727"/>
        <xdr:cNvSpPr>
          <a:spLocks noChangeArrowheads="1"/>
        </xdr:cNvSpPr>
      </xdr:nvSpPr>
      <xdr:spPr bwMode="auto">
        <a:xfrm flipH="1">
          <a:off x="781050" y="5934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44</xdr:row>
      <xdr:rowOff>0</xdr:rowOff>
    </xdr:from>
    <xdr:to>
      <xdr:col>2</xdr:col>
      <xdr:colOff>9525</xdr:colOff>
      <xdr:row>44</xdr:row>
      <xdr:rowOff>0</xdr:rowOff>
    </xdr:to>
    <xdr:sp macro="" textlink="">
      <xdr:nvSpPr>
        <xdr:cNvPr id="505" name="Rectangle 728"/>
        <xdr:cNvSpPr>
          <a:spLocks noChangeArrowheads="1"/>
        </xdr:cNvSpPr>
      </xdr:nvSpPr>
      <xdr:spPr bwMode="auto">
        <a:xfrm flipH="1">
          <a:off x="885825" y="5934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31</xdr:row>
      <xdr:rowOff>0</xdr:rowOff>
    </xdr:from>
    <xdr:to>
      <xdr:col>2</xdr:col>
      <xdr:colOff>266700</xdr:colOff>
      <xdr:row>31</xdr:row>
      <xdr:rowOff>0</xdr:rowOff>
    </xdr:to>
    <xdr:sp macro="" textlink="">
      <xdr:nvSpPr>
        <xdr:cNvPr id="506" name="Rectangle 164"/>
        <xdr:cNvSpPr>
          <a:spLocks noChangeArrowheads="1"/>
        </xdr:cNvSpPr>
      </xdr:nvSpPr>
      <xdr:spPr bwMode="auto">
        <a:xfrm>
          <a:off x="1495425" y="5067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31</xdr:row>
      <xdr:rowOff>0</xdr:rowOff>
    </xdr:from>
    <xdr:to>
      <xdr:col>2</xdr:col>
      <xdr:colOff>266700</xdr:colOff>
      <xdr:row>31</xdr:row>
      <xdr:rowOff>0</xdr:rowOff>
    </xdr:to>
    <xdr:sp macro="" textlink="">
      <xdr:nvSpPr>
        <xdr:cNvPr id="507" name="Rectangle 165"/>
        <xdr:cNvSpPr>
          <a:spLocks noChangeArrowheads="1"/>
        </xdr:cNvSpPr>
      </xdr:nvSpPr>
      <xdr:spPr bwMode="auto">
        <a:xfrm flipH="1">
          <a:off x="1495425" y="5067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51</xdr:row>
      <xdr:rowOff>0</xdr:rowOff>
    </xdr:from>
    <xdr:to>
      <xdr:col>1</xdr:col>
      <xdr:colOff>504825</xdr:colOff>
      <xdr:row>51</xdr:row>
      <xdr:rowOff>0</xdr:rowOff>
    </xdr:to>
    <xdr:sp macro="" textlink="">
      <xdr:nvSpPr>
        <xdr:cNvPr id="508" name="Rectangle 169"/>
        <xdr:cNvSpPr>
          <a:spLocks noChangeArrowheads="1"/>
        </xdr:cNvSpPr>
      </xdr:nvSpPr>
      <xdr:spPr bwMode="auto">
        <a:xfrm>
          <a:off x="781050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51</xdr:row>
      <xdr:rowOff>0</xdr:rowOff>
    </xdr:from>
    <xdr:to>
      <xdr:col>1</xdr:col>
      <xdr:colOff>504825</xdr:colOff>
      <xdr:row>51</xdr:row>
      <xdr:rowOff>0</xdr:rowOff>
    </xdr:to>
    <xdr:sp macro="" textlink="">
      <xdr:nvSpPr>
        <xdr:cNvPr id="509" name="Rectangle 170"/>
        <xdr:cNvSpPr>
          <a:spLocks noChangeArrowheads="1"/>
        </xdr:cNvSpPr>
      </xdr:nvSpPr>
      <xdr:spPr bwMode="auto">
        <a:xfrm flipH="1">
          <a:off x="781050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51</xdr:row>
      <xdr:rowOff>0</xdr:rowOff>
    </xdr:from>
    <xdr:to>
      <xdr:col>2</xdr:col>
      <xdr:colOff>9525</xdr:colOff>
      <xdr:row>51</xdr:row>
      <xdr:rowOff>0</xdr:rowOff>
    </xdr:to>
    <xdr:sp macro="" textlink="">
      <xdr:nvSpPr>
        <xdr:cNvPr id="510" name="Rectangle 171"/>
        <xdr:cNvSpPr>
          <a:spLocks noChangeArrowheads="1"/>
        </xdr:cNvSpPr>
      </xdr:nvSpPr>
      <xdr:spPr bwMode="auto">
        <a:xfrm flipH="1">
          <a:off x="8858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31</xdr:row>
      <xdr:rowOff>0</xdr:rowOff>
    </xdr:from>
    <xdr:to>
      <xdr:col>1</xdr:col>
      <xdr:colOff>504825</xdr:colOff>
      <xdr:row>31</xdr:row>
      <xdr:rowOff>0</xdr:rowOff>
    </xdr:to>
    <xdr:sp macro="" textlink="">
      <xdr:nvSpPr>
        <xdr:cNvPr id="511" name="Rectangle 175"/>
        <xdr:cNvSpPr>
          <a:spLocks noChangeArrowheads="1"/>
        </xdr:cNvSpPr>
      </xdr:nvSpPr>
      <xdr:spPr bwMode="auto">
        <a:xfrm>
          <a:off x="781050" y="5067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31</xdr:row>
      <xdr:rowOff>0</xdr:rowOff>
    </xdr:from>
    <xdr:to>
      <xdr:col>1</xdr:col>
      <xdr:colOff>504825</xdr:colOff>
      <xdr:row>31</xdr:row>
      <xdr:rowOff>0</xdr:rowOff>
    </xdr:to>
    <xdr:sp macro="" textlink="">
      <xdr:nvSpPr>
        <xdr:cNvPr id="512" name="Rectangle 176"/>
        <xdr:cNvSpPr>
          <a:spLocks noChangeArrowheads="1"/>
        </xdr:cNvSpPr>
      </xdr:nvSpPr>
      <xdr:spPr bwMode="auto">
        <a:xfrm flipH="1">
          <a:off x="781050" y="5067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31</xdr:row>
      <xdr:rowOff>0</xdr:rowOff>
    </xdr:from>
    <xdr:to>
      <xdr:col>2</xdr:col>
      <xdr:colOff>9525</xdr:colOff>
      <xdr:row>31</xdr:row>
      <xdr:rowOff>0</xdr:rowOff>
    </xdr:to>
    <xdr:sp macro="" textlink="">
      <xdr:nvSpPr>
        <xdr:cNvPr id="513" name="Rectangle 177"/>
        <xdr:cNvSpPr>
          <a:spLocks noChangeArrowheads="1"/>
        </xdr:cNvSpPr>
      </xdr:nvSpPr>
      <xdr:spPr bwMode="auto">
        <a:xfrm flipH="1">
          <a:off x="885825" y="5067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31</xdr:row>
      <xdr:rowOff>0</xdr:rowOff>
    </xdr:from>
    <xdr:to>
      <xdr:col>1</xdr:col>
      <xdr:colOff>504825</xdr:colOff>
      <xdr:row>31</xdr:row>
      <xdr:rowOff>0</xdr:rowOff>
    </xdr:to>
    <xdr:sp macro="" textlink="">
      <xdr:nvSpPr>
        <xdr:cNvPr id="514" name="Rectangle 178"/>
        <xdr:cNvSpPr>
          <a:spLocks noChangeArrowheads="1"/>
        </xdr:cNvSpPr>
      </xdr:nvSpPr>
      <xdr:spPr bwMode="auto">
        <a:xfrm>
          <a:off x="781050" y="5067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31</xdr:row>
      <xdr:rowOff>0</xdr:rowOff>
    </xdr:from>
    <xdr:to>
      <xdr:col>1</xdr:col>
      <xdr:colOff>504825</xdr:colOff>
      <xdr:row>31</xdr:row>
      <xdr:rowOff>0</xdr:rowOff>
    </xdr:to>
    <xdr:sp macro="" textlink="">
      <xdr:nvSpPr>
        <xdr:cNvPr id="515" name="Rectangle 179"/>
        <xdr:cNvSpPr>
          <a:spLocks noChangeArrowheads="1"/>
        </xdr:cNvSpPr>
      </xdr:nvSpPr>
      <xdr:spPr bwMode="auto">
        <a:xfrm flipH="1">
          <a:off x="781050" y="5067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31</xdr:row>
      <xdr:rowOff>0</xdr:rowOff>
    </xdr:from>
    <xdr:to>
      <xdr:col>2</xdr:col>
      <xdr:colOff>9525</xdr:colOff>
      <xdr:row>31</xdr:row>
      <xdr:rowOff>0</xdr:rowOff>
    </xdr:to>
    <xdr:sp macro="" textlink="">
      <xdr:nvSpPr>
        <xdr:cNvPr id="516" name="Rectangle 180"/>
        <xdr:cNvSpPr>
          <a:spLocks noChangeArrowheads="1"/>
        </xdr:cNvSpPr>
      </xdr:nvSpPr>
      <xdr:spPr bwMode="auto">
        <a:xfrm flipH="1">
          <a:off x="885825" y="5067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51</xdr:row>
      <xdr:rowOff>0</xdr:rowOff>
    </xdr:from>
    <xdr:to>
      <xdr:col>1</xdr:col>
      <xdr:colOff>504825</xdr:colOff>
      <xdr:row>51</xdr:row>
      <xdr:rowOff>0</xdr:rowOff>
    </xdr:to>
    <xdr:sp macro="" textlink="">
      <xdr:nvSpPr>
        <xdr:cNvPr id="517" name="Rectangle 181"/>
        <xdr:cNvSpPr>
          <a:spLocks noChangeArrowheads="1"/>
        </xdr:cNvSpPr>
      </xdr:nvSpPr>
      <xdr:spPr bwMode="auto">
        <a:xfrm>
          <a:off x="781050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51</xdr:row>
      <xdr:rowOff>0</xdr:rowOff>
    </xdr:from>
    <xdr:to>
      <xdr:col>1</xdr:col>
      <xdr:colOff>504825</xdr:colOff>
      <xdr:row>51</xdr:row>
      <xdr:rowOff>0</xdr:rowOff>
    </xdr:to>
    <xdr:sp macro="" textlink="">
      <xdr:nvSpPr>
        <xdr:cNvPr id="518" name="Rectangle 182"/>
        <xdr:cNvSpPr>
          <a:spLocks noChangeArrowheads="1"/>
        </xdr:cNvSpPr>
      </xdr:nvSpPr>
      <xdr:spPr bwMode="auto">
        <a:xfrm flipH="1">
          <a:off x="781050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51</xdr:row>
      <xdr:rowOff>0</xdr:rowOff>
    </xdr:from>
    <xdr:to>
      <xdr:col>2</xdr:col>
      <xdr:colOff>9525</xdr:colOff>
      <xdr:row>51</xdr:row>
      <xdr:rowOff>0</xdr:rowOff>
    </xdr:to>
    <xdr:sp macro="" textlink="">
      <xdr:nvSpPr>
        <xdr:cNvPr id="519" name="Rectangle 183"/>
        <xdr:cNvSpPr>
          <a:spLocks noChangeArrowheads="1"/>
        </xdr:cNvSpPr>
      </xdr:nvSpPr>
      <xdr:spPr bwMode="auto">
        <a:xfrm flipH="1">
          <a:off x="8858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51</xdr:row>
      <xdr:rowOff>0</xdr:rowOff>
    </xdr:from>
    <xdr:to>
      <xdr:col>2</xdr:col>
      <xdr:colOff>400050</xdr:colOff>
      <xdr:row>51</xdr:row>
      <xdr:rowOff>0</xdr:rowOff>
    </xdr:to>
    <xdr:sp macro="" textlink="">
      <xdr:nvSpPr>
        <xdr:cNvPr id="520" name="Rectangle 184"/>
        <xdr:cNvSpPr>
          <a:spLocks noChangeArrowheads="1"/>
        </xdr:cNvSpPr>
      </xdr:nvSpPr>
      <xdr:spPr bwMode="auto">
        <a:xfrm>
          <a:off x="14954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51</xdr:row>
      <xdr:rowOff>0</xdr:rowOff>
    </xdr:from>
    <xdr:to>
      <xdr:col>2</xdr:col>
      <xdr:colOff>400050</xdr:colOff>
      <xdr:row>51</xdr:row>
      <xdr:rowOff>0</xdr:rowOff>
    </xdr:to>
    <xdr:sp macro="" textlink="">
      <xdr:nvSpPr>
        <xdr:cNvPr id="521" name="Rectangle 185"/>
        <xdr:cNvSpPr>
          <a:spLocks noChangeArrowheads="1"/>
        </xdr:cNvSpPr>
      </xdr:nvSpPr>
      <xdr:spPr bwMode="auto">
        <a:xfrm flipH="1">
          <a:off x="14954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51</xdr:row>
      <xdr:rowOff>0</xdr:rowOff>
    </xdr:from>
    <xdr:to>
      <xdr:col>2</xdr:col>
      <xdr:colOff>400050</xdr:colOff>
      <xdr:row>51</xdr:row>
      <xdr:rowOff>0</xdr:rowOff>
    </xdr:to>
    <xdr:sp macro="" textlink="">
      <xdr:nvSpPr>
        <xdr:cNvPr id="522" name="Rectangle 186"/>
        <xdr:cNvSpPr>
          <a:spLocks noChangeArrowheads="1"/>
        </xdr:cNvSpPr>
      </xdr:nvSpPr>
      <xdr:spPr bwMode="auto">
        <a:xfrm>
          <a:off x="14954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51</xdr:row>
      <xdr:rowOff>0</xdr:rowOff>
    </xdr:from>
    <xdr:to>
      <xdr:col>2</xdr:col>
      <xdr:colOff>400050</xdr:colOff>
      <xdr:row>51</xdr:row>
      <xdr:rowOff>0</xdr:rowOff>
    </xdr:to>
    <xdr:sp macro="" textlink="">
      <xdr:nvSpPr>
        <xdr:cNvPr id="523" name="Rectangle 187"/>
        <xdr:cNvSpPr>
          <a:spLocks noChangeArrowheads="1"/>
        </xdr:cNvSpPr>
      </xdr:nvSpPr>
      <xdr:spPr bwMode="auto">
        <a:xfrm flipH="1">
          <a:off x="14954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51</xdr:row>
      <xdr:rowOff>0</xdr:rowOff>
    </xdr:from>
    <xdr:to>
      <xdr:col>2</xdr:col>
      <xdr:colOff>400050</xdr:colOff>
      <xdr:row>51</xdr:row>
      <xdr:rowOff>0</xdr:rowOff>
    </xdr:to>
    <xdr:sp macro="" textlink="">
      <xdr:nvSpPr>
        <xdr:cNvPr id="524" name="Rectangle 188"/>
        <xdr:cNvSpPr>
          <a:spLocks noChangeArrowheads="1"/>
        </xdr:cNvSpPr>
      </xdr:nvSpPr>
      <xdr:spPr bwMode="auto">
        <a:xfrm>
          <a:off x="14954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51</xdr:row>
      <xdr:rowOff>0</xdr:rowOff>
    </xdr:from>
    <xdr:to>
      <xdr:col>2</xdr:col>
      <xdr:colOff>400050</xdr:colOff>
      <xdr:row>51</xdr:row>
      <xdr:rowOff>0</xdr:rowOff>
    </xdr:to>
    <xdr:sp macro="" textlink="">
      <xdr:nvSpPr>
        <xdr:cNvPr id="525" name="Rectangle 189"/>
        <xdr:cNvSpPr>
          <a:spLocks noChangeArrowheads="1"/>
        </xdr:cNvSpPr>
      </xdr:nvSpPr>
      <xdr:spPr bwMode="auto">
        <a:xfrm flipH="1">
          <a:off x="14954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51</xdr:row>
      <xdr:rowOff>0</xdr:rowOff>
    </xdr:from>
    <xdr:to>
      <xdr:col>2</xdr:col>
      <xdr:colOff>400050</xdr:colOff>
      <xdr:row>51</xdr:row>
      <xdr:rowOff>0</xdr:rowOff>
    </xdr:to>
    <xdr:sp macro="" textlink="">
      <xdr:nvSpPr>
        <xdr:cNvPr id="526" name="Rectangle 190"/>
        <xdr:cNvSpPr>
          <a:spLocks noChangeArrowheads="1"/>
        </xdr:cNvSpPr>
      </xdr:nvSpPr>
      <xdr:spPr bwMode="auto">
        <a:xfrm>
          <a:off x="14954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51</xdr:row>
      <xdr:rowOff>0</xdr:rowOff>
    </xdr:from>
    <xdr:to>
      <xdr:col>2</xdr:col>
      <xdr:colOff>400050</xdr:colOff>
      <xdr:row>51</xdr:row>
      <xdr:rowOff>0</xdr:rowOff>
    </xdr:to>
    <xdr:sp macro="" textlink="">
      <xdr:nvSpPr>
        <xdr:cNvPr id="527" name="Rectangle 191"/>
        <xdr:cNvSpPr>
          <a:spLocks noChangeArrowheads="1"/>
        </xdr:cNvSpPr>
      </xdr:nvSpPr>
      <xdr:spPr bwMode="auto">
        <a:xfrm flipH="1">
          <a:off x="14954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51</xdr:row>
      <xdr:rowOff>0</xdr:rowOff>
    </xdr:from>
    <xdr:to>
      <xdr:col>2</xdr:col>
      <xdr:colOff>400050</xdr:colOff>
      <xdr:row>51</xdr:row>
      <xdr:rowOff>0</xdr:rowOff>
    </xdr:to>
    <xdr:sp macro="" textlink="">
      <xdr:nvSpPr>
        <xdr:cNvPr id="528" name="Rectangle 192"/>
        <xdr:cNvSpPr>
          <a:spLocks noChangeArrowheads="1"/>
        </xdr:cNvSpPr>
      </xdr:nvSpPr>
      <xdr:spPr bwMode="auto">
        <a:xfrm>
          <a:off x="14954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51</xdr:row>
      <xdr:rowOff>0</xdr:rowOff>
    </xdr:from>
    <xdr:to>
      <xdr:col>2</xdr:col>
      <xdr:colOff>400050</xdr:colOff>
      <xdr:row>51</xdr:row>
      <xdr:rowOff>0</xdr:rowOff>
    </xdr:to>
    <xdr:sp macro="" textlink="">
      <xdr:nvSpPr>
        <xdr:cNvPr id="529" name="Rectangle 193"/>
        <xdr:cNvSpPr>
          <a:spLocks noChangeArrowheads="1"/>
        </xdr:cNvSpPr>
      </xdr:nvSpPr>
      <xdr:spPr bwMode="auto">
        <a:xfrm flipH="1">
          <a:off x="14954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51</xdr:row>
      <xdr:rowOff>0</xdr:rowOff>
    </xdr:from>
    <xdr:to>
      <xdr:col>2</xdr:col>
      <xdr:colOff>400050</xdr:colOff>
      <xdr:row>51</xdr:row>
      <xdr:rowOff>0</xdr:rowOff>
    </xdr:to>
    <xdr:sp macro="" textlink="">
      <xdr:nvSpPr>
        <xdr:cNvPr id="530" name="Rectangle 194"/>
        <xdr:cNvSpPr>
          <a:spLocks noChangeArrowheads="1"/>
        </xdr:cNvSpPr>
      </xdr:nvSpPr>
      <xdr:spPr bwMode="auto">
        <a:xfrm>
          <a:off x="14954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51</xdr:row>
      <xdr:rowOff>0</xdr:rowOff>
    </xdr:from>
    <xdr:to>
      <xdr:col>2</xdr:col>
      <xdr:colOff>400050</xdr:colOff>
      <xdr:row>51</xdr:row>
      <xdr:rowOff>0</xdr:rowOff>
    </xdr:to>
    <xdr:sp macro="" textlink="">
      <xdr:nvSpPr>
        <xdr:cNvPr id="531" name="Rectangle 195"/>
        <xdr:cNvSpPr>
          <a:spLocks noChangeArrowheads="1"/>
        </xdr:cNvSpPr>
      </xdr:nvSpPr>
      <xdr:spPr bwMode="auto">
        <a:xfrm flipH="1">
          <a:off x="14954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51</xdr:row>
      <xdr:rowOff>0</xdr:rowOff>
    </xdr:from>
    <xdr:to>
      <xdr:col>2</xdr:col>
      <xdr:colOff>400050</xdr:colOff>
      <xdr:row>51</xdr:row>
      <xdr:rowOff>0</xdr:rowOff>
    </xdr:to>
    <xdr:sp macro="" textlink="">
      <xdr:nvSpPr>
        <xdr:cNvPr id="532" name="Rectangle 196"/>
        <xdr:cNvSpPr>
          <a:spLocks noChangeArrowheads="1"/>
        </xdr:cNvSpPr>
      </xdr:nvSpPr>
      <xdr:spPr bwMode="auto">
        <a:xfrm>
          <a:off x="14954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51</xdr:row>
      <xdr:rowOff>0</xdr:rowOff>
    </xdr:from>
    <xdr:to>
      <xdr:col>2</xdr:col>
      <xdr:colOff>400050</xdr:colOff>
      <xdr:row>51</xdr:row>
      <xdr:rowOff>0</xdr:rowOff>
    </xdr:to>
    <xdr:sp macro="" textlink="">
      <xdr:nvSpPr>
        <xdr:cNvPr id="533" name="Rectangle 197"/>
        <xdr:cNvSpPr>
          <a:spLocks noChangeArrowheads="1"/>
        </xdr:cNvSpPr>
      </xdr:nvSpPr>
      <xdr:spPr bwMode="auto">
        <a:xfrm flipH="1">
          <a:off x="14954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51</xdr:row>
      <xdr:rowOff>0</xdr:rowOff>
    </xdr:from>
    <xdr:to>
      <xdr:col>2</xdr:col>
      <xdr:colOff>400050</xdr:colOff>
      <xdr:row>51</xdr:row>
      <xdr:rowOff>0</xdr:rowOff>
    </xdr:to>
    <xdr:sp macro="" textlink="">
      <xdr:nvSpPr>
        <xdr:cNvPr id="534" name="Rectangle 198"/>
        <xdr:cNvSpPr>
          <a:spLocks noChangeArrowheads="1"/>
        </xdr:cNvSpPr>
      </xdr:nvSpPr>
      <xdr:spPr bwMode="auto">
        <a:xfrm>
          <a:off x="14954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51</xdr:row>
      <xdr:rowOff>0</xdr:rowOff>
    </xdr:from>
    <xdr:to>
      <xdr:col>2</xdr:col>
      <xdr:colOff>400050</xdr:colOff>
      <xdr:row>51</xdr:row>
      <xdr:rowOff>0</xdr:rowOff>
    </xdr:to>
    <xdr:sp macro="" textlink="">
      <xdr:nvSpPr>
        <xdr:cNvPr id="535" name="Rectangle 199"/>
        <xdr:cNvSpPr>
          <a:spLocks noChangeArrowheads="1"/>
        </xdr:cNvSpPr>
      </xdr:nvSpPr>
      <xdr:spPr bwMode="auto">
        <a:xfrm flipH="1">
          <a:off x="14954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51</xdr:row>
      <xdr:rowOff>0</xdr:rowOff>
    </xdr:from>
    <xdr:to>
      <xdr:col>2</xdr:col>
      <xdr:colOff>400050</xdr:colOff>
      <xdr:row>51</xdr:row>
      <xdr:rowOff>0</xdr:rowOff>
    </xdr:to>
    <xdr:sp macro="" textlink="">
      <xdr:nvSpPr>
        <xdr:cNvPr id="536" name="Rectangle 200"/>
        <xdr:cNvSpPr>
          <a:spLocks noChangeArrowheads="1"/>
        </xdr:cNvSpPr>
      </xdr:nvSpPr>
      <xdr:spPr bwMode="auto">
        <a:xfrm>
          <a:off x="14954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51</xdr:row>
      <xdr:rowOff>0</xdr:rowOff>
    </xdr:from>
    <xdr:to>
      <xdr:col>2</xdr:col>
      <xdr:colOff>400050</xdr:colOff>
      <xdr:row>51</xdr:row>
      <xdr:rowOff>0</xdr:rowOff>
    </xdr:to>
    <xdr:sp macro="" textlink="">
      <xdr:nvSpPr>
        <xdr:cNvPr id="537" name="Rectangle 201"/>
        <xdr:cNvSpPr>
          <a:spLocks noChangeArrowheads="1"/>
        </xdr:cNvSpPr>
      </xdr:nvSpPr>
      <xdr:spPr bwMode="auto">
        <a:xfrm flipH="1">
          <a:off x="14954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51</xdr:row>
      <xdr:rowOff>0</xdr:rowOff>
    </xdr:from>
    <xdr:to>
      <xdr:col>2</xdr:col>
      <xdr:colOff>400050</xdr:colOff>
      <xdr:row>51</xdr:row>
      <xdr:rowOff>0</xdr:rowOff>
    </xdr:to>
    <xdr:sp macro="" textlink="">
      <xdr:nvSpPr>
        <xdr:cNvPr id="538" name="Rectangle 202"/>
        <xdr:cNvSpPr>
          <a:spLocks noChangeArrowheads="1"/>
        </xdr:cNvSpPr>
      </xdr:nvSpPr>
      <xdr:spPr bwMode="auto">
        <a:xfrm>
          <a:off x="14954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51</xdr:row>
      <xdr:rowOff>0</xdr:rowOff>
    </xdr:from>
    <xdr:to>
      <xdr:col>2</xdr:col>
      <xdr:colOff>400050</xdr:colOff>
      <xdr:row>51</xdr:row>
      <xdr:rowOff>0</xdr:rowOff>
    </xdr:to>
    <xdr:sp macro="" textlink="">
      <xdr:nvSpPr>
        <xdr:cNvPr id="539" name="Rectangle 203"/>
        <xdr:cNvSpPr>
          <a:spLocks noChangeArrowheads="1"/>
        </xdr:cNvSpPr>
      </xdr:nvSpPr>
      <xdr:spPr bwMode="auto">
        <a:xfrm flipH="1">
          <a:off x="14954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51</xdr:row>
      <xdr:rowOff>0</xdr:rowOff>
    </xdr:from>
    <xdr:to>
      <xdr:col>2</xdr:col>
      <xdr:colOff>400050</xdr:colOff>
      <xdr:row>51</xdr:row>
      <xdr:rowOff>0</xdr:rowOff>
    </xdr:to>
    <xdr:sp macro="" textlink="">
      <xdr:nvSpPr>
        <xdr:cNvPr id="540" name="Rectangle 204"/>
        <xdr:cNvSpPr>
          <a:spLocks noChangeArrowheads="1"/>
        </xdr:cNvSpPr>
      </xdr:nvSpPr>
      <xdr:spPr bwMode="auto">
        <a:xfrm>
          <a:off x="14954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51</xdr:row>
      <xdr:rowOff>0</xdr:rowOff>
    </xdr:from>
    <xdr:to>
      <xdr:col>2</xdr:col>
      <xdr:colOff>400050</xdr:colOff>
      <xdr:row>51</xdr:row>
      <xdr:rowOff>0</xdr:rowOff>
    </xdr:to>
    <xdr:sp macro="" textlink="">
      <xdr:nvSpPr>
        <xdr:cNvPr id="541" name="Rectangle 205"/>
        <xdr:cNvSpPr>
          <a:spLocks noChangeArrowheads="1"/>
        </xdr:cNvSpPr>
      </xdr:nvSpPr>
      <xdr:spPr bwMode="auto">
        <a:xfrm flipH="1">
          <a:off x="14954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51</xdr:row>
      <xdr:rowOff>0</xdr:rowOff>
    </xdr:from>
    <xdr:to>
      <xdr:col>2</xdr:col>
      <xdr:colOff>400050</xdr:colOff>
      <xdr:row>51</xdr:row>
      <xdr:rowOff>0</xdr:rowOff>
    </xdr:to>
    <xdr:sp macro="" textlink="">
      <xdr:nvSpPr>
        <xdr:cNvPr id="542" name="Rectangle 206"/>
        <xdr:cNvSpPr>
          <a:spLocks noChangeArrowheads="1"/>
        </xdr:cNvSpPr>
      </xdr:nvSpPr>
      <xdr:spPr bwMode="auto">
        <a:xfrm>
          <a:off x="14954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51</xdr:row>
      <xdr:rowOff>0</xdr:rowOff>
    </xdr:from>
    <xdr:to>
      <xdr:col>2</xdr:col>
      <xdr:colOff>400050</xdr:colOff>
      <xdr:row>51</xdr:row>
      <xdr:rowOff>0</xdr:rowOff>
    </xdr:to>
    <xdr:sp macro="" textlink="">
      <xdr:nvSpPr>
        <xdr:cNvPr id="543" name="Rectangle 207"/>
        <xdr:cNvSpPr>
          <a:spLocks noChangeArrowheads="1"/>
        </xdr:cNvSpPr>
      </xdr:nvSpPr>
      <xdr:spPr bwMode="auto">
        <a:xfrm flipH="1">
          <a:off x="14954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51</xdr:row>
      <xdr:rowOff>0</xdr:rowOff>
    </xdr:from>
    <xdr:to>
      <xdr:col>2</xdr:col>
      <xdr:colOff>400050</xdr:colOff>
      <xdr:row>51</xdr:row>
      <xdr:rowOff>0</xdr:rowOff>
    </xdr:to>
    <xdr:sp macro="" textlink="">
      <xdr:nvSpPr>
        <xdr:cNvPr id="544" name="Rectangle 208"/>
        <xdr:cNvSpPr>
          <a:spLocks noChangeArrowheads="1"/>
        </xdr:cNvSpPr>
      </xdr:nvSpPr>
      <xdr:spPr bwMode="auto">
        <a:xfrm>
          <a:off x="14954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51</xdr:row>
      <xdr:rowOff>0</xdr:rowOff>
    </xdr:from>
    <xdr:to>
      <xdr:col>2</xdr:col>
      <xdr:colOff>400050</xdr:colOff>
      <xdr:row>51</xdr:row>
      <xdr:rowOff>0</xdr:rowOff>
    </xdr:to>
    <xdr:sp macro="" textlink="">
      <xdr:nvSpPr>
        <xdr:cNvPr id="545" name="Rectangle 209"/>
        <xdr:cNvSpPr>
          <a:spLocks noChangeArrowheads="1"/>
        </xdr:cNvSpPr>
      </xdr:nvSpPr>
      <xdr:spPr bwMode="auto">
        <a:xfrm flipH="1">
          <a:off x="14954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51</xdr:row>
      <xdr:rowOff>0</xdr:rowOff>
    </xdr:from>
    <xdr:to>
      <xdr:col>2</xdr:col>
      <xdr:colOff>400050</xdr:colOff>
      <xdr:row>51</xdr:row>
      <xdr:rowOff>0</xdr:rowOff>
    </xdr:to>
    <xdr:sp macro="" textlink="">
      <xdr:nvSpPr>
        <xdr:cNvPr id="546" name="Rectangle 210"/>
        <xdr:cNvSpPr>
          <a:spLocks noChangeArrowheads="1"/>
        </xdr:cNvSpPr>
      </xdr:nvSpPr>
      <xdr:spPr bwMode="auto">
        <a:xfrm>
          <a:off x="14954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51</xdr:row>
      <xdr:rowOff>0</xdr:rowOff>
    </xdr:from>
    <xdr:to>
      <xdr:col>2</xdr:col>
      <xdr:colOff>400050</xdr:colOff>
      <xdr:row>51</xdr:row>
      <xdr:rowOff>0</xdr:rowOff>
    </xdr:to>
    <xdr:sp macro="" textlink="">
      <xdr:nvSpPr>
        <xdr:cNvPr id="547" name="Rectangle 211"/>
        <xdr:cNvSpPr>
          <a:spLocks noChangeArrowheads="1"/>
        </xdr:cNvSpPr>
      </xdr:nvSpPr>
      <xdr:spPr bwMode="auto">
        <a:xfrm flipH="1">
          <a:off x="14954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51</xdr:row>
      <xdr:rowOff>0</xdr:rowOff>
    </xdr:from>
    <xdr:to>
      <xdr:col>2</xdr:col>
      <xdr:colOff>400050</xdr:colOff>
      <xdr:row>51</xdr:row>
      <xdr:rowOff>0</xdr:rowOff>
    </xdr:to>
    <xdr:sp macro="" textlink="">
      <xdr:nvSpPr>
        <xdr:cNvPr id="548" name="Rectangle 212"/>
        <xdr:cNvSpPr>
          <a:spLocks noChangeArrowheads="1"/>
        </xdr:cNvSpPr>
      </xdr:nvSpPr>
      <xdr:spPr bwMode="auto">
        <a:xfrm>
          <a:off x="14954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51</xdr:row>
      <xdr:rowOff>0</xdr:rowOff>
    </xdr:from>
    <xdr:to>
      <xdr:col>2</xdr:col>
      <xdr:colOff>400050</xdr:colOff>
      <xdr:row>51</xdr:row>
      <xdr:rowOff>0</xdr:rowOff>
    </xdr:to>
    <xdr:sp macro="" textlink="">
      <xdr:nvSpPr>
        <xdr:cNvPr id="549" name="Rectangle 213"/>
        <xdr:cNvSpPr>
          <a:spLocks noChangeArrowheads="1"/>
        </xdr:cNvSpPr>
      </xdr:nvSpPr>
      <xdr:spPr bwMode="auto">
        <a:xfrm flipH="1">
          <a:off x="14954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51</xdr:row>
      <xdr:rowOff>0</xdr:rowOff>
    </xdr:from>
    <xdr:to>
      <xdr:col>2</xdr:col>
      <xdr:colOff>400050</xdr:colOff>
      <xdr:row>51</xdr:row>
      <xdr:rowOff>0</xdr:rowOff>
    </xdr:to>
    <xdr:sp macro="" textlink="">
      <xdr:nvSpPr>
        <xdr:cNvPr id="550" name="Rectangle 214"/>
        <xdr:cNvSpPr>
          <a:spLocks noChangeArrowheads="1"/>
        </xdr:cNvSpPr>
      </xdr:nvSpPr>
      <xdr:spPr bwMode="auto">
        <a:xfrm>
          <a:off x="14954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51</xdr:row>
      <xdr:rowOff>0</xdr:rowOff>
    </xdr:from>
    <xdr:to>
      <xdr:col>2</xdr:col>
      <xdr:colOff>400050</xdr:colOff>
      <xdr:row>51</xdr:row>
      <xdr:rowOff>0</xdr:rowOff>
    </xdr:to>
    <xdr:sp macro="" textlink="">
      <xdr:nvSpPr>
        <xdr:cNvPr id="551" name="Rectangle 215"/>
        <xdr:cNvSpPr>
          <a:spLocks noChangeArrowheads="1"/>
        </xdr:cNvSpPr>
      </xdr:nvSpPr>
      <xdr:spPr bwMode="auto">
        <a:xfrm flipH="1">
          <a:off x="14954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51</xdr:row>
      <xdr:rowOff>0</xdr:rowOff>
    </xdr:from>
    <xdr:to>
      <xdr:col>2</xdr:col>
      <xdr:colOff>400050</xdr:colOff>
      <xdr:row>51</xdr:row>
      <xdr:rowOff>0</xdr:rowOff>
    </xdr:to>
    <xdr:sp macro="" textlink="">
      <xdr:nvSpPr>
        <xdr:cNvPr id="552" name="Rectangle 216"/>
        <xdr:cNvSpPr>
          <a:spLocks noChangeArrowheads="1"/>
        </xdr:cNvSpPr>
      </xdr:nvSpPr>
      <xdr:spPr bwMode="auto">
        <a:xfrm>
          <a:off x="14954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51</xdr:row>
      <xdr:rowOff>0</xdr:rowOff>
    </xdr:from>
    <xdr:to>
      <xdr:col>2</xdr:col>
      <xdr:colOff>400050</xdr:colOff>
      <xdr:row>51</xdr:row>
      <xdr:rowOff>0</xdr:rowOff>
    </xdr:to>
    <xdr:sp macro="" textlink="">
      <xdr:nvSpPr>
        <xdr:cNvPr id="553" name="Rectangle 217"/>
        <xdr:cNvSpPr>
          <a:spLocks noChangeArrowheads="1"/>
        </xdr:cNvSpPr>
      </xdr:nvSpPr>
      <xdr:spPr bwMode="auto">
        <a:xfrm flipH="1">
          <a:off x="14954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51</xdr:row>
      <xdr:rowOff>0</xdr:rowOff>
    </xdr:from>
    <xdr:to>
      <xdr:col>2</xdr:col>
      <xdr:colOff>400050</xdr:colOff>
      <xdr:row>51</xdr:row>
      <xdr:rowOff>0</xdr:rowOff>
    </xdr:to>
    <xdr:sp macro="" textlink="">
      <xdr:nvSpPr>
        <xdr:cNvPr id="554" name="Rectangle 218"/>
        <xdr:cNvSpPr>
          <a:spLocks noChangeArrowheads="1"/>
        </xdr:cNvSpPr>
      </xdr:nvSpPr>
      <xdr:spPr bwMode="auto">
        <a:xfrm>
          <a:off x="14954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51</xdr:row>
      <xdr:rowOff>0</xdr:rowOff>
    </xdr:from>
    <xdr:to>
      <xdr:col>2</xdr:col>
      <xdr:colOff>400050</xdr:colOff>
      <xdr:row>51</xdr:row>
      <xdr:rowOff>0</xdr:rowOff>
    </xdr:to>
    <xdr:sp macro="" textlink="">
      <xdr:nvSpPr>
        <xdr:cNvPr id="555" name="Rectangle 219"/>
        <xdr:cNvSpPr>
          <a:spLocks noChangeArrowheads="1"/>
        </xdr:cNvSpPr>
      </xdr:nvSpPr>
      <xdr:spPr bwMode="auto">
        <a:xfrm flipH="1">
          <a:off x="14954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51</xdr:row>
      <xdr:rowOff>0</xdr:rowOff>
    </xdr:from>
    <xdr:to>
      <xdr:col>2</xdr:col>
      <xdr:colOff>266700</xdr:colOff>
      <xdr:row>51</xdr:row>
      <xdr:rowOff>0</xdr:rowOff>
    </xdr:to>
    <xdr:sp macro="" textlink="">
      <xdr:nvSpPr>
        <xdr:cNvPr id="556" name="Rectangle 220"/>
        <xdr:cNvSpPr>
          <a:spLocks noChangeArrowheads="1"/>
        </xdr:cNvSpPr>
      </xdr:nvSpPr>
      <xdr:spPr bwMode="auto">
        <a:xfrm>
          <a:off x="14954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51</xdr:row>
      <xdr:rowOff>0</xdr:rowOff>
    </xdr:from>
    <xdr:to>
      <xdr:col>2</xdr:col>
      <xdr:colOff>266700</xdr:colOff>
      <xdr:row>51</xdr:row>
      <xdr:rowOff>0</xdr:rowOff>
    </xdr:to>
    <xdr:sp macro="" textlink="">
      <xdr:nvSpPr>
        <xdr:cNvPr id="557" name="Rectangle 221"/>
        <xdr:cNvSpPr>
          <a:spLocks noChangeArrowheads="1"/>
        </xdr:cNvSpPr>
      </xdr:nvSpPr>
      <xdr:spPr bwMode="auto">
        <a:xfrm flipH="1">
          <a:off x="14954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51</xdr:row>
      <xdr:rowOff>0</xdr:rowOff>
    </xdr:from>
    <xdr:to>
      <xdr:col>1</xdr:col>
      <xdr:colOff>504825</xdr:colOff>
      <xdr:row>51</xdr:row>
      <xdr:rowOff>0</xdr:rowOff>
    </xdr:to>
    <xdr:sp macro="" textlink="">
      <xdr:nvSpPr>
        <xdr:cNvPr id="558" name="Rectangle 222"/>
        <xdr:cNvSpPr>
          <a:spLocks noChangeArrowheads="1"/>
        </xdr:cNvSpPr>
      </xdr:nvSpPr>
      <xdr:spPr bwMode="auto">
        <a:xfrm>
          <a:off x="781050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51</xdr:row>
      <xdr:rowOff>0</xdr:rowOff>
    </xdr:from>
    <xdr:to>
      <xdr:col>1</xdr:col>
      <xdr:colOff>504825</xdr:colOff>
      <xdr:row>51</xdr:row>
      <xdr:rowOff>0</xdr:rowOff>
    </xdr:to>
    <xdr:sp macro="" textlink="">
      <xdr:nvSpPr>
        <xdr:cNvPr id="559" name="Rectangle 223"/>
        <xdr:cNvSpPr>
          <a:spLocks noChangeArrowheads="1"/>
        </xdr:cNvSpPr>
      </xdr:nvSpPr>
      <xdr:spPr bwMode="auto">
        <a:xfrm flipH="1">
          <a:off x="781050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51</xdr:row>
      <xdr:rowOff>0</xdr:rowOff>
    </xdr:from>
    <xdr:to>
      <xdr:col>2</xdr:col>
      <xdr:colOff>9525</xdr:colOff>
      <xdr:row>51</xdr:row>
      <xdr:rowOff>0</xdr:rowOff>
    </xdr:to>
    <xdr:sp macro="" textlink="">
      <xdr:nvSpPr>
        <xdr:cNvPr id="560" name="Rectangle 224"/>
        <xdr:cNvSpPr>
          <a:spLocks noChangeArrowheads="1"/>
        </xdr:cNvSpPr>
      </xdr:nvSpPr>
      <xdr:spPr bwMode="auto">
        <a:xfrm flipH="1">
          <a:off x="8858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51</xdr:row>
      <xdr:rowOff>0</xdr:rowOff>
    </xdr:from>
    <xdr:to>
      <xdr:col>1</xdr:col>
      <xdr:colOff>504825</xdr:colOff>
      <xdr:row>51</xdr:row>
      <xdr:rowOff>0</xdr:rowOff>
    </xdr:to>
    <xdr:sp macro="" textlink="">
      <xdr:nvSpPr>
        <xdr:cNvPr id="561" name="Rectangle 225"/>
        <xdr:cNvSpPr>
          <a:spLocks noChangeArrowheads="1"/>
        </xdr:cNvSpPr>
      </xdr:nvSpPr>
      <xdr:spPr bwMode="auto">
        <a:xfrm>
          <a:off x="781050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51</xdr:row>
      <xdr:rowOff>0</xdr:rowOff>
    </xdr:from>
    <xdr:to>
      <xdr:col>1</xdr:col>
      <xdr:colOff>504825</xdr:colOff>
      <xdr:row>51</xdr:row>
      <xdr:rowOff>0</xdr:rowOff>
    </xdr:to>
    <xdr:sp macro="" textlink="">
      <xdr:nvSpPr>
        <xdr:cNvPr id="562" name="Rectangle 226"/>
        <xdr:cNvSpPr>
          <a:spLocks noChangeArrowheads="1"/>
        </xdr:cNvSpPr>
      </xdr:nvSpPr>
      <xdr:spPr bwMode="auto">
        <a:xfrm flipH="1">
          <a:off x="781050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51</xdr:row>
      <xdr:rowOff>0</xdr:rowOff>
    </xdr:from>
    <xdr:to>
      <xdr:col>2</xdr:col>
      <xdr:colOff>9525</xdr:colOff>
      <xdr:row>51</xdr:row>
      <xdr:rowOff>0</xdr:rowOff>
    </xdr:to>
    <xdr:sp macro="" textlink="">
      <xdr:nvSpPr>
        <xdr:cNvPr id="563" name="Rectangle 227"/>
        <xdr:cNvSpPr>
          <a:spLocks noChangeArrowheads="1"/>
        </xdr:cNvSpPr>
      </xdr:nvSpPr>
      <xdr:spPr bwMode="auto">
        <a:xfrm flipH="1">
          <a:off x="8858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51</xdr:row>
      <xdr:rowOff>0</xdr:rowOff>
    </xdr:from>
    <xdr:to>
      <xdr:col>1</xdr:col>
      <xdr:colOff>504825</xdr:colOff>
      <xdr:row>51</xdr:row>
      <xdr:rowOff>0</xdr:rowOff>
    </xdr:to>
    <xdr:sp macro="" textlink="">
      <xdr:nvSpPr>
        <xdr:cNvPr id="564" name="Rectangle 228"/>
        <xdr:cNvSpPr>
          <a:spLocks noChangeArrowheads="1"/>
        </xdr:cNvSpPr>
      </xdr:nvSpPr>
      <xdr:spPr bwMode="auto">
        <a:xfrm>
          <a:off x="781050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51</xdr:row>
      <xdr:rowOff>0</xdr:rowOff>
    </xdr:from>
    <xdr:to>
      <xdr:col>1</xdr:col>
      <xdr:colOff>504825</xdr:colOff>
      <xdr:row>51</xdr:row>
      <xdr:rowOff>0</xdr:rowOff>
    </xdr:to>
    <xdr:sp macro="" textlink="">
      <xdr:nvSpPr>
        <xdr:cNvPr id="565" name="Rectangle 229"/>
        <xdr:cNvSpPr>
          <a:spLocks noChangeArrowheads="1"/>
        </xdr:cNvSpPr>
      </xdr:nvSpPr>
      <xdr:spPr bwMode="auto">
        <a:xfrm flipH="1">
          <a:off x="781050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51</xdr:row>
      <xdr:rowOff>0</xdr:rowOff>
    </xdr:from>
    <xdr:to>
      <xdr:col>2</xdr:col>
      <xdr:colOff>9525</xdr:colOff>
      <xdr:row>51</xdr:row>
      <xdr:rowOff>0</xdr:rowOff>
    </xdr:to>
    <xdr:sp macro="" textlink="">
      <xdr:nvSpPr>
        <xdr:cNvPr id="566" name="Rectangle 230"/>
        <xdr:cNvSpPr>
          <a:spLocks noChangeArrowheads="1"/>
        </xdr:cNvSpPr>
      </xdr:nvSpPr>
      <xdr:spPr bwMode="auto">
        <a:xfrm flipH="1">
          <a:off x="8858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51</xdr:row>
      <xdr:rowOff>0</xdr:rowOff>
    </xdr:from>
    <xdr:to>
      <xdr:col>1</xdr:col>
      <xdr:colOff>504825</xdr:colOff>
      <xdr:row>51</xdr:row>
      <xdr:rowOff>0</xdr:rowOff>
    </xdr:to>
    <xdr:sp macro="" textlink="">
      <xdr:nvSpPr>
        <xdr:cNvPr id="567" name="Rectangle 231"/>
        <xdr:cNvSpPr>
          <a:spLocks noChangeArrowheads="1"/>
        </xdr:cNvSpPr>
      </xdr:nvSpPr>
      <xdr:spPr bwMode="auto">
        <a:xfrm>
          <a:off x="781050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51</xdr:row>
      <xdr:rowOff>0</xdr:rowOff>
    </xdr:from>
    <xdr:to>
      <xdr:col>1</xdr:col>
      <xdr:colOff>504825</xdr:colOff>
      <xdr:row>51</xdr:row>
      <xdr:rowOff>0</xdr:rowOff>
    </xdr:to>
    <xdr:sp macro="" textlink="">
      <xdr:nvSpPr>
        <xdr:cNvPr id="568" name="Rectangle 232"/>
        <xdr:cNvSpPr>
          <a:spLocks noChangeArrowheads="1"/>
        </xdr:cNvSpPr>
      </xdr:nvSpPr>
      <xdr:spPr bwMode="auto">
        <a:xfrm flipH="1">
          <a:off x="781050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51</xdr:row>
      <xdr:rowOff>0</xdr:rowOff>
    </xdr:from>
    <xdr:to>
      <xdr:col>2</xdr:col>
      <xdr:colOff>9525</xdr:colOff>
      <xdr:row>51</xdr:row>
      <xdr:rowOff>0</xdr:rowOff>
    </xdr:to>
    <xdr:sp macro="" textlink="">
      <xdr:nvSpPr>
        <xdr:cNvPr id="569" name="Rectangle 233"/>
        <xdr:cNvSpPr>
          <a:spLocks noChangeArrowheads="1"/>
        </xdr:cNvSpPr>
      </xdr:nvSpPr>
      <xdr:spPr bwMode="auto">
        <a:xfrm flipH="1">
          <a:off x="8858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51</xdr:row>
      <xdr:rowOff>0</xdr:rowOff>
    </xdr:from>
    <xdr:to>
      <xdr:col>1</xdr:col>
      <xdr:colOff>504825</xdr:colOff>
      <xdr:row>51</xdr:row>
      <xdr:rowOff>0</xdr:rowOff>
    </xdr:to>
    <xdr:sp macro="" textlink="">
      <xdr:nvSpPr>
        <xdr:cNvPr id="570" name="Rectangle 234"/>
        <xdr:cNvSpPr>
          <a:spLocks noChangeArrowheads="1"/>
        </xdr:cNvSpPr>
      </xdr:nvSpPr>
      <xdr:spPr bwMode="auto">
        <a:xfrm>
          <a:off x="781050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51</xdr:row>
      <xdr:rowOff>0</xdr:rowOff>
    </xdr:from>
    <xdr:to>
      <xdr:col>1</xdr:col>
      <xdr:colOff>504825</xdr:colOff>
      <xdr:row>51</xdr:row>
      <xdr:rowOff>0</xdr:rowOff>
    </xdr:to>
    <xdr:sp macro="" textlink="">
      <xdr:nvSpPr>
        <xdr:cNvPr id="571" name="Rectangle 235"/>
        <xdr:cNvSpPr>
          <a:spLocks noChangeArrowheads="1"/>
        </xdr:cNvSpPr>
      </xdr:nvSpPr>
      <xdr:spPr bwMode="auto">
        <a:xfrm flipH="1">
          <a:off x="781050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51</xdr:row>
      <xdr:rowOff>0</xdr:rowOff>
    </xdr:from>
    <xdr:to>
      <xdr:col>2</xdr:col>
      <xdr:colOff>9525</xdr:colOff>
      <xdr:row>51</xdr:row>
      <xdr:rowOff>0</xdr:rowOff>
    </xdr:to>
    <xdr:sp macro="" textlink="">
      <xdr:nvSpPr>
        <xdr:cNvPr id="572" name="Rectangle 236"/>
        <xdr:cNvSpPr>
          <a:spLocks noChangeArrowheads="1"/>
        </xdr:cNvSpPr>
      </xdr:nvSpPr>
      <xdr:spPr bwMode="auto">
        <a:xfrm flipH="1">
          <a:off x="8858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51</xdr:row>
      <xdr:rowOff>0</xdr:rowOff>
    </xdr:from>
    <xdr:to>
      <xdr:col>1</xdr:col>
      <xdr:colOff>504825</xdr:colOff>
      <xdr:row>51</xdr:row>
      <xdr:rowOff>0</xdr:rowOff>
    </xdr:to>
    <xdr:sp macro="" textlink="">
      <xdr:nvSpPr>
        <xdr:cNvPr id="573" name="Rectangle 237"/>
        <xdr:cNvSpPr>
          <a:spLocks noChangeArrowheads="1"/>
        </xdr:cNvSpPr>
      </xdr:nvSpPr>
      <xdr:spPr bwMode="auto">
        <a:xfrm>
          <a:off x="781050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51</xdr:row>
      <xdr:rowOff>0</xdr:rowOff>
    </xdr:from>
    <xdr:to>
      <xdr:col>1</xdr:col>
      <xdr:colOff>504825</xdr:colOff>
      <xdr:row>51</xdr:row>
      <xdr:rowOff>0</xdr:rowOff>
    </xdr:to>
    <xdr:sp macro="" textlink="">
      <xdr:nvSpPr>
        <xdr:cNvPr id="574" name="Rectangle 238"/>
        <xdr:cNvSpPr>
          <a:spLocks noChangeArrowheads="1"/>
        </xdr:cNvSpPr>
      </xdr:nvSpPr>
      <xdr:spPr bwMode="auto">
        <a:xfrm flipH="1">
          <a:off x="781050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51</xdr:row>
      <xdr:rowOff>0</xdr:rowOff>
    </xdr:from>
    <xdr:to>
      <xdr:col>2</xdr:col>
      <xdr:colOff>9525</xdr:colOff>
      <xdr:row>51</xdr:row>
      <xdr:rowOff>0</xdr:rowOff>
    </xdr:to>
    <xdr:sp macro="" textlink="">
      <xdr:nvSpPr>
        <xdr:cNvPr id="575" name="Rectangle 239"/>
        <xdr:cNvSpPr>
          <a:spLocks noChangeArrowheads="1"/>
        </xdr:cNvSpPr>
      </xdr:nvSpPr>
      <xdr:spPr bwMode="auto">
        <a:xfrm flipH="1">
          <a:off x="8858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51</xdr:row>
      <xdr:rowOff>0</xdr:rowOff>
    </xdr:from>
    <xdr:to>
      <xdr:col>1</xdr:col>
      <xdr:colOff>504825</xdr:colOff>
      <xdr:row>51</xdr:row>
      <xdr:rowOff>0</xdr:rowOff>
    </xdr:to>
    <xdr:sp macro="" textlink="">
      <xdr:nvSpPr>
        <xdr:cNvPr id="576" name="Rectangle 240"/>
        <xdr:cNvSpPr>
          <a:spLocks noChangeArrowheads="1"/>
        </xdr:cNvSpPr>
      </xdr:nvSpPr>
      <xdr:spPr bwMode="auto">
        <a:xfrm>
          <a:off x="781050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51</xdr:row>
      <xdr:rowOff>0</xdr:rowOff>
    </xdr:from>
    <xdr:to>
      <xdr:col>1</xdr:col>
      <xdr:colOff>504825</xdr:colOff>
      <xdr:row>51</xdr:row>
      <xdr:rowOff>0</xdr:rowOff>
    </xdr:to>
    <xdr:sp macro="" textlink="">
      <xdr:nvSpPr>
        <xdr:cNvPr id="577" name="Rectangle 241"/>
        <xdr:cNvSpPr>
          <a:spLocks noChangeArrowheads="1"/>
        </xdr:cNvSpPr>
      </xdr:nvSpPr>
      <xdr:spPr bwMode="auto">
        <a:xfrm flipH="1">
          <a:off x="781050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51</xdr:row>
      <xdr:rowOff>0</xdr:rowOff>
    </xdr:from>
    <xdr:to>
      <xdr:col>2</xdr:col>
      <xdr:colOff>9525</xdr:colOff>
      <xdr:row>51</xdr:row>
      <xdr:rowOff>0</xdr:rowOff>
    </xdr:to>
    <xdr:sp macro="" textlink="">
      <xdr:nvSpPr>
        <xdr:cNvPr id="578" name="Rectangle 242"/>
        <xdr:cNvSpPr>
          <a:spLocks noChangeArrowheads="1"/>
        </xdr:cNvSpPr>
      </xdr:nvSpPr>
      <xdr:spPr bwMode="auto">
        <a:xfrm flipH="1">
          <a:off x="8858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51</xdr:row>
      <xdr:rowOff>0</xdr:rowOff>
    </xdr:from>
    <xdr:to>
      <xdr:col>1</xdr:col>
      <xdr:colOff>504825</xdr:colOff>
      <xdr:row>51</xdr:row>
      <xdr:rowOff>0</xdr:rowOff>
    </xdr:to>
    <xdr:sp macro="" textlink="">
      <xdr:nvSpPr>
        <xdr:cNvPr id="579" name="Rectangle 243"/>
        <xdr:cNvSpPr>
          <a:spLocks noChangeArrowheads="1"/>
        </xdr:cNvSpPr>
      </xdr:nvSpPr>
      <xdr:spPr bwMode="auto">
        <a:xfrm>
          <a:off x="781050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51</xdr:row>
      <xdr:rowOff>0</xdr:rowOff>
    </xdr:from>
    <xdr:to>
      <xdr:col>1</xdr:col>
      <xdr:colOff>504825</xdr:colOff>
      <xdr:row>51</xdr:row>
      <xdr:rowOff>0</xdr:rowOff>
    </xdr:to>
    <xdr:sp macro="" textlink="">
      <xdr:nvSpPr>
        <xdr:cNvPr id="580" name="Rectangle 244"/>
        <xdr:cNvSpPr>
          <a:spLocks noChangeArrowheads="1"/>
        </xdr:cNvSpPr>
      </xdr:nvSpPr>
      <xdr:spPr bwMode="auto">
        <a:xfrm flipH="1">
          <a:off x="781050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51</xdr:row>
      <xdr:rowOff>0</xdr:rowOff>
    </xdr:from>
    <xdr:to>
      <xdr:col>2</xdr:col>
      <xdr:colOff>9525</xdr:colOff>
      <xdr:row>51</xdr:row>
      <xdr:rowOff>0</xdr:rowOff>
    </xdr:to>
    <xdr:sp macro="" textlink="">
      <xdr:nvSpPr>
        <xdr:cNvPr id="581" name="Rectangle 245"/>
        <xdr:cNvSpPr>
          <a:spLocks noChangeArrowheads="1"/>
        </xdr:cNvSpPr>
      </xdr:nvSpPr>
      <xdr:spPr bwMode="auto">
        <a:xfrm flipH="1">
          <a:off x="885825" y="655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</xdr:row>
      <xdr:rowOff>0</xdr:rowOff>
    </xdr:from>
    <xdr:to>
      <xdr:col>2</xdr:col>
      <xdr:colOff>266700</xdr:colOff>
      <xdr:row>11</xdr:row>
      <xdr:rowOff>0</xdr:rowOff>
    </xdr:to>
    <xdr:sp macro="" textlink="">
      <xdr:nvSpPr>
        <xdr:cNvPr id="582" name="Rectangle 328"/>
        <xdr:cNvSpPr>
          <a:spLocks noChangeArrowheads="1"/>
        </xdr:cNvSpPr>
      </xdr:nvSpPr>
      <xdr:spPr bwMode="auto">
        <a:xfrm>
          <a:off x="1495425" y="4448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</xdr:row>
      <xdr:rowOff>0</xdr:rowOff>
    </xdr:from>
    <xdr:to>
      <xdr:col>2</xdr:col>
      <xdr:colOff>266700</xdr:colOff>
      <xdr:row>11</xdr:row>
      <xdr:rowOff>0</xdr:rowOff>
    </xdr:to>
    <xdr:sp macro="" textlink="">
      <xdr:nvSpPr>
        <xdr:cNvPr id="583" name="Rectangle 329"/>
        <xdr:cNvSpPr>
          <a:spLocks noChangeArrowheads="1"/>
        </xdr:cNvSpPr>
      </xdr:nvSpPr>
      <xdr:spPr bwMode="auto">
        <a:xfrm flipH="1">
          <a:off x="1495425" y="4448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</xdr:row>
      <xdr:rowOff>0</xdr:rowOff>
    </xdr:from>
    <xdr:to>
      <xdr:col>1</xdr:col>
      <xdr:colOff>504825</xdr:colOff>
      <xdr:row>11</xdr:row>
      <xdr:rowOff>0</xdr:rowOff>
    </xdr:to>
    <xdr:sp macro="" textlink="">
      <xdr:nvSpPr>
        <xdr:cNvPr id="584" name="Rectangle 339"/>
        <xdr:cNvSpPr>
          <a:spLocks noChangeArrowheads="1"/>
        </xdr:cNvSpPr>
      </xdr:nvSpPr>
      <xdr:spPr bwMode="auto">
        <a:xfrm>
          <a:off x="781050" y="4448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</xdr:row>
      <xdr:rowOff>0</xdr:rowOff>
    </xdr:from>
    <xdr:to>
      <xdr:col>1</xdr:col>
      <xdr:colOff>504825</xdr:colOff>
      <xdr:row>11</xdr:row>
      <xdr:rowOff>0</xdr:rowOff>
    </xdr:to>
    <xdr:sp macro="" textlink="">
      <xdr:nvSpPr>
        <xdr:cNvPr id="585" name="Rectangle 340"/>
        <xdr:cNvSpPr>
          <a:spLocks noChangeArrowheads="1"/>
        </xdr:cNvSpPr>
      </xdr:nvSpPr>
      <xdr:spPr bwMode="auto">
        <a:xfrm flipH="1">
          <a:off x="781050" y="4448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11</xdr:row>
      <xdr:rowOff>0</xdr:rowOff>
    </xdr:from>
    <xdr:to>
      <xdr:col>2</xdr:col>
      <xdr:colOff>9525</xdr:colOff>
      <xdr:row>11</xdr:row>
      <xdr:rowOff>0</xdr:rowOff>
    </xdr:to>
    <xdr:sp macro="" textlink="">
      <xdr:nvSpPr>
        <xdr:cNvPr id="586" name="Rectangle 341"/>
        <xdr:cNvSpPr>
          <a:spLocks noChangeArrowheads="1"/>
        </xdr:cNvSpPr>
      </xdr:nvSpPr>
      <xdr:spPr bwMode="auto">
        <a:xfrm flipH="1">
          <a:off x="885825" y="4448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</xdr:row>
      <xdr:rowOff>0</xdr:rowOff>
    </xdr:from>
    <xdr:to>
      <xdr:col>1</xdr:col>
      <xdr:colOff>504825</xdr:colOff>
      <xdr:row>11</xdr:row>
      <xdr:rowOff>0</xdr:rowOff>
    </xdr:to>
    <xdr:sp macro="" textlink="">
      <xdr:nvSpPr>
        <xdr:cNvPr id="587" name="Rectangle 342"/>
        <xdr:cNvSpPr>
          <a:spLocks noChangeArrowheads="1"/>
        </xdr:cNvSpPr>
      </xdr:nvSpPr>
      <xdr:spPr bwMode="auto">
        <a:xfrm>
          <a:off x="781050" y="4448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</xdr:row>
      <xdr:rowOff>0</xdr:rowOff>
    </xdr:from>
    <xdr:to>
      <xdr:col>1</xdr:col>
      <xdr:colOff>504825</xdr:colOff>
      <xdr:row>11</xdr:row>
      <xdr:rowOff>0</xdr:rowOff>
    </xdr:to>
    <xdr:sp macro="" textlink="">
      <xdr:nvSpPr>
        <xdr:cNvPr id="588" name="Rectangle 343"/>
        <xdr:cNvSpPr>
          <a:spLocks noChangeArrowheads="1"/>
        </xdr:cNvSpPr>
      </xdr:nvSpPr>
      <xdr:spPr bwMode="auto">
        <a:xfrm flipH="1">
          <a:off x="781050" y="4448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11</xdr:row>
      <xdr:rowOff>0</xdr:rowOff>
    </xdr:from>
    <xdr:to>
      <xdr:col>2</xdr:col>
      <xdr:colOff>9525</xdr:colOff>
      <xdr:row>11</xdr:row>
      <xdr:rowOff>0</xdr:rowOff>
    </xdr:to>
    <xdr:sp macro="" textlink="">
      <xdr:nvSpPr>
        <xdr:cNvPr id="589" name="Rectangle 344"/>
        <xdr:cNvSpPr>
          <a:spLocks noChangeArrowheads="1"/>
        </xdr:cNvSpPr>
      </xdr:nvSpPr>
      <xdr:spPr bwMode="auto">
        <a:xfrm flipH="1">
          <a:off x="885825" y="4448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0</xdr:row>
      <xdr:rowOff>19812</xdr:rowOff>
    </xdr:to>
    <xdr:sp macro="" textlink="">
      <xdr:nvSpPr>
        <xdr:cNvPr id="590" name="Texte 1"/>
        <xdr:cNvSpPr txBox="1">
          <a:spLocks noChangeArrowheads="1"/>
        </xdr:cNvSpPr>
      </xdr:nvSpPr>
      <xdr:spPr bwMode="auto">
        <a:xfrm>
          <a:off x="363855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591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592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593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594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595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596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597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598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599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600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601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602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603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604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605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606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607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608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609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610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611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612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613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614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615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616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617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0</xdr:row>
      <xdr:rowOff>19812</xdr:rowOff>
    </xdr:to>
    <xdr:sp macro="" textlink="">
      <xdr:nvSpPr>
        <xdr:cNvPr id="618" name="Texte 1"/>
        <xdr:cNvSpPr txBox="1">
          <a:spLocks noChangeArrowheads="1"/>
        </xdr:cNvSpPr>
      </xdr:nvSpPr>
      <xdr:spPr bwMode="auto">
        <a:xfrm>
          <a:off x="363855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0</xdr:row>
      <xdr:rowOff>19812</xdr:rowOff>
    </xdr:to>
    <xdr:sp macro="" textlink="">
      <xdr:nvSpPr>
        <xdr:cNvPr id="619" name="Texte 1"/>
        <xdr:cNvSpPr txBox="1">
          <a:spLocks noChangeArrowheads="1"/>
        </xdr:cNvSpPr>
      </xdr:nvSpPr>
      <xdr:spPr bwMode="auto">
        <a:xfrm>
          <a:off x="363855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0</xdr:row>
      <xdr:rowOff>19812</xdr:rowOff>
    </xdr:to>
    <xdr:sp macro="" textlink="">
      <xdr:nvSpPr>
        <xdr:cNvPr id="620" name="Texte 1"/>
        <xdr:cNvSpPr txBox="1">
          <a:spLocks noChangeArrowheads="1"/>
        </xdr:cNvSpPr>
      </xdr:nvSpPr>
      <xdr:spPr bwMode="auto">
        <a:xfrm>
          <a:off x="363855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0</xdr:row>
      <xdr:rowOff>19812</xdr:rowOff>
    </xdr:to>
    <xdr:sp macro="" textlink="">
      <xdr:nvSpPr>
        <xdr:cNvPr id="621" name="Texte 1"/>
        <xdr:cNvSpPr txBox="1">
          <a:spLocks noChangeArrowheads="1"/>
        </xdr:cNvSpPr>
      </xdr:nvSpPr>
      <xdr:spPr bwMode="auto">
        <a:xfrm>
          <a:off x="363855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0</xdr:row>
      <xdr:rowOff>19812</xdr:rowOff>
    </xdr:to>
    <xdr:sp macro="" textlink="">
      <xdr:nvSpPr>
        <xdr:cNvPr id="622" name="Texte 1"/>
        <xdr:cNvSpPr txBox="1">
          <a:spLocks noChangeArrowheads="1"/>
        </xdr:cNvSpPr>
      </xdr:nvSpPr>
      <xdr:spPr bwMode="auto">
        <a:xfrm>
          <a:off x="363855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0</xdr:row>
      <xdr:rowOff>19812</xdr:rowOff>
    </xdr:to>
    <xdr:sp macro="" textlink="">
      <xdr:nvSpPr>
        <xdr:cNvPr id="623" name="Texte 1"/>
        <xdr:cNvSpPr txBox="1">
          <a:spLocks noChangeArrowheads="1"/>
        </xdr:cNvSpPr>
      </xdr:nvSpPr>
      <xdr:spPr bwMode="auto">
        <a:xfrm>
          <a:off x="363855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0</xdr:row>
      <xdr:rowOff>19812</xdr:rowOff>
    </xdr:to>
    <xdr:sp macro="" textlink="">
      <xdr:nvSpPr>
        <xdr:cNvPr id="624" name="Texte 1"/>
        <xdr:cNvSpPr txBox="1">
          <a:spLocks noChangeArrowheads="1"/>
        </xdr:cNvSpPr>
      </xdr:nvSpPr>
      <xdr:spPr bwMode="auto">
        <a:xfrm>
          <a:off x="363855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0</xdr:row>
      <xdr:rowOff>19812</xdr:rowOff>
    </xdr:to>
    <xdr:sp macro="" textlink="">
      <xdr:nvSpPr>
        <xdr:cNvPr id="625" name="Texte 1"/>
        <xdr:cNvSpPr txBox="1">
          <a:spLocks noChangeArrowheads="1"/>
        </xdr:cNvSpPr>
      </xdr:nvSpPr>
      <xdr:spPr bwMode="auto">
        <a:xfrm>
          <a:off x="363855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0</xdr:row>
      <xdr:rowOff>19812</xdr:rowOff>
    </xdr:to>
    <xdr:sp macro="" textlink="">
      <xdr:nvSpPr>
        <xdr:cNvPr id="626" name="Texte 1"/>
        <xdr:cNvSpPr txBox="1">
          <a:spLocks noChangeArrowheads="1"/>
        </xdr:cNvSpPr>
      </xdr:nvSpPr>
      <xdr:spPr bwMode="auto">
        <a:xfrm>
          <a:off x="363855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0</xdr:row>
      <xdr:rowOff>19812</xdr:rowOff>
    </xdr:to>
    <xdr:sp macro="" textlink="">
      <xdr:nvSpPr>
        <xdr:cNvPr id="627" name="Texte 1"/>
        <xdr:cNvSpPr txBox="1">
          <a:spLocks noChangeArrowheads="1"/>
        </xdr:cNvSpPr>
      </xdr:nvSpPr>
      <xdr:spPr bwMode="auto">
        <a:xfrm>
          <a:off x="363855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0</xdr:row>
      <xdr:rowOff>19812</xdr:rowOff>
    </xdr:to>
    <xdr:sp macro="" textlink="">
      <xdr:nvSpPr>
        <xdr:cNvPr id="628" name="Texte 1"/>
        <xdr:cNvSpPr txBox="1">
          <a:spLocks noChangeArrowheads="1"/>
        </xdr:cNvSpPr>
      </xdr:nvSpPr>
      <xdr:spPr bwMode="auto">
        <a:xfrm>
          <a:off x="363855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0</xdr:row>
      <xdr:rowOff>19812</xdr:rowOff>
    </xdr:to>
    <xdr:sp macro="" textlink="">
      <xdr:nvSpPr>
        <xdr:cNvPr id="629" name="Texte 1"/>
        <xdr:cNvSpPr txBox="1">
          <a:spLocks noChangeArrowheads="1"/>
        </xdr:cNvSpPr>
      </xdr:nvSpPr>
      <xdr:spPr bwMode="auto">
        <a:xfrm>
          <a:off x="363855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0</xdr:row>
      <xdr:rowOff>19812</xdr:rowOff>
    </xdr:to>
    <xdr:sp macro="" textlink="">
      <xdr:nvSpPr>
        <xdr:cNvPr id="630" name="Texte 1"/>
        <xdr:cNvSpPr txBox="1">
          <a:spLocks noChangeArrowheads="1"/>
        </xdr:cNvSpPr>
      </xdr:nvSpPr>
      <xdr:spPr bwMode="auto">
        <a:xfrm>
          <a:off x="363855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0</xdr:row>
      <xdr:rowOff>19812</xdr:rowOff>
    </xdr:to>
    <xdr:sp macro="" textlink="">
      <xdr:nvSpPr>
        <xdr:cNvPr id="631" name="Texte 1"/>
        <xdr:cNvSpPr txBox="1">
          <a:spLocks noChangeArrowheads="1"/>
        </xdr:cNvSpPr>
      </xdr:nvSpPr>
      <xdr:spPr bwMode="auto">
        <a:xfrm>
          <a:off x="363855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0</xdr:row>
      <xdr:rowOff>19812</xdr:rowOff>
    </xdr:to>
    <xdr:sp macro="" textlink="">
      <xdr:nvSpPr>
        <xdr:cNvPr id="632" name="Texte 1"/>
        <xdr:cNvSpPr txBox="1">
          <a:spLocks noChangeArrowheads="1"/>
        </xdr:cNvSpPr>
      </xdr:nvSpPr>
      <xdr:spPr bwMode="auto">
        <a:xfrm>
          <a:off x="363855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0</xdr:row>
      <xdr:rowOff>19812</xdr:rowOff>
    </xdr:to>
    <xdr:sp macro="" textlink="">
      <xdr:nvSpPr>
        <xdr:cNvPr id="633" name="Texte 1"/>
        <xdr:cNvSpPr txBox="1">
          <a:spLocks noChangeArrowheads="1"/>
        </xdr:cNvSpPr>
      </xdr:nvSpPr>
      <xdr:spPr bwMode="auto">
        <a:xfrm>
          <a:off x="363855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0</xdr:row>
      <xdr:rowOff>19812</xdr:rowOff>
    </xdr:to>
    <xdr:sp macro="" textlink="">
      <xdr:nvSpPr>
        <xdr:cNvPr id="634" name="Texte 1"/>
        <xdr:cNvSpPr txBox="1">
          <a:spLocks noChangeArrowheads="1"/>
        </xdr:cNvSpPr>
      </xdr:nvSpPr>
      <xdr:spPr bwMode="auto">
        <a:xfrm>
          <a:off x="363855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0</xdr:row>
      <xdr:rowOff>19812</xdr:rowOff>
    </xdr:to>
    <xdr:sp macro="" textlink="">
      <xdr:nvSpPr>
        <xdr:cNvPr id="635" name="Texte 1"/>
        <xdr:cNvSpPr txBox="1">
          <a:spLocks noChangeArrowheads="1"/>
        </xdr:cNvSpPr>
      </xdr:nvSpPr>
      <xdr:spPr bwMode="auto">
        <a:xfrm>
          <a:off x="363855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0</xdr:row>
      <xdr:rowOff>19812</xdr:rowOff>
    </xdr:to>
    <xdr:sp macro="" textlink="">
      <xdr:nvSpPr>
        <xdr:cNvPr id="636" name="Texte 1"/>
        <xdr:cNvSpPr txBox="1">
          <a:spLocks noChangeArrowheads="1"/>
        </xdr:cNvSpPr>
      </xdr:nvSpPr>
      <xdr:spPr bwMode="auto">
        <a:xfrm>
          <a:off x="363855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0</xdr:row>
      <xdr:rowOff>19812</xdr:rowOff>
    </xdr:to>
    <xdr:sp macro="" textlink="">
      <xdr:nvSpPr>
        <xdr:cNvPr id="637" name="Texte 1"/>
        <xdr:cNvSpPr txBox="1">
          <a:spLocks noChangeArrowheads="1"/>
        </xdr:cNvSpPr>
      </xdr:nvSpPr>
      <xdr:spPr bwMode="auto">
        <a:xfrm>
          <a:off x="363855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0</xdr:row>
      <xdr:rowOff>19812</xdr:rowOff>
    </xdr:to>
    <xdr:sp macro="" textlink="">
      <xdr:nvSpPr>
        <xdr:cNvPr id="638" name="Texte 1"/>
        <xdr:cNvSpPr txBox="1">
          <a:spLocks noChangeArrowheads="1"/>
        </xdr:cNvSpPr>
      </xdr:nvSpPr>
      <xdr:spPr bwMode="auto">
        <a:xfrm>
          <a:off x="363855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639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640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641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76200</xdr:colOff>
      <xdr:row>0</xdr:row>
      <xdr:rowOff>19812</xdr:rowOff>
    </xdr:to>
    <xdr:sp macro="" textlink="">
      <xdr:nvSpPr>
        <xdr:cNvPr id="642" name="Texte 1"/>
        <xdr:cNvSpPr txBox="1">
          <a:spLocks noChangeArrowheads="1"/>
        </xdr:cNvSpPr>
      </xdr:nvSpPr>
      <xdr:spPr bwMode="auto">
        <a:xfrm>
          <a:off x="34194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643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644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645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646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647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648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649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650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651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652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653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654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655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656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657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658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659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660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661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662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663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664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665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666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667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668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669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76200</xdr:colOff>
      <xdr:row>0</xdr:row>
      <xdr:rowOff>19812</xdr:rowOff>
    </xdr:to>
    <xdr:sp macro="" textlink="">
      <xdr:nvSpPr>
        <xdr:cNvPr id="670" name="Texte 1"/>
        <xdr:cNvSpPr txBox="1">
          <a:spLocks noChangeArrowheads="1"/>
        </xdr:cNvSpPr>
      </xdr:nvSpPr>
      <xdr:spPr bwMode="auto">
        <a:xfrm>
          <a:off x="34194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76200</xdr:colOff>
      <xdr:row>0</xdr:row>
      <xdr:rowOff>19812</xdr:rowOff>
    </xdr:to>
    <xdr:sp macro="" textlink="">
      <xdr:nvSpPr>
        <xdr:cNvPr id="671" name="Texte 1"/>
        <xdr:cNvSpPr txBox="1">
          <a:spLocks noChangeArrowheads="1"/>
        </xdr:cNvSpPr>
      </xdr:nvSpPr>
      <xdr:spPr bwMode="auto">
        <a:xfrm>
          <a:off x="34194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76200</xdr:colOff>
      <xdr:row>0</xdr:row>
      <xdr:rowOff>19812</xdr:rowOff>
    </xdr:to>
    <xdr:sp macro="" textlink="">
      <xdr:nvSpPr>
        <xdr:cNvPr id="672" name="Texte 1"/>
        <xdr:cNvSpPr txBox="1">
          <a:spLocks noChangeArrowheads="1"/>
        </xdr:cNvSpPr>
      </xdr:nvSpPr>
      <xdr:spPr bwMode="auto">
        <a:xfrm>
          <a:off x="34194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76200</xdr:colOff>
      <xdr:row>0</xdr:row>
      <xdr:rowOff>19812</xdr:rowOff>
    </xdr:to>
    <xdr:sp macro="" textlink="">
      <xdr:nvSpPr>
        <xdr:cNvPr id="673" name="Texte 1"/>
        <xdr:cNvSpPr txBox="1">
          <a:spLocks noChangeArrowheads="1"/>
        </xdr:cNvSpPr>
      </xdr:nvSpPr>
      <xdr:spPr bwMode="auto">
        <a:xfrm>
          <a:off x="34194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76200</xdr:colOff>
      <xdr:row>0</xdr:row>
      <xdr:rowOff>19812</xdr:rowOff>
    </xdr:to>
    <xdr:sp macro="" textlink="">
      <xdr:nvSpPr>
        <xdr:cNvPr id="674" name="Texte 1"/>
        <xdr:cNvSpPr txBox="1">
          <a:spLocks noChangeArrowheads="1"/>
        </xdr:cNvSpPr>
      </xdr:nvSpPr>
      <xdr:spPr bwMode="auto">
        <a:xfrm>
          <a:off x="34194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76200</xdr:colOff>
      <xdr:row>0</xdr:row>
      <xdr:rowOff>19812</xdr:rowOff>
    </xdr:to>
    <xdr:sp macro="" textlink="">
      <xdr:nvSpPr>
        <xdr:cNvPr id="675" name="Texte 1"/>
        <xdr:cNvSpPr txBox="1">
          <a:spLocks noChangeArrowheads="1"/>
        </xdr:cNvSpPr>
      </xdr:nvSpPr>
      <xdr:spPr bwMode="auto">
        <a:xfrm>
          <a:off x="34194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76200</xdr:colOff>
      <xdr:row>0</xdr:row>
      <xdr:rowOff>19812</xdr:rowOff>
    </xdr:to>
    <xdr:sp macro="" textlink="">
      <xdr:nvSpPr>
        <xdr:cNvPr id="676" name="Texte 1"/>
        <xdr:cNvSpPr txBox="1">
          <a:spLocks noChangeArrowheads="1"/>
        </xdr:cNvSpPr>
      </xdr:nvSpPr>
      <xdr:spPr bwMode="auto">
        <a:xfrm>
          <a:off x="34194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76200</xdr:colOff>
      <xdr:row>0</xdr:row>
      <xdr:rowOff>19812</xdr:rowOff>
    </xdr:to>
    <xdr:sp macro="" textlink="">
      <xdr:nvSpPr>
        <xdr:cNvPr id="677" name="Texte 1"/>
        <xdr:cNvSpPr txBox="1">
          <a:spLocks noChangeArrowheads="1"/>
        </xdr:cNvSpPr>
      </xdr:nvSpPr>
      <xdr:spPr bwMode="auto">
        <a:xfrm>
          <a:off x="34194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76200</xdr:colOff>
      <xdr:row>0</xdr:row>
      <xdr:rowOff>19812</xdr:rowOff>
    </xdr:to>
    <xdr:sp macro="" textlink="">
      <xdr:nvSpPr>
        <xdr:cNvPr id="678" name="Texte 1"/>
        <xdr:cNvSpPr txBox="1">
          <a:spLocks noChangeArrowheads="1"/>
        </xdr:cNvSpPr>
      </xdr:nvSpPr>
      <xdr:spPr bwMode="auto">
        <a:xfrm>
          <a:off x="34194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76200</xdr:colOff>
      <xdr:row>0</xdr:row>
      <xdr:rowOff>19812</xdr:rowOff>
    </xdr:to>
    <xdr:sp macro="" textlink="">
      <xdr:nvSpPr>
        <xdr:cNvPr id="679" name="Texte 1"/>
        <xdr:cNvSpPr txBox="1">
          <a:spLocks noChangeArrowheads="1"/>
        </xdr:cNvSpPr>
      </xdr:nvSpPr>
      <xdr:spPr bwMode="auto">
        <a:xfrm>
          <a:off x="34194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76200</xdr:colOff>
      <xdr:row>0</xdr:row>
      <xdr:rowOff>19812</xdr:rowOff>
    </xdr:to>
    <xdr:sp macro="" textlink="">
      <xdr:nvSpPr>
        <xdr:cNvPr id="680" name="Texte 1"/>
        <xdr:cNvSpPr txBox="1">
          <a:spLocks noChangeArrowheads="1"/>
        </xdr:cNvSpPr>
      </xdr:nvSpPr>
      <xdr:spPr bwMode="auto">
        <a:xfrm>
          <a:off x="34194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76200</xdr:colOff>
      <xdr:row>0</xdr:row>
      <xdr:rowOff>19812</xdr:rowOff>
    </xdr:to>
    <xdr:sp macro="" textlink="">
      <xdr:nvSpPr>
        <xdr:cNvPr id="681" name="Texte 1"/>
        <xdr:cNvSpPr txBox="1">
          <a:spLocks noChangeArrowheads="1"/>
        </xdr:cNvSpPr>
      </xdr:nvSpPr>
      <xdr:spPr bwMode="auto">
        <a:xfrm>
          <a:off x="34194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76200</xdr:colOff>
      <xdr:row>0</xdr:row>
      <xdr:rowOff>19812</xdr:rowOff>
    </xdr:to>
    <xdr:sp macro="" textlink="">
      <xdr:nvSpPr>
        <xdr:cNvPr id="682" name="Texte 1"/>
        <xdr:cNvSpPr txBox="1">
          <a:spLocks noChangeArrowheads="1"/>
        </xdr:cNvSpPr>
      </xdr:nvSpPr>
      <xdr:spPr bwMode="auto">
        <a:xfrm>
          <a:off x="34194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76200</xdr:colOff>
      <xdr:row>0</xdr:row>
      <xdr:rowOff>19812</xdr:rowOff>
    </xdr:to>
    <xdr:sp macro="" textlink="">
      <xdr:nvSpPr>
        <xdr:cNvPr id="683" name="Texte 1"/>
        <xdr:cNvSpPr txBox="1">
          <a:spLocks noChangeArrowheads="1"/>
        </xdr:cNvSpPr>
      </xdr:nvSpPr>
      <xdr:spPr bwMode="auto">
        <a:xfrm>
          <a:off x="34194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76200</xdr:colOff>
      <xdr:row>0</xdr:row>
      <xdr:rowOff>19812</xdr:rowOff>
    </xdr:to>
    <xdr:sp macro="" textlink="">
      <xdr:nvSpPr>
        <xdr:cNvPr id="684" name="Texte 1"/>
        <xdr:cNvSpPr txBox="1">
          <a:spLocks noChangeArrowheads="1"/>
        </xdr:cNvSpPr>
      </xdr:nvSpPr>
      <xdr:spPr bwMode="auto">
        <a:xfrm>
          <a:off x="34194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76200</xdr:colOff>
      <xdr:row>0</xdr:row>
      <xdr:rowOff>19812</xdr:rowOff>
    </xdr:to>
    <xdr:sp macro="" textlink="">
      <xdr:nvSpPr>
        <xdr:cNvPr id="685" name="Texte 1"/>
        <xdr:cNvSpPr txBox="1">
          <a:spLocks noChangeArrowheads="1"/>
        </xdr:cNvSpPr>
      </xdr:nvSpPr>
      <xdr:spPr bwMode="auto">
        <a:xfrm>
          <a:off x="34194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76200</xdr:colOff>
      <xdr:row>0</xdr:row>
      <xdr:rowOff>19812</xdr:rowOff>
    </xdr:to>
    <xdr:sp macro="" textlink="">
      <xdr:nvSpPr>
        <xdr:cNvPr id="686" name="Texte 1"/>
        <xdr:cNvSpPr txBox="1">
          <a:spLocks noChangeArrowheads="1"/>
        </xdr:cNvSpPr>
      </xdr:nvSpPr>
      <xdr:spPr bwMode="auto">
        <a:xfrm>
          <a:off x="34194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76200</xdr:colOff>
      <xdr:row>0</xdr:row>
      <xdr:rowOff>19812</xdr:rowOff>
    </xdr:to>
    <xdr:sp macro="" textlink="">
      <xdr:nvSpPr>
        <xdr:cNvPr id="687" name="Texte 1"/>
        <xdr:cNvSpPr txBox="1">
          <a:spLocks noChangeArrowheads="1"/>
        </xdr:cNvSpPr>
      </xdr:nvSpPr>
      <xdr:spPr bwMode="auto">
        <a:xfrm>
          <a:off x="34194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76200</xdr:colOff>
      <xdr:row>0</xdr:row>
      <xdr:rowOff>19812</xdr:rowOff>
    </xdr:to>
    <xdr:sp macro="" textlink="">
      <xdr:nvSpPr>
        <xdr:cNvPr id="688" name="Texte 1"/>
        <xdr:cNvSpPr txBox="1">
          <a:spLocks noChangeArrowheads="1"/>
        </xdr:cNvSpPr>
      </xdr:nvSpPr>
      <xdr:spPr bwMode="auto">
        <a:xfrm>
          <a:off x="34194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76200</xdr:colOff>
      <xdr:row>0</xdr:row>
      <xdr:rowOff>19812</xdr:rowOff>
    </xdr:to>
    <xdr:sp macro="" textlink="">
      <xdr:nvSpPr>
        <xdr:cNvPr id="689" name="Texte 1"/>
        <xdr:cNvSpPr txBox="1">
          <a:spLocks noChangeArrowheads="1"/>
        </xdr:cNvSpPr>
      </xdr:nvSpPr>
      <xdr:spPr bwMode="auto">
        <a:xfrm>
          <a:off x="34194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76200</xdr:colOff>
      <xdr:row>0</xdr:row>
      <xdr:rowOff>19812</xdr:rowOff>
    </xdr:to>
    <xdr:sp macro="" textlink="">
      <xdr:nvSpPr>
        <xdr:cNvPr id="690" name="Texte 1"/>
        <xdr:cNvSpPr txBox="1">
          <a:spLocks noChangeArrowheads="1"/>
        </xdr:cNvSpPr>
      </xdr:nvSpPr>
      <xdr:spPr bwMode="auto">
        <a:xfrm>
          <a:off x="34194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691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692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693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41</xdr:row>
      <xdr:rowOff>0</xdr:rowOff>
    </xdr:from>
    <xdr:to>
      <xdr:col>2</xdr:col>
      <xdr:colOff>400050</xdr:colOff>
      <xdr:row>41</xdr:row>
      <xdr:rowOff>0</xdr:rowOff>
    </xdr:to>
    <xdr:sp macro="" textlink="">
      <xdr:nvSpPr>
        <xdr:cNvPr id="694" name="Rectangle 471"/>
        <xdr:cNvSpPr>
          <a:spLocks noChangeArrowheads="1"/>
        </xdr:cNvSpPr>
      </xdr:nvSpPr>
      <xdr:spPr bwMode="auto">
        <a:xfrm>
          <a:off x="1495425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41</xdr:row>
      <xdr:rowOff>0</xdr:rowOff>
    </xdr:from>
    <xdr:to>
      <xdr:col>2</xdr:col>
      <xdr:colOff>400050</xdr:colOff>
      <xdr:row>41</xdr:row>
      <xdr:rowOff>0</xdr:rowOff>
    </xdr:to>
    <xdr:sp macro="" textlink="">
      <xdr:nvSpPr>
        <xdr:cNvPr id="695" name="Rectangle 472"/>
        <xdr:cNvSpPr>
          <a:spLocks noChangeArrowheads="1"/>
        </xdr:cNvSpPr>
      </xdr:nvSpPr>
      <xdr:spPr bwMode="auto">
        <a:xfrm flipH="1">
          <a:off x="1495425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41</xdr:row>
      <xdr:rowOff>0</xdr:rowOff>
    </xdr:from>
    <xdr:to>
      <xdr:col>2</xdr:col>
      <xdr:colOff>400050</xdr:colOff>
      <xdr:row>41</xdr:row>
      <xdr:rowOff>0</xdr:rowOff>
    </xdr:to>
    <xdr:sp macro="" textlink="">
      <xdr:nvSpPr>
        <xdr:cNvPr id="696" name="Rectangle 473"/>
        <xdr:cNvSpPr>
          <a:spLocks noChangeArrowheads="1"/>
        </xdr:cNvSpPr>
      </xdr:nvSpPr>
      <xdr:spPr bwMode="auto">
        <a:xfrm>
          <a:off x="1495425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41</xdr:row>
      <xdr:rowOff>0</xdr:rowOff>
    </xdr:from>
    <xdr:to>
      <xdr:col>2</xdr:col>
      <xdr:colOff>400050</xdr:colOff>
      <xdr:row>41</xdr:row>
      <xdr:rowOff>0</xdr:rowOff>
    </xdr:to>
    <xdr:sp macro="" textlink="">
      <xdr:nvSpPr>
        <xdr:cNvPr id="697" name="Rectangle 474"/>
        <xdr:cNvSpPr>
          <a:spLocks noChangeArrowheads="1"/>
        </xdr:cNvSpPr>
      </xdr:nvSpPr>
      <xdr:spPr bwMode="auto">
        <a:xfrm flipH="1">
          <a:off x="1495425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41</xdr:row>
      <xdr:rowOff>0</xdr:rowOff>
    </xdr:from>
    <xdr:to>
      <xdr:col>2</xdr:col>
      <xdr:colOff>400050</xdr:colOff>
      <xdr:row>41</xdr:row>
      <xdr:rowOff>0</xdr:rowOff>
    </xdr:to>
    <xdr:sp macro="" textlink="">
      <xdr:nvSpPr>
        <xdr:cNvPr id="698" name="Rectangle 475"/>
        <xdr:cNvSpPr>
          <a:spLocks noChangeArrowheads="1"/>
        </xdr:cNvSpPr>
      </xdr:nvSpPr>
      <xdr:spPr bwMode="auto">
        <a:xfrm>
          <a:off x="1495425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41</xdr:row>
      <xdr:rowOff>0</xdr:rowOff>
    </xdr:from>
    <xdr:to>
      <xdr:col>2</xdr:col>
      <xdr:colOff>400050</xdr:colOff>
      <xdr:row>41</xdr:row>
      <xdr:rowOff>0</xdr:rowOff>
    </xdr:to>
    <xdr:sp macro="" textlink="">
      <xdr:nvSpPr>
        <xdr:cNvPr id="699" name="Rectangle 476"/>
        <xdr:cNvSpPr>
          <a:spLocks noChangeArrowheads="1"/>
        </xdr:cNvSpPr>
      </xdr:nvSpPr>
      <xdr:spPr bwMode="auto">
        <a:xfrm flipH="1">
          <a:off x="1495425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41</xdr:row>
      <xdr:rowOff>0</xdr:rowOff>
    </xdr:from>
    <xdr:to>
      <xdr:col>2</xdr:col>
      <xdr:colOff>400050</xdr:colOff>
      <xdr:row>41</xdr:row>
      <xdr:rowOff>0</xdr:rowOff>
    </xdr:to>
    <xdr:sp macro="" textlink="">
      <xdr:nvSpPr>
        <xdr:cNvPr id="700" name="Rectangle 477"/>
        <xdr:cNvSpPr>
          <a:spLocks noChangeArrowheads="1"/>
        </xdr:cNvSpPr>
      </xdr:nvSpPr>
      <xdr:spPr bwMode="auto">
        <a:xfrm>
          <a:off x="1495425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41</xdr:row>
      <xdr:rowOff>0</xdr:rowOff>
    </xdr:from>
    <xdr:to>
      <xdr:col>2</xdr:col>
      <xdr:colOff>400050</xdr:colOff>
      <xdr:row>41</xdr:row>
      <xdr:rowOff>0</xdr:rowOff>
    </xdr:to>
    <xdr:sp macro="" textlink="">
      <xdr:nvSpPr>
        <xdr:cNvPr id="701" name="Rectangle 478"/>
        <xdr:cNvSpPr>
          <a:spLocks noChangeArrowheads="1"/>
        </xdr:cNvSpPr>
      </xdr:nvSpPr>
      <xdr:spPr bwMode="auto">
        <a:xfrm flipH="1">
          <a:off x="1495425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41</xdr:row>
      <xdr:rowOff>0</xdr:rowOff>
    </xdr:from>
    <xdr:to>
      <xdr:col>2</xdr:col>
      <xdr:colOff>400050</xdr:colOff>
      <xdr:row>41</xdr:row>
      <xdr:rowOff>0</xdr:rowOff>
    </xdr:to>
    <xdr:sp macro="" textlink="">
      <xdr:nvSpPr>
        <xdr:cNvPr id="702" name="Rectangle 479"/>
        <xdr:cNvSpPr>
          <a:spLocks noChangeArrowheads="1"/>
        </xdr:cNvSpPr>
      </xdr:nvSpPr>
      <xdr:spPr bwMode="auto">
        <a:xfrm>
          <a:off x="1495425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41</xdr:row>
      <xdr:rowOff>0</xdr:rowOff>
    </xdr:from>
    <xdr:to>
      <xdr:col>2</xdr:col>
      <xdr:colOff>400050</xdr:colOff>
      <xdr:row>41</xdr:row>
      <xdr:rowOff>0</xdr:rowOff>
    </xdr:to>
    <xdr:sp macro="" textlink="">
      <xdr:nvSpPr>
        <xdr:cNvPr id="703" name="Rectangle 480"/>
        <xdr:cNvSpPr>
          <a:spLocks noChangeArrowheads="1"/>
        </xdr:cNvSpPr>
      </xdr:nvSpPr>
      <xdr:spPr bwMode="auto">
        <a:xfrm flipH="1">
          <a:off x="1495425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41</xdr:row>
      <xdr:rowOff>0</xdr:rowOff>
    </xdr:from>
    <xdr:to>
      <xdr:col>2</xdr:col>
      <xdr:colOff>400050</xdr:colOff>
      <xdr:row>41</xdr:row>
      <xdr:rowOff>0</xdr:rowOff>
    </xdr:to>
    <xdr:sp macro="" textlink="">
      <xdr:nvSpPr>
        <xdr:cNvPr id="704" name="Rectangle 481"/>
        <xdr:cNvSpPr>
          <a:spLocks noChangeArrowheads="1"/>
        </xdr:cNvSpPr>
      </xdr:nvSpPr>
      <xdr:spPr bwMode="auto">
        <a:xfrm>
          <a:off x="1495425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41</xdr:row>
      <xdr:rowOff>0</xdr:rowOff>
    </xdr:from>
    <xdr:to>
      <xdr:col>2</xdr:col>
      <xdr:colOff>400050</xdr:colOff>
      <xdr:row>41</xdr:row>
      <xdr:rowOff>0</xdr:rowOff>
    </xdr:to>
    <xdr:sp macro="" textlink="">
      <xdr:nvSpPr>
        <xdr:cNvPr id="705" name="Rectangle 482"/>
        <xdr:cNvSpPr>
          <a:spLocks noChangeArrowheads="1"/>
        </xdr:cNvSpPr>
      </xdr:nvSpPr>
      <xdr:spPr bwMode="auto">
        <a:xfrm flipH="1">
          <a:off x="1495425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41</xdr:row>
      <xdr:rowOff>0</xdr:rowOff>
    </xdr:from>
    <xdr:to>
      <xdr:col>2</xdr:col>
      <xdr:colOff>400050</xdr:colOff>
      <xdr:row>41</xdr:row>
      <xdr:rowOff>0</xdr:rowOff>
    </xdr:to>
    <xdr:sp macro="" textlink="">
      <xdr:nvSpPr>
        <xdr:cNvPr id="706" name="Rectangle 483"/>
        <xdr:cNvSpPr>
          <a:spLocks noChangeArrowheads="1"/>
        </xdr:cNvSpPr>
      </xdr:nvSpPr>
      <xdr:spPr bwMode="auto">
        <a:xfrm>
          <a:off x="1495425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41</xdr:row>
      <xdr:rowOff>0</xdr:rowOff>
    </xdr:from>
    <xdr:to>
      <xdr:col>2</xdr:col>
      <xdr:colOff>400050</xdr:colOff>
      <xdr:row>41</xdr:row>
      <xdr:rowOff>0</xdr:rowOff>
    </xdr:to>
    <xdr:sp macro="" textlink="">
      <xdr:nvSpPr>
        <xdr:cNvPr id="707" name="Rectangle 484"/>
        <xdr:cNvSpPr>
          <a:spLocks noChangeArrowheads="1"/>
        </xdr:cNvSpPr>
      </xdr:nvSpPr>
      <xdr:spPr bwMode="auto">
        <a:xfrm flipH="1">
          <a:off x="1495425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41</xdr:row>
      <xdr:rowOff>0</xdr:rowOff>
    </xdr:from>
    <xdr:to>
      <xdr:col>2</xdr:col>
      <xdr:colOff>400050</xdr:colOff>
      <xdr:row>41</xdr:row>
      <xdr:rowOff>0</xdr:rowOff>
    </xdr:to>
    <xdr:sp macro="" textlink="">
      <xdr:nvSpPr>
        <xdr:cNvPr id="708" name="Rectangle 485"/>
        <xdr:cNvSpPr>
          <a:spLocks noChangeArrowheads="1"/>
        </xdr:cNvSpPr>
      </xdr:nvSpPr>
      <xdr:spPr bwMode="auto">
        <a:xfrm>
          <a:off x="1495425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41</xdr:row>
      <xdr:rowOff>0</xdr:rowOff>
    </xdr:from>
    <xdr:to>
      <xdr:col>2</xdr:col>
      <xdr:colOff>400050</xdr:colOff>
      <xdr:row>41</xdr:row>
      <xdr:rowOff>0</xdr:rowOff>
    </xdr:to>
    <xdr:sp macro="" textlink="">
      <xdr:nvSpPr>
        <xdr:cNvPr id="709" name="Rectangle 486"/>
        <xdr:cNvSpPr>
          <a:spLocks noChangeArrowheads="1"/>
        </xdr:cNvSpPr>
      </xdr:nvSpPr>
      <xdr:spPr bwMode="auto">
        <a:xfrm flipH="1">
          <a:off x="1495425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41</xdr:row>
      <xdr:rowOff>0</xdr:rowOff>
    </xdr:from>
    <xdr:to>
      <xdr:col>2</xdr:col>
      <xdr:colOff>400050</xdr:colOff>
      <xdr:row>41</xdr:row>
      <xdr:rowOff>0</xdr:rowOff>
    </xdr:to>
    <xdr:sp macro="" textlink="">
      <xdr:nvSpPr>
        <xdr:cNvPr id="710" name="Rectangle 487"/>
        <xdr:cNvSpPr>
          <a:spLocks noChangeArrowheads="1"/>
        </xdr:cNvSpPr>
      </xdr:nvSpPr>
      <xdr:spPr bwMode="auto">
        <a:xfrm>
          <a:off x="1495425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41</xdr:row>
      <xdr:rowOff>0</xdr:rowOff>
    </xdr:from>
    <xdr:to>
      <xdr:col>2</xdr:col>
      <xdr:colOff>400050</xdr:colOff>
      <xdr:row>41</xdr:row>
      <xdr:rowOff>0</xdr:rowOff>
    </xdr:to>
    <xdr:sp macro="" textlink="">
      <xdr:nvSpPr>
        <xdr:cNvPr id="711" name="Rectangle 488"/>
        <xdr:cNvSpPr>
          <a:spLocks noChangeArrowheads="1"/>
        </xdr:cNvSpPr>
      </xdr:nvSpPr>
      <xdr:spPr bwMode="auto">
        <a:xfrm flipH="1">
          <a:off x="1495425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41</xdr:row>
      <xdr:rowOff>0</xdr:rowOff>
    </xdr:from>
    <xdr:to>
      <xdr:col>2</xdr:col>
      <xdr:colOff>400050</xdr:colOff>
      <xdr:row>41</xdr:row>
      <xdr:rowOff>0</xdr:rowOff>
    </xdr:to>
    <xdr:sp macro="" textlink="">
      <xdr:nvSpPr>
        <xdr:cNvPr id="712" name="Rectangle 489"/>
        <xdr:cNvSpPr>
          <a:spLocks noChangeArrowheads="1"/>
        </xdr:cNvSpPr>
      </xdr:nvSpPr>
      <xdr:spPr bwMode="auto">
        <a:xfrm>
          <a:off x="1495425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41</xdr:row>
      <xdr:rowOff>0</xdr:rowOff>
    </xdr:from>
    <xdr:to>
      <xdr:col>2</xdr:col>
      <xdr:colOff>400050</xdr:colOff>
      <xdr:row>41</xdr:row>
      <xdr:rowOff>0</xdr:rowOff>
    </xdr:to>
    <xdr:sp macro="" textlink="">
      <xdr:nvSpPr>
        <xdr:cNvPr id="713" name="Rectangle 490"/>
        <xdr:cNvSpPr>
          <a:spLocks noChangeArrowheads="1"/>
        </xdr:cNvSpPr>
      </xdr:nvSpPr>
      <xdr:spPr bwMode="auto">
        <a:xfrm flipH="1">
          <a:off x="1495425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41</xdr:row>
      <xdr:rowOff>0</xdr:rowOff>
    </xdr:from>
    <xdr:to>
      <xdr:col>2</xdr:col>
      <xdr:colOff>400050</xdr:colOff>
      <xdr:row>41</xdr:row>
      <xdr:rowOff>0</xdr:rowOff>
    </xdr:to>
    <xdr:sp macro="" textlink="">
      <xdr:nvSpPr>
        <xdr:cNvPr id="714" name="Rectangle 491"/>
        <xdr:cNvSpPr>
          <a:spLocks noChangeArrowheads="1"/>
        </xdr:cNvSpPr>
      </xdr:nvSpPr>
      <xdr:spPr bwMode="auto">
        <a:xfrm>
          <a:off x="1495425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41</xdr:row>
      <xdr:rowOff>0</xdr:rowOff>
    </xdr:from>
    <xdr:to>
      <xdr:col>2</xdr:col>
      <xdr:colOff>400050</xdr:colOff>
      <xdr:row>41</xdr:row>
      <xdr:rowOff>0</xdr:rowOff>
    </xdr:to>
    <xdr:sp macro="" textlink="">
      <xdr:nvSpPr>
        <xdr:cNvPr id="715" name="Rectangle 492"/>
        <xdr:cNvSpPr>
          <a:spLocks noChangeArrowheads="1"/>
        </xdr:cNvSpPr>
      </xdr:nvSpPr>
      <xdr:spPr bwMode="auto">
        <a:xfrm flipH="1">
          <a:off x="1495425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41</xdr:row>
      <xdr:rowOff>0</xdr:rowOff>
    </xdr:from>
    <xdr:to>
      <xdr:col>2</xdr:col>
      <xdr:colOff>400050</xdr:colOff>
      <xdr:row>41</xdr:row>
      <xdr:rowOff>0</xdr:rowOff>
    </xdr:to>
    <xdr:sp macro="" textlink="">
      <xdr:nvSpPr>
        <xdr:cNvPr id="716" name="Rectangle 493"/>
        <xdr:cNvSpPr>
          <a:spLocks noChangeArrowheads="1"/>
        </xdr:cNvSpPr>
      </xdr:nvSpPr>
      <xdr:spPr bwMode="auto">
        <a:xfrm>
          <a:off x="1495425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41</xdr:row>
      <xdr:rowOff>0</xdr:rowOff>
    </xdr:from>
    <xdr:to>
      <xdr:col>2</xdr:col>
      <xdr:colOff>400050</xdr:colOff>
      <xdr:row>41</xdr:row>
      <xdr:rowOff>0</xdr:rowOff>
    </xdr:to>
    <xdr:sp macro="" textlink="">
      <xdr:nvSpPr>
        <xdr:cNvPr id="717" name="Rectangle 494"/>
        <xdr:cNvSpPr>
          <a:spLocks noChangeArrowheads="1"/>
        </xdr:cNvSpPr>
      </xdr:nvSpPr>
      <xdr:spPr bwMode="auto">
        <a:xfrm flipH="1">
          <a:off x="1495425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41</xdr:row>
      <xdr:rowOff>0</xdr:rowOff>
    </xdr:from>
    <xdr:to>
      <xdr:col>2</xdr:col>
      <xdr:colOff>400050</xdr:colOff>
      <xdr:row>41</xdr:row>
      <xdr:rowOff>0</xdr:rowOff>
    </xdr:to>
    <xdr:sp macro="" textlink="">
      <xdr:nvSpPr>
        <xdr:cNvPr id="718" name="Rectangle 495"/>
        <xdr:cNvSpPr>
          <a:spLocks noChangeArrowheads="1"/>
        </xdr:cNvSpPr>
      </xdr:nvSpPr>
      <xdr:spPr bwMode="auto">
        <a:xfrm>
          <a:off x="1495425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41</xdr:row>
      <xdr:rowOff>0</xdr:rowOff>
    </xdr:from>
    <xdr:to>
      <xdr:col>2</xdr:col>
      <xdr:colOff>400050</xdr:colOff>
      <xdr:row>41</xdr:row>
      <xdr:rowOff>0</xdr:rowOff>
    </xdr:to>
    <xdr:sp macro="" textlink="">
      <xdr:nvSpPr>
        <xdr:cNvPr id="719" name="Rectangle 496"/>
        <xdr:cNvSpPr>
          <a:spLocks noChangeArrowheads="1"/>
        </xdr:cNvSpPr>
      </xdr:nvSpPr>
      <xdr:spPr bwMode="auto">
        <a:xfrm flipH="1">
          <a:off x="1495425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41</xdr:row>
      <xdr:rowOff>0</xdr:rowOff>
    </xdr:from>
    <xdr:to>
      <xdr:col>2</xdr:col>
      <xdr:colOff>400050</xdr:colOff>
      <xdr:row>41</xdr:row>
      <xdr:rowOff>0</xdr:rowOff>
    </xdr:to>
    <xdr:sp macro="" textlink="">
      <xdr:nvSpPr>
        <xdr:cNvPr id="720" name="Rectangle 497"/>
        <xdr:cNvSpPr>
          <a:spLocks noChangeArrowheads="1"/>
        </xdr:cNvSpPr>
      </xdr:nvSpPr>
      <xdr:spPr bwMode="auto">
        <a:xfrm>
          <a:off x="1495425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41</xdr:row>
      <xdr:rowOff>0</xdr:rowOff>
    </xdr:from>
    <xdr:to>
      <xdr:col>2</xdr:col>
      <xdr:colOff>400050</xdr:colOff>
      <xdr:row>41</xdr:row>
      <xdr:rowOff>0</xdr:rowOff>
    </xdr:to>
    <xdr:sp macro="" textlink="">
      <xdr:nvSpPr>
        <xdr:cNvPr id="721" name="Rectangle 498"/>
        <xdr:cNvSpPr>
          <a:spLocks noChangeArrowheads="1"/>
        </xdr:cNvSpPr>
      </xdr:nvSpPr>
      <xdr:spPr bwMode="auto">
        <a:xfrm flipH="1">
          <a:off x="1495425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41</xdr:row>
      <xdr:rowOff>0</xdr:rowOff>
    </xdr:from>
    <xdr:to>
      <xdr:col>2</xdr:col>
      <xdr:colOff>400050</xdr:colOff>
      <xdr:row>41</xdr:row>
      <xdr:rowOff>0</xdr:rowOff>
    </xdr:to>
    <xdr:sp macro="" textlink="">
      <xdr:nvSpPr>
        <xdr:cNvPr id="722" name="Rectangle 499"/>
        <xdr:cNvSpPr>
          <a:spLocks noChangeArrowheads="1"/>
        </xdr:cNvSpPr>
      </xdr:nvSpPr>
      <xdr:spPr bwMode="auto">
        <a:xfrm>
          <a:off x="1495425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41</xdr:row>
      <xdr:rowOff>0</xdr:rowOff>
    </xdr:from>
    <xdr:to>
      <xdr:col>2</xdr:col>
      <xdr:colOff>400050</xdr:colOff>
      <xdr:row>41</xdr:row>
      <xdr:rowOff>0</xdr:rowOff>
    </xdr:to>
    <xdr:sp macro="" textlink="">
      <xdr:nvSpPr>
        <xdr:cNvPr id="723" name="Rectangle 500"/>
        <xdr:cNvSpPr>
          <a:spLocks noChangeArrowheads="1"/>
        </xdr:cNvSpPr>
      </xdr:nvSpPr>
      <xdr:spPr bwMode="auto">
        <a:xfrm flipH="1">
          <a:off x="1495425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41</xdr:row>
      <xdr:rowOff>0</xdr:rowOff>
    </xdr:from>
    <xdr:to>
      <xdr:col>2</xdr:col>
      <xdr:colOff>400050</xdr:colOff>
      <xdr:row>41</xdr:row>
      <xdr:rowOff>0</xdr:rowOff>
    </xdr:to>
    <xdr:sp macro="" textlink="">
      <xdr:nvSpPr>
        <xdr:cNvPr id="724" name="Rectangle 501"/>
        <xdr:cNvSpPr>
          <a:spLocks noChangeArrowheads="1"/>
        </xdr:cNvSpPr>
      </xdr:nvSpPr>
      <xdr:spPr bwMode="auto">
        <a:xfrm>
          <a:off x="1495425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41</xdr:row>
      <xdr:rowOff>0</xdr:rowOff>
    </xdr:from>
    <xdr:to>
      <xdr:col>2</xdr:col>
      <xdr:colOff>400050</xdr:colOff>
      <xdr:row>41</xdr:row>
      <xdr:rowOff>0</xdr:rowOff>
    </xdr:to>
    <xdr:sp macro="" textlink="">
      <xdr:nvSpPr>
        <xdr:cNvPr id="725" name="Rectangle 502"/>
        <xdr:cNvSpPr>
          <a:spLocks noChangeArrowheads="1"/>
        </xdr:cNvSpPr>
      </xdr:nvSpPr>
      <xdr:spPr bwMode="auto">
        <a:xfrm flipH="1">
          <a:off x="1495425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41</xdr:row>
      <xdr:rowOff>0</xdr:rowOff>
    </xdr:from>
    <xdr:to>
      <xdr:col>2</xdr:col>
      <xdr:colOff>400050</xdr:colOff>
      <xdr:row>41</xdr:row>
      <xdr:rowOff>0</xdr:rowOff>
    </xdr:to>
    <xdr:sp macro="" textlink="">
      <xdr:nvSpPr>
        <xdr:cNvPr id="726" name="Rectangle 503"/>
        <xdr:cNvSpPr>
          <a:spLocks noChangeArrowheads="1"/>
        </xdr:cNvSpPr>
      </xdr:nvSpPr>
      <xdr:spPr bwMode="auto">
        <a:xfrm>
          <a:off x="1495425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41</xdr:row>
      <xdr:rowOff>0</xdr:rowOff>
    </xdr:from>
    <xdr:to>
      <xdr:col>2</xdr:col>
      <xdr:colOff>400050</xdr:colOff>
      <xdr:row>41</xdr:row>
      <xdr:rowOff>0</xdr:rowOff>
    </xdr:to>
    <xdr:sp macro="" textlink="">
      <xdr:nvSpPr>
        <xdr:cNvPr id="727" name="Rectangle 504"/>
        <xdr:cNvSpPr>
          <a:spLocks noChangeArrowheads="1"/>
        </xdr:cNvSpPr>
      </xdr:nvSpPr>
      <xdr:spPr bwMode="auto">
        <a:xfrm flipH="1">
          <a:off x="1495425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41</xdr:row>
      <xdr:rowOff>0</xdr:rowOff>
    </xdr:from>
    <xdr:to>
      <xdr:col>2</xdr:col>
      <xdr:colOff>400050</xdr:colOff>
      <xdr:row>41</xdr:row>
      <xdr:rowOff>0</xdr:rowOff>
    </xdr:to>
    <xdr:sp macro="" textlink="">
      <xdr:nvSpPr>
        <xdr:cNvPr id="728" name="Rectangle 505"/>
        <xdr:cNvSpPr>
          <a:spLocks noChangeArrowheads="1"/>
        </xdr:cNvSpPr>
      </xdr:nvSpPr>
      <xdr:spPr bwMode="auto">
        <a:xfrm>
          <a:off x="1495425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41</xdr:row>
      <xdr:rowOff>0</xdr:rowOff>
    </xdr:from>
    <xdr:to>
      <xdr:col>2</xdr:col>
      <xdr:colOff>400050</xdr:colOff>
      <xdr:row>41</xdr:row>
      <xdr:rowOff>0</xdr:rowOff>
    </xdr:to>
    <xdr:sp macro="" textlink="">
      <xdr:nvSpPr>
        <xdr:cNvPr id="729" name="Rectangle 506"/>
        <xdr:cNvSpPr>
          <a:spLocks noChangeArrowheads="1"/>
        </xdr:cNvSpPr>
      </xdr:nvSpPr>
      <xdr:spPr bwMode="auto">
        <a:xfrm flipH="1">
          <a:off x="1495425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41</xdr:row>
      <xdr:rowOff>0</xdr:rowOff>
    </xdr:from>
    <xdr:to>
      <xdr:col>2</xdr:col>
      <xdr:colOff>266700</xdr:colOff>
      <xdr:row>41</xdr:row>
      <xdr:rowOff>0</xdr:rowOff>
    </xdr:to>
    <xdr:sp macro="" textlink="">
      <xdr:nvSpPr>
        <xdr:cNvPr id="730" name="Rectangle 507"/>
        <xdr:cNvSpPr>
          <a:spLocks noChangeArrowheads="1"/>
        </xdr:cNvSpPr>
      </xdr:nvSpPr>
      <xdr:spPr bwMode="auto">
        <a:xfrm>
          <a:off x="1495425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41</xdr:row>
      <xdr:rowOff>0</xdr:rowOff>
    </xdr:from>
    <xdr:to>
      <xdr:col>2</xdr:col>
      <xdr:colOff>266700</xdr:colOff>
      <xdr:row>41</xdr:row>
      <xdr:rowOff>0</xdr:rowOff>
    </xdr:to>
    <xdr:sp macro="" textlink="">
      <xdr:nvSpPr>
        <xdr:cNvPr id="731" name="Rectangle 508"/>
        <xdr:cNvSpPr>
          <a:spLocks noChangeArrowheads="1"/>
        </xdr:cNvSpPr>
      </xdr:nvSpPr>
      <xdr:spPr bwMode="auto">
        <a:xfrm flipH="1">
          <a:off x="1495425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41</xdr:row>
      <xdr:rowOff>0</xdr:rowOff>
    </xdr:from>
    <xdr:to>
      <xdr:col>1</xdr:col>
      <xdr:colOff>504825</xdr:colOff>
      <xdr:row>41</xdr:row>
      <xdr:rowOff>0</xdr:rowOff>
    </xdr:to>
    <xdr:sp macro="" textlink="">
      <xdr:nvSpPr>
        <xdr:cNvPr id="732" name="Rectangle 509"/>
        <xdr:cNvSpPr>
          <a:spLocks noChangeArrowheads="1"/>
        </xdr:cNvSpPr>
      </xdr:nvSpPr>
      <xdr:spPr bwMode="auto">
        <a:xfrm>
          <a:off x="781050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41</xdr:row>
      <xdr:rowOff>0</xdr:rowOff>
    </xdr:from>
    <xdr:to>
      <xdr:col>1</xdr:col>
      <xdr:colOff>504825</xdr:colOff>
      <xdr:row>41</xdr:row>
      <xdr:rowOff>0</xdr:rowOff>
    </xdr:to>
    <xdr:sp macro="" textlink="">
      <xdr:nvSpPr>
        <xdr:cNvPr id="733" name="Rectangle 510"/>
        <xdr:cNvSpPr>
          <a:spLocks noChangeArrowheads="1"/>
        </xdr:cNvSpPr>
      </xdr:nvSpPr>
      <xdr:spPr bwMode="auto">
        <a:xfrm flipH="1">
          <a:off x="781050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41</xdr:row>
      <xdr:rowOff>0</xdr:rowOff>
    </xdr:from>
    <xdr:to>
      <xdr:col>2</xdr:col>
      <xdr:colOff>9525</xdr:colOff>
      <xdr:row>41</xdr:row>
      <xdr:rowOff>0</xdr:rowOff>
    </xdr:to>
    <xdr:sp macro="" textlink="">
      <xdr:nvSpPr>
        <xdr:cNvPr id="734" name="Rectangle 511"/>
        <xdr:cNvSpPr>
          <a:spLocks noChangeArrowheads="1"/>
        </xdr:cNvSpPr>
      </xdr:nvSpPr>
      <xdr:spPr bwMode="auto">
        <a:xfrm flipH="1">
          <a:off x="885825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41</xdr:row>
      <xdr:rowOff>0</xdr:rowOff>
    </xdr:from>
    <xdr:to>
      <xdr:col>1</xdr:col>
      <xdr:colOff>504825</xdr:colOff>
      <xdr:row>41</xdr:row>
      <xdr:rowOff>0</xdr:rowOff>
    </xdr:to>
    <xdr:sp macro="" textlink="">
      <xdr:nvSpPr>
        <xdr:cNvPr id="735" name="Rectangle 512"/>
        <xdr:cNvSpPr>
          <a:spLocks noChangeArrowheads="1"/>
        </xdr:cNvSpPr>
      </xdr:nvSpPr>
      <xdr:spPr bwMode="auto">
        <a:xfrm>
          <a:off x="781050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41</xdr:row>
      <xdr:rowOff>0</xdr:rowOff>
    </xdr:from>
    <xdr:to>
      <xdr:col>1</xdr:col>
      <xdr:colOff>504825</xdr:colOff>
      <xdr:row>41</xdr:row>
      <xdr:rowOff>0</xdr:rowOff>
    </xdr:to>
    <xdr:sp macro="" textlink="">
      <xdr:nvSpPr>
        <xdr:cNvPr id="736" name="Rectangle 513"/>
        <xdr:cNvSpPr>
          <a:spLocks noChangeArrowheads="1"/>
        </xdr:cNvSpPr>
      </xdr:nvSpPr>
      <xdr:spPr bwMode="auto">
        <a:xfrm flipH="1">
          <a:off x="781050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41</xdr:row>
      <xdr:rowOff>0</xdr:rowOff>
    </xdr:from>
    <xdr:to>
      <xdr:col>2</xdr:col>
      <xdr:colOff>9525</xdr:colOff>
      <xdr:row>41</xdr:row>
      <xdr:rowOff>0</xdr:rowOff>
    </xdr:to>
    <xdr:sp macro="" textlink="">
      <xdr:nvSpPr>
        <xdr:cNvPr id="737" name="Rectangle 514"/>
        <xdr:cNvSpPr>
          <a:spLocks noChangeArrowheads="1"/>
        </xdr:cNvSpPr>
      </xdr:nvSpPr>
      <xdr:spPr bwMode="auto">
        <a:xfrm flipH="1">
          <a:off x="885825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41</xdr:row>
      <xdr:rowOff>0</xdr:rowOff>
    </xdr:from>
    <xdr:to>
      <xdr:col>1</xdr:col>
      <xdr:colOff>504825</xdr:colOff>
      <xdr:row>41</xdr:row>
      <xdr:rowOff>0</xdr:rowOff>
    </xdr:to>
    <xdr:sp macro="" textlink="">
      <xdr:nvSpPr>
        <xdr:cNvPr id="738" name="Rectangle 515"/>
        <xdr:cNvSpPr>
          <a:spLocks noChangeArrowheads="1"/>
        </xdr:cNvSpPr>
      </xdr:nvSpPr>
      <xdr:spPr bwMode="auto">
        <a:xfrm>
          <a:off x="781050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41</xdr:row>
      <xdr:rowOff>0</xdr:rowOff>
    </xdr:from>
    <xdr:to>
      <xdr:col>1</xdr:col>
      <xdr:colOff>504825</xdr:colOff>
      <xdr:row>41</xdr:row>
      <xdr:rowOff>0</xdr:rowOff>
    </xdr:to>
    <xdr:sp macro="" textlink="">
      <xdr:nvSpPr>
        <xdr:cNvPr id="739" name="Rectangle 516"/>
        <xdr:cNvSpPr>
          <a:spLocks noChangeArrowheads="1"/>
        </xdr:cNvSpPr>
      </xdr:nvSpPr>
      <xdr:spPr bwMode="auto">
        <a:xfrm flipH="1">
          <a:off x="781050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41</xdr:row>
      <xdr:rowOff>0</xdr:rowOff>
    </xdr:from>
    <xdr:to>
      <xdr:col>2</xdr:col>
      <xdr:colOff>9525</xdr:colOff>
      <xdr:row>41</xdr:row>
      <xdr:rowOff>0</xdr:rowOff>
    </xdr:to>
    <xdr:sp macro="" textlink="">
      <xdr:nvSpPr>
        <xdr:cNvPr id="740" name="Rectangle 517"/>
        <xdr:cNvSpPr>
          <a:spLocks noChangeArrowheads="1"/>
        </xdr:cNvSpPr>
      </xdr:nvSpPr>
      <xdr:spPr bwMode="auto">
        <a:xfrm flipH="1">
          <a:off x="885825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41</xdr:row>
      <xdr:rowOff>0</xdr:rowOff>
    </xdr:from>
    <xdr:to>
      <xdr:col>1</xdr:col>
      <xdr:colOff>504825</xdr:colOff>
      <xdr:row>41</xdr:row>
      <xdr:rowOff>0</xdr:rowOff>
    </xdr:to>
    <xdr:sp macro="" textlink="">
      <xdr:nvSpPr>
        <xdr:cNvPr id="741" name="Rectangle 518"/>
        <xdr:cNvSpPr>
          <a:spLocks noChangeArrowheads="1"/>
        </xdr:cNvSpPr>
      </xdr:nvSpPr>
      <xdr:spPr bwMode="auto">
        <a:xfrm>
          <a:off x="781050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41</xdr:row>
      <xdr:rowOff>0</xdr:rowOff>
    </xdr:from>
    <xdr:to>
      <xdr:col>1</xdr:col>
      <xdr:colOff>504825</xdr:colOff>
      <xdr:row>41</xdr:row>
      <xdr:rowOff>0</xdr:rowOff>
    </xdr:to>
    <xdr:sp macro="" textlink="">
      <xdr:nvSpPr>
        <xdr:cNvPr id="742" name="Rectangle 519"/>
        <xdr:cNvSpPr>
          <a:spLocks noChangeArrowheads="1"/>
        </xdr:cNvSpPr>
      </xdr:nvSpPr>
      <xdr:spPr bwMode="auto">
        <a:xfrm flipH="1">
          <a:off x="781050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41</xdr:row>
      <xdr:rowOff>0</xdr:rowOff>
    </xdr:from>
    <xdr:to>
      <xdr:col>2</xdr:col>
      <xdr:colOff>9525</xdr:colOff>
      <xdr:row>41</xdr:row>
      <xdr:rowOff>0</xdr:rowOff>
    </xdr:to>
    <xdr:sp macro="" textlink="">
      <xdr:nvSpPr>
        <xdr:cNvPr id="743" name="Rectangle 520"/>
        <xdr:cNvSpPr>
          <a:spLocks noChangeArrowheads="1"/>
        </xdr:cNvSpPr>
      </xdr:nvSpPr>
      <xdr:spPr bwMode="auto">
        <a:xfrm flipH="1">
          <a:off x="885825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41</xdr:row>
      <xdr:rowOff>0</xdr:rowOff>
    </xdr:from>
    <xdr:to>
      <xdr:col>1</xdr:col>
      <xdr:colOff>504825</xdr:colOff>
      <xdr:row>41</xdr:row>
      <xdr:rowOff>0</xdr:rowOff>
    </xdr:to>
    <xdr:sp macro="" textlink="">
      <xdr:nvSpPr>
        <xdr:cNvPr id="744" name="Rectangle 521"/>
        <xdr:cNvSpPr>
          <a:spLocks noChangeArrowheads="1"/>
        </xdr:cNvSpPr>
      </xdr:nvSpPr>
      <xdr:spPr bwMode="auto">
        <a:xfrm>
          <a:off x="781050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41</xdr:row>
      <xdr:rowOff>0</xdr:rowOff>
    </xdr:from>
    <xdr:to>
      <xdr:col>1</xdr:col>
      <xdr:colOff>504825</xdr:colOff>
      <xdr:row>41</xdr:row>
      <xdr:rowOff>0</xdr:rowOff>
    </xdr:to>
    <xdr:sp macro="" textlink="">
      <xdr:nvSpPr>
        <xdr:cNvPr id="745" name="Rectangle 522"/>
        <xdr:cNvSpPr>
          <a:spLocks noChangeArrowheads="1"/>
        </xdr:cNvSpPr>
      </xdr:nvSpPr>
      <xdr:spPr bwMode="auto">
        <a:xfrm flipH="1">
          <a:off x="781050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41</xdr:row>
      <xdr:rowOff>0</xdr:rowOff>
    </xdr:from>
    <xdr:to>
      <xdr:col>2</xdr:col>
      <xdr:colOff>9525</xdr:colOff>
      <xdr:row>41</xdr:row>
      <xdr:rowOff>0</xdr:rowOff>
    </xdr:to>
    <xdr:sp macro="" textlink="">
      <xdr:nvSpPr>
        <xdr:cNvPr id="746" name="Rectangle 523"/>
        <xdr:cNvSpPr>
          <a:spLocks noChangeArrowheads="1"/>
        </xdr:cNvSpPr>
      </xdr:nvSpPr>
      <xdr:spPr bwMode="auto">
        <a:xfrm flipH="1">
          <a:off x="885825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41</xdr:row>
      <xdr:rowOff>0</xdr:rowOff>
    </xdr:from>
    <xdr:to>
      <xdr:col>1</xdr:col>
      <xdr:colOff>504825</xdr:colOff>
      <xdr:row>41</xdr:row>
      <xdr:rowOff>0</xdr:rowOff>
    </xdr:to>
    <xdr:sp macro="" textlink="">
      <xdr:nvSpPr>
        <xdr:cNvPr id="747" name="Rectangle 524"/>
        <xdr:cNvSpPr>
          <a:spLocks noChangeArrowheads="1"/>
        </xdr:cNvSpPr>
      </xdr:nvSpPr>
      <xdr:spPr bwMode="auto">
        <a:xfrm>
          <a:off x="781050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41</xdr:row>
      <xdr:rowOff>0</xdr:rowOff>
    </xdr:from>
    <xdr:to>
      <xdr:col>1</xdr:col>
      <xdr:colOff>504825</xdr:colOff>
      <xdr:row>41</xdr:row>
      <xdr:rowOff>0</xdr:rowOff>
    </xdr:to>
    <xdr:sp macro="" textlink="">
      <xdr:nvSpPr>
        <xdr:cNvPr id="748" name="Rectangle 525"/>
        <xdr:cNvSpPr>
          <a:spLocks noChangeArrowheads="1"/>
        </xdr:cNvSpPr>
      </xdr:nvSpPr>
      <xdr:spPr bwMode="auto">
        <a:xfrm flipH="1">
          <a:off x="781050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41</xdr:row>
      <xdr:rowOff>0</xdr:rowOff>
    </xdr:from>
    <xdr:to>
      <xdr:col>2</xdr:col>
      <xdr:colOff>9525</xdr:colOff>
      <xdr:row>41</xdr:row>
      <xdr:rowOff>0</xdr:rowOff>
    </xdr:to>
    <xdr:sp macro="" textlink="">
      <xdr:nvSpPr>
        <xdr:cNvPr id="749" name="Rectangle 526"/>
        <xdr:cNvSpPr>
          <a:spLocks noChangeArrowheads="1"/>
        </xdr:cNvSpPr>
      </xdr:nvSpPr>
      <xdr:spPr bwMode="auto">
        <a:xfrm flipH="1">
          <a:off x="885825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41</xdr:row>
      <xdr:rowOff>0</xdr:rowOff>
    </xdr:from>
    <xdr:to>
      <xdr:col>1</xdr:col>
      <xdr:colOff>504825</xdr:colOff>
      <xdr:row>41</xdr:row>
      <xdr:rowOff>0</xdr:rowOff>
    </xdr:to>
    <xdr:sp macro="" textlink="">
      <xdr:nvSpPr>
        <xdr:cNvPr id="750" name="Rectangle 527"/>
        <xdr:cNvSpPr>
          <a:spLocks noChangeArrowheads="1"/>
        </xdr:cNvSpPr>
      </xdr:nvSpPr>
      <xdr:spPr bwMode="auto">
        <a:xfrm>
          <a:off x="781050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41</xdr:row>
      <xdr:rowOff>0</xdr:rowOff>
    </xdr:from>
    <xdr:to>
      <xdr:col>1</xdr:col>
      <xdr:colOff>504825</xdr:colOff>
      <xdr:row>41</xdr:row>
      <xdr:rowOff>0</xdr:rowOff>
    </xdr:to>
    <xdr:sp macro="" textlink="">
      <xdr:nvSpPr>
        <xdr:cNvPr id="751" name="Rectangle 528"/>
        <xdr:cNvSpPr>
          <a:spLocks noChangeArrowheads="1"/>
        </xdr:cNvSpPr>
      </xdr:nvSpPr>
      <xdr:spPr bwMode="auto">
        <a:xfrm flipH="1">
          <a:off x="781050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41</xdr:row>
      <xdr:rowOff>0</xdr:rowOff>
    </xdr:from>
    <xdr:to>
      <xdr:col>2</xdr:col>
      <xdr:colOff>9525</xdr:colOff>
      <xdr:row>41</xdr:row>
      <xdr:rowOff>0</xdr:rowOff>
    </xdr:to>
    <xdr:sp macro="" textlink="">
      <xdr:nvSpPr>
        <xdr:cNvPr id="752" name="Rectangle 529"/>
        <xdr:cNvSpPr>
          <a:spLocks noChangeArrowheads="1"/>
        </xdr:cNvSpPr>
      </xdr:nvSpPr>
      <xdr:spPr bwMode="auto">
        <a:xfrm flipH="1">
          <a:off x="885825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41</xdr:row>
      <xdr:rowOff>0</xdr:rowOff>
    </xdr:from>
    <xdr:to>
      <xdr:col>1</xdr:col>
      <xdr:colOff>504825</xdr:colOff>
      <xdr:row>41</xdr:row>
      <xdr:rowOff>0</xdr:rowOff>
    </xdr:to>
    <xdr:sp macro="" textlink="">
      <xdr:nvSpPr>
        <xdr:cNvPr id="753" name="Rectangle 530"/>
        <xdr:cNvSpPr>
          <a:spLocks noChangeArrowheads="1"/>
        </xdr:cNvSpPr>
      </xdr:nvSpPr>
      <xdr:spPr bwMode="auto">
        <a:xfrm>
          <a:off x="781050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41</xdr:row>
      <xdr:rowOff>0</xdr:rowOff>
    </xdr:from>
    <xdr:to>
      <xdr:col>1</xdr:col>
      <xdr:colOff>504825</xdr:colOff>
      <xdr:row>41</xdr:row>
      <xdr:rowOff>0</xdr:rowOff>
    </xdr:to>
    <xdr:sp macro="" textlink="">
      <xdr:nvSpPr>
        <xdr:cNvPr id="754" name="Rectangle 531"/>
        <xdr:cNvSpPr>
          <a:spLocks noChangeArrowheads="1"/>
        </xdr:cNvSpPr>
      </xdr:nvSpPr>
      <xdr:spPr bwMode="auto">
        <a:xfrm flipH="1">
          <a:off x="781050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41</xdr:row>
      <xdr:rowOff>0</xdr:rowOff>
    </xdr:from>
    <xdr:to>
      <xdr:col>2</xdr:col>
      <xdr:colOff>9525</xdr:colOff>
      <xdr:row>41</xdr:row>
      <xdr:rowOff>0</xdr:rowOff>
    </xdr:to>
    <xdr:sp macro="" textlink="">
      <xdr:nvSpPr>
        <xdr:cNvPr id="755" name="Rectangle 532"/>
        <xdr:cNvSpPr>
          <a:spLocks noChangeArrowheads="1"/>
        </xdr:cNvSpPr>
      </xdr:nvSpPr>
      <xdr:spPr bwMode="auto">
        <a:xfrm flipH="1">
          <a:off x="885825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41</xdr:row>
      <xdr:rowOff>0</xdr:rowOff>
    </xdr:from>
    <xdr:to>
      <xdr:col>2</xdr:col>
      <xdr:colOff>400050</xdr:colOff>
      <xdr:row>41</xdr:row>
      <xdr:rowOff>0</xdr:rowOff>
    </xdr:to>
    <xdr:sp macro="" textlink="">
      <xdr:nvSpPr>
        <xdr:cNvPr id="756" name="Rectangle 565"/>
        <xdr:cNvSpPr>
          <a:spLocks noChangeArrowheads="1"/>
        </xdr:cNvSpPr>
      </xdr:nvSpPr>
      <xdr:spPr bwMode="auto">
        <a:xfrm>
          <a:off x="1495425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41</xdr:row>
      <xdr:rowOff>0</xdr:rowOff>
    </xdr:from>
    <xdr:to>
      <xdr:col>2</xdr:col>
      <xdr:colOff>400050</xdr:colOff>
      <xdr:row>41</xdr:row>
      <xdr:rowOff>0</xdr:rowOff>
    </xdr:to>
    <xdr:sp macro="" textlink="">
      <xdr:nvSpPr>
        <xdr:cNvPr id="757" name="Rectangle 566"/>
        <xdr:cNvSpPr>
          <a:spLocks noChangeArrowheads="1"/>
        </xdr:cNvSpPr>
      </xdr:nvSpPr>
      <xdr:spPr bwMode="auto">
        <a:xfrm flipH="1">
          <a:off x="1495425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41</xdr:row>
      <xdr:rowOff>0</xdr:rowOff>
    </xdr:from>
    <xdr:to>
      <xdr:col>2</xdr:col>
      <xdr:colOff>400050</xdr:colOff>
      <xdr:row>41</xdr:row>
      <xdr:rowOff>0</xdr:rowOff>
    </xdr:to>
    <xdr:sp macro="" textlink="">
      <xdr:nvSpPr>
        <xdr:cNvPr id="758" name="Rectangle 567"/>
        <xdr:cNvSpPr>
          <a:spLocks noChangeArrowheads="1"/>
        </xdr:cNvSpPr>
      </xdr:nvSpPr>
      <xdr:spPr bwMode="auto">
        <a:xfrm>
          <a:off x="1495425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41</xdr:row>
      <xdr:rowOff>0</xdr:rowOff>
    </xdr:from>
    <xdr:to>
      <xdr:col>2</xdr:col>
      <xdr:colOff>400050</xdr:colOff>
      <xdr:row>41</xdr:row>
      <xdr:rowOff>0</xdr:rowOff>
    </xdr:to>
    <xdr:sp macro="" textlink="">
      <xdr:nvSpPr>
        <xdr:cNvPr id="759" name="Rectangle 568"/>
        <xdr:cNvSpPr>
          <a:spLocks noChangeArrowheads="1"/>
        </xdr:cNvSpPr>
      </xdr:nvSpPr>
      <xdr:spPr bwMode="auto">
        <a:xfrm flipH="1">
          <a:off x="1495425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41</xdr:row>
      <xdr:rowOff>0</xdr:rowOff>
    </xdr:from>
    <xdr:to>
      <xdr:col>2</xdr:col>
      <xdr:colOff>400050</xdr:colOff>
      <xdr:row>41</xdr:row>
      <xdr:rowOff>0</xdr:rowOff>
    </xdr:to>
    <xdr:sp macro="" textlink="">
      <xdr:nvSpPr>
        <xdr:cNvPr id="760" name="Rectangle 569"/>
        <xdr:cNvSpPr>
          <a:spLocks noChangeArrowheads="1"/>
        </xdr:cNvSpPr>
      </xdr:nvSpPr>
      <xdr:spPr bwMode="auto">
        <a:xfrm>
          <a:off x="1495425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41</xdr:row>
      <xdr:rowOff>0</xdr:rowOff>
    </xdr:from>
    <xdr:to>
      <xdr:col>2</xdr:col>
      <xdr:colOff>400050</xdr:colOff>
      <xdr:row>41</xdr:row>
      <xdr:rowOff>0</xdr:rowOff>
    </xdr:to>
    <xdr:sp macro="" textlink="">
      <xdr:nvSpPr>
        <xdr:cNvPr id="761" name="Rectangle 570"/>
        <xdr:cNvSpPr>
          <a:spLocks noChangeArrowheads="1"/>
        </xdr:cNvSpPr>
      </xdr:nvSpPr>
      <xdr:spPr bwMode="auto">
        <a:xfrm flipH="1">
          <a:off x="1495425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41</xdr:row>
      <xdr:rowOff>0</xdr:rowOff>
    </xdr:from>
    <xdr:to>
      <xdr:col>2</xdr:col>
      <xdr:colOff>400050</xdr:colOff>
      <xdr:row>41</xdr:row>
      <xdr:rowOff>0</xdr:rowOff>
    </xdr:to>
    <xdr:sp macro="" textlink="">
      <xdr:nvSpPr>
        <xdr:cNvPr id="762" name="Rectangle 571"/>
        <xdr:cNvSpPr>
          <a:spLocks noChangeArrowheads="1"/>
        </xdr:cNvSpPr>
      </xdr:nvSpPr>
      <xdr:spPr bwMode="auto">
        <a:xfrm>
          <a:off x="1495425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41</xdr:row>
      <xdr:rowOff>0</xdr:rowOff>
    </xdr:from>
    <xdr:to>
      <xdr:col>2</xdr:col>
      <xdr:colOff>400050</xdr:colOff>
      <xdr:row>41</xdr:row>
      <xdr:rowOff>0</xdr:rowOff>
    </xdr:to>
    <xdr:sp macro="" textlink="">
      <xdr:nvSpPr>
        <xdr:cNvPr id="763" name="Rectangle 572"/>
        <xdr:cNvSpPr>
          <a:spLocks noChangeArrowheads="1"/>
        </xdr:cNvSpPr>
      </xdr:nvSpPr>
      <xdr:spPr bwMode="auto">
        <a:xfrm flipH="1">
          <a:off x="1495425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41</xdr:row>
      <xdr:rowOff>0</xdr:rowOff>
    </xdr:from>
    <xdr:to>
      <xdr:col>2</xdr:col>
      <xdr:colOff>400050</xdr:colOff>
      <xdr:row>41</xdr:row>
      <xdr:rowOff>0</xdr:rowOff>
    </xdr:to>
    <xdr:sp macro="" textlink="">
      <xdr:nvSpPr>
        <xdr:cNvPr id="764" name="Rectangle 573"/>
        <xdr:cNvSpPr>
          <a:spLocks noChangeArrowheads="1"/>
        </xdr:cNvSpPr>
      </xdr:nvSpPr>
      <xdr:spPr bwMode="auto">
        <a:xfrm>
          <a:off x="1495425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41</xdr:row>
      <xdr:rowOff>0</xdr:rowOff>
    </xdr:from>
    <xdr:to>
      <xdr:col>2</xdr:col>
      <xdr:colOff>400050</xdr:colOff>
      <xdr:row>41</xdr:row>
      <xdr:rowOff>0</xdr:rowOff>
    </xdr:to>
    <xdr:sp macro="" textlink="">
      <xdr:nvSpPr>
        <xdr:cNvPr id="765" name="Rectangle 574"/>
        <xdr:cNvSpPr>
          <a:spLocks noChangeArrowheads="1"/>
        </xdr:cNvSpPr>
      </xdr:nvSpPr>
      <xdr:spPr bwMode="auto">
        <a:xfrm flipH="1">
          <a:off x="1495425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41</xdr:row>
      <xdr:rowOff>0</xdr:rowOff>
    </xdr:from>
    <xdr:to>
      <xdr:col>2</xdr:col>
      <xdr:colOff>400050</xdr:colOff>
      <xdr:row>41</xdr:row>
      <xdr:rowOff>0</xdr:rowOff>
    </xdr:to>
    <xdr:sp macro="" textlink="">
      <xdr:nvSpPr>
        <xdr:cNvPr id="766" name="Rectangle 575"/>
        <xdr:cNvSpPr>
          <a:spLocks noChangeArrowheads="1"/>
        </xdr:cNvSpPr>
      </xdr:nvSpPr>
      <xdr:spPr bwMode="auto">
        <a:xfrm>
          <a:off x="1495425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41</xdr:row>
      <xdr:rowOff>0</xdr:rowOff>
    </xdr:from>
    <xdr:to>
      <xdr:col>2</xdr:col>
      <xdr:colOff>400050</xdr:colOff>
      <xdr:row>41</xdr:row>
      <xdr:rowOff>0</xdr:rowOff>
    </xdr:to>
    <xdr:sp macro="" textlink="">
      <xdr:nvSpPr>
        <xdr:cNvPr id="767" name="Rectangle 576"/>
        <xdr:cNvSpPr>
          <a:spLocks noChangeArrowheads="1"/>
        </xdr:cNvSpPr>
      </xdr:nvSpPr>
      <xdr:spPr bwMode="auto">
        <a:xfrm flipH="1">
          <a:off x="1495425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41</xdr:row>
      <xdr:rowOff>0</xdr:rowOff>
    </xdr:from>
    <xdr:to>
      <xdr:col>2</xdr:col>
      <xdr:colOff>400050</xdr:colOff>
      <xdr:row>41</xdr:row>
      <xdr:rowOff>0</xdr:rowOff>
    </xdr:to>
    <xdr:sp macro="" textlink="">
      <xdr:nvSpPr>
        <xdr:cNvPr id="768" name="Rectangle 577"/>
        <xdr:cNvSpPr>
          <a:spLocks noChangeArrowheads="1"/>
        </xdr:cNvSpPr>
      </xdr:nvSpPr>
      <xdr:spPr bwMode="auto">
        <a:xfrm>
          <a:off x="1495425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41</xdr:row>
      <xdr:rowOff>0</xdr:rowOff>
    </xdr:from>
    <xdr:to>
      <xdr:col>2</xdr:col>
      <xdr:colOff>400050</xdr:colOff>
      <xdr:row>41</xdr:row>
      <xdr:rowOff>0</xdr:rowOff>
    </xdr:to>
    <xdr:sp macro="" textlink="">
      <xdr:nvSpPr>
        <xdr:cNvPr id="769" name="Rectangle 578"/>
        <xdr:cNvSpPr>
          <a:spLocks noChangeArrowheads="1"/>
        </xdr:cNvSpPr>
      </xdr:nvSpPr>
      <xdr:spPr bwMode="auto">
        <a:xfrm flipH="1">
          <a:off x="1495425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41</xdr:row>
      <xdr:rowOff>0</xdr:rowOff>
    </xdr:from>
    <xdr:to>
      <xdr:col>2</xdr:col>
      <xdr:colOff>400050</xdr:colOff>
      <xdr:row>41</xdr:row>
      <xdr:rowOff>0</xdr:rowOff>
    </xdr:to>
    <xdr:sp macro="" textlink="">
      <xdr:nvSpPr>
        <xdr:cNvPr id="770" name="Rectangle 579"/>
        <xdr:cNvSpPr>
          <a:spLocks noChangeArrowheads="1"/>
        </xdr:cNvSpPr>
      </xdr:nvSpPr>
      <xdr:spPr bwMode="auto">
        <a:xfrm>
          <a:off x="1495425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41</xdr:row>
      <xdr:rowOff>0</xdr:rowOff>
    </xdr:from>
    <xdr:to>
      <xdr:col>2</xdr:col>
      <xdr:colOff>400050</xdr:colOff>
      <xdr:row>41</xdr:row>
      <xdr:rowOff>0</xdr:rowOff>
    </xdr:to>
    <xdr:sp macro="" textlink="">
      <xdr:nvSpPr>
        <xdr:cNvPr id="771" name="Rectangle 580"/>
        <xdr:cNvSpPr>
          <a:spLocks noChangeArrowheads="1"/>
        </xdr:cNvSpPr>
      </xdr:nvSpPr>
      <xdr:spPr bwMode="auto">
        <a:xfrm flipH="1">
          <a:off x="1495425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41</xdr:row>
      <xdr:rowOff>0</xdr:rowOff>
    </xdr:from>
    <xdr:to>
      <xdr:col>2</xdr:col>
      <xdr:colOff>400050</xdr:colOff>
      <xdr:row>41</xdr:row>
      <xdr:rowOff>0</xdr:rowOff>
    </xdr:to>
    <xdr:sp macro="" textlink="">
      <xdr:nvSpPr>
        <xdr:cNvPr id="772" name="Rectangle 581"/>
        <xdr:cNvSpPr>
          <a:spLocks noChangeArrowheads="1"/>
        </xdr:cNvSpPr>
      </xdr:nvSpPr>
      <xdr:spPr bwMode="auto">
        <a:xfrm>
          <a:off x="1495425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41</xdr:row>
      <xdr:rowOff>0</xdr:rowOff>
    </xdr:from>
    <xdr:to>
      <xdr:col>2</xdr:col>
      <xdr:colOff>400050</xdr:colOff>
      <xdr:row>41</xdr:row>
      <xdr:rowOff>0</xdr:rowOff>
    </xdr:to>
    <xdr:sp macro="" textlink="">
      <xdr:nvSpPr>
        <xdr:cNvPr id="773" name="Rectangle 582"/>
        <xdr:cNvSpPr>
          <a:spLocks noChangeArrowheads="1"/>
        </xdr:cNvSpPr>
      </xdr:nvSpPr>
      <xdr:spPr bwMode="auto">
        <a:xfrm flipH="1">
          <a:off x="1495425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41</xdr:row>
      <xdr:rowOff>0</xdr:rowOff>
    </xdr:from>
    <xdr:to>
      <xdr:col>2</xdr:col>
      <xdr:colOff>400050</xdr:colOff>
      <xdr:row>41</xdr:row>
      <xdr:rowOff>0</xdr:rowOff>
    </xdr:to>
    <xdr:sp macro="" textlink="">
      <xdr:nvSpPr>
        <xdr:cNvPr id="774" name="Rectangle 583"/>
        <xdr:cNvSpPr>
          <a:spLocks noChangeArrowheads="1"/>
        </xdr:cNvSpPr>
      </xdr:nvSpPr>
      <xdr:spPr bwMode="auto">
        <a:xfrm>
          <a:off x="1495425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41</xdr:row>
      <xdr:rowOff>0</xdr:rowOff>
    </xdr:from>
    <xdr:to>
      <xdr:col>2</xdr:col>
      <xdr:colOff>400050</xdr:colOff>
      <xdr:row>41</xdr:row>
      <xdr:rowOff>0</xdr:rowOff>
    </xdr:to>
    <xdr:sp macro="" textlink="">
      <xdr:nvSpPr>
        <xdr:cNvPr id="775" name="Rectangle 584"/>
        <xdr:cNvSpPr>
          <a:spLocks noChangeArrowheads="1"/>
        </xdr:cNvSpPr>
      </xdr:nvSpPr>
      <xdr:spPr bwMode="auto">
        <a:xfrm flipH="1">
          <a:off x="1495425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41</xdr:row>
      <xdr:rowOff>0</xdr:rowOff>
    </xdr:from>
    <xdr:to>
      <xdr:col>2</xdr:col>
      <xdr:colOff>400050</xdr:colOff>
      <xdr:row>41</xdr:row>
      <xdr:rowOff>0</xdr:rowOff>
    </xdr:to>
    <xdr:sp macro="" textlink="">
      <xdr:nvSpPr>
        <xdr:cNvPr id="776" name="Rectangle 585"/>
        <xdr:cNvSpPr>
          <a:spLocks noChangeArrowheads="1"/>
        </xdr:cNvSpPr>
      </xdr:nvSpPr>
      <xdr:spPr bwMode="auto">
        <a:xfrm>
          <a:off x="1495425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41</xdr:row>
      <xdr:rowOff>0</xdr:rowOff>
    </xdr:from>
    <xdr:to>
      <xdr:col>2</xdr:col>
      <xdr:colOff>400050</xdr:colOff>
      <xdr:row>41</xdr:row>
      <xdr:rowOff>0</xdr:rowOff>
    </xdr:to>
    <xdr:sp macro="" textlink="">
      <xdr:nvSpPr>
        <xdr:cNvPr id="777" name="Rectangle 586"/>
        <xdr:cNvSpPr>
          <a:spLocks noChangeArrowheads="1"/>
        </xdr:cNvSpPr>
      </xdr:nvSpPr>
      <xdr:spPr bwMode="auto">
        <a:xfrm flipH="1">
          <a:off x="1495425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41</xdr:row>
      <xdr:rowOff>0</xdr:rowOff>
    </xdr:from>
    <xdr:to>
      <xdr:col>2</xdr:col>
      <xdr:colOff>400050</xdr:colOff>
      <xdr:row>41</xdr:row>
      <xdr:rowOff>0</xdr:rowOff>
    </xdr:to>
    <xdr:sp macro="" textlink="">
      <xdr:nvSpPr>
        <xdr:cNvPr id="778" name="Rectangle 587"/>
        <xdr:cNvSpPr>
          <a:spLocks noChangeArrowheads="1"/>
        </xdr:cNvSpPr>
      </xdr:nvSpPr>
      <xdr:spPr bwMode="auto">
        <a:xfrm>
          <a:off x="1495425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41</xdr:row>
      <xdr:rowOff>0</xdr:rowOff>
    </xdr:from>
    <xdr:to>
      <xdr:col>2</xdr:col>
      <xdr:colOff>400050</xdr:colOff>
      <xdr:row>41</xdr:row>
      <xdr:rowOff>0</xdr:rowOff>
    </xdr:to>
    <xdr:sp macro="" textlink="">
      <xdr:nvSpPr>
        <xdr:cNvPr id="779" name="Rectangle 588"/>
        <xdr:cNvSpPr>
          <a:spLocks noChangeArrowheads="1"/>
        </xdr:cNvSpPr>
      </xdr:nvSpPr>
      <xdr:spPr bwMode="auto">
        <a:xfrm flipH="1">
          <a:off x="1495425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41</xdr:row>
      <xdr:rowOff>0</xdr:rowOff>
    </xdr:from>
    <xdr:to>
      <xdr:col>2</xdr:col>
      <xdr:colOff>400050</xdr:colOff>
      <xdr:row>41</xdr:row>
      <xdr:rowOff>0</xdr:rowOff>
    </xdr:to>
    <xdr:sp macro="" textlink="">
      <xdr:nvSpPr>
        <xdr:cNvPr id="780" name="Rectangle 589"/>
        <xdr:cNvSpPr>
          <a:spLocks noChangeArrowheads="1"/>
        </xdr:cNvSpPr>
      </xdr:nvSpPr>
      <xdr:spPr bwMode="auto">
        <a:xfrm>
          <a:off x="1495425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41</xdr:row>
      <xdr:rowOff>0</xdr:rowOff>
    </xdr:from>
    <xdr:to>
      <xdr:col>2</xdr:col>
      <xdr:colOff>400050</xdr:colOff>
      <xdr:row>41</xdr:row>
      <xdr:rowOff>0</xdr:rowOff>
    </xdr:to>
    <xdr:sp macro="" textlink="">
      <xdr:nvSpPr>
        <xdr:cNvPr id="781" name="Rectangle 590"/>
        <xdr:cNvSpPr>
          <a:spLocks noChangeArrowheads="1"/>
        </xdr:cNvSpPr>
      </xdr:nvSpPr>
      <xdr:spPr bwMode="auto">
        <a:xfrm flipH="1">
          <a:off x="1495425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41</xdr:row>
      <xdr:rowOff>0</xdr:rowOff>
    </xdr:from>
    <xdr:to>
      <xdr:col>2</xdr:col>
      <xdr:colOff>400050</xdr:colOff>
      <xdr:row>41</xdr:row>
      <xdr:rowOff>0</xdr:rowOff>
    </xdr:to>
    <xdr:sp macro="" textlink="">
      <xdr:nvSpPr>
        <xdr:cNvPr id="782" name="Rectangle 591"/>
        <xdr:cNvSpPr>
          <a:spLocks noChangeArrowheads="1"/>
        </xdr:cNvSpPr>
      </xdr:nvSpPr>
      <xdr:spPr bwMode="auto">
        <a:xfrm>
          <a:off x="1495425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41</xdr:row>
      <xdr:rowOff>0</xdr:rowOff>
    </xdr:from>
    <xdr:to>
      <xdr:col>2</xdr:col>
      <xdr:colOff>400050</xdr:colOff>
      <xdr:row>41</xdr:row>
      <xdr:rowOff>0</xdr:rowOff>
    </xdr:to>
    <xdr:sp macro="" textlink="">
      <xdr:nvSpPr>
        <xdr:cNvPr id="783" name="Rectangle 592"/>
        <xdr:cNvSpPr>
          <a:spLocks noChangeArrowheads="1"/>
        </xdr:cNvSpPr>
      </xdr:nvSpPr>
      <xdr:spPr bwMode="auto">
        <a:xfrm flipH="1">
          <a:off x="1495425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41</xdr:row>
      <xdr:rowOff>0</xdr:rowOff>
    </xdr:from>
    <xdr:to>
      <xdr:col>2</xdr:col>
      <xdr:colOff>400050</xdr:colOff>
      <xdr:row>41</xdr:row>
      <xdr:rowOff>0</xdr:rowOff>
    </xdr:to>
    <xdr:sp macro="" textlink="">
      <xdr:nvSpPr>
        <xdr:cNvPr id="784" name="Rectangle 593"/>
        <xdr:cNvSpPr>
          <a:spLocks noChangeArrowheads="1"/>
        </xdr:cNvSpPr>
      </xdr:nvSpPr>
      <xdr:spPr bwMode="auto">
        <a:xfrm>
          <a:off x="1495425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41</xdr:row>
      <xdr:rowOff>0</xdr:rowOff>
    </xdr:from>
    <xdr:to>
      <xdr:col>2</xdr:col>
      <xdr:colOff>400050</xdr:colOff>
      <xdr:row>41</xdr:row>
      <xdr:rowOff>0</xdr:rowOff>
    </xdr:to>
    <xdr:sp macro="" textlink="">
      <xdr:nvSpPr>
        <xdr:cNvPr id="785" name="Rectangle 594"/>
        <xdr:cNvSpPr>
          <a:spLocks noChangeArrowheads="1"/>
        </xdr:cNvSpPr>
      </xdr:nvSpPr>
      <xdr:spPr bwMode="auto">
        <a:xfrm flipH="1">
          <a:off x="1495425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41</xdr:row>
      <xdr:rowOff>0</xdr:rowOff>
    </xdr:from>
    <xdr:to>
      <xdr:col>2</xdr:col>
      <xdr:colOff>400050</xdr:colOff>
      <xdr:row>41</xdr:row>
      <xdr:rowOff>0</xdr:rowOff>
    </xdr:to>
    <xdr:sp macro="" textlink="">
      <xdr:nvSpPr>
        <xdr:cNvPr id="786" name="Rectangle 595"/>
        <xdr:cNvSpPr>
          <a:spLocks noChangeArrowheads="1"/>
        </xdr:cNvSpPr>
      </xdr:nvSpPr>
      <xdr:spPr bwMode="auto">
        <a:xfrm>
          <a:off x="1495425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41</xdr:row>
      <xdr:rowOff>0</xdr:rowOff>
    </xdr:from>
    <xdr:to>
      <xdr:col>2</xdr:col>
      <xdr:colOff>400050</xdr:colOff>
      <xdr:row>41</xdr:row>
      <xdr:rowOff>0</xdr:rowOff>
    </xdr:to>
    <xdr:sp macro="" textlink="">
      <xdr:nvSpPr>
        <xdr:cNvPr id="787" name="Rectangle 596"/>
        <xdr:cNvSpPr>
          <a:spLocks noChangeArrowheads="1"/>
        </xdr:cNvSpPr>
      </xdr:nvSpPr>
      <xdr:spPr bwMode="auto">
        <a:xfrm flipH="1">
          <a:off x="1495425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41</xdr:row>
      <xdr:rowOff>0</xdr:rowOff>
    </xdr:from>
    <xdr:to>
      <xdr:col>2</xdr:col>
      <xdr:colOff>400050</xdr:colOff>
      <xdr:row>41</xdr:row>
      <xdr:rowOff>0</xdr:rowOff>
    </xdr:to>
    <xdr:sp macro="" textlink="">
      <xdr:nvSpPr>
        <xdr:cNvPr id="788" name="Rectangle 597"/>
        <xdr:cNvSpPr>
          <a:spLocks noChangeArrowheads="1"/>
        </xdr:cNvSpPr>
      </xdr:nvSpPr>
      <xdr:spPr bwMode="auto">
        <a:xfrm>
          <a:off x="1495425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41</xdr:row>
      <xdr:rowOff>0</xdr:rowOff>
    </xdr:from>
    <xdr:to>
      <xdr:col>2</xdr:col>
      <xdr:colOff>400050</xdr:colOff>
      <xdr:row>41</xdr:row>
      <xdr:rowOff>0</xdr:rowOff>
    </xdr:to>
    <xdr:sp macro="" textlink="">
      <xdr:nvSpPr>
        <xdr:cNvPr id="789" name="Rectangle 598"/>
        <xdr:cNvSpPr>
          <a:spLocks noChangeArrowheads="1"/>
        </xdr:cNvSpPr>
      </xdr:nvSpPr>
      <xdr:spPr bwMode="auto">
        <a:xfrm flipH="1">
          <a:off x="1495425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41</xdr:row>
      <xdr:rowOff>0</xdr:rowOff>
    </xdr:from>
    <xdr:to>
      <xdr:col>2</xdr:col>
      <xdr:colOff>400050</xdr:colOff>
      <xdr:row>41</xdr:row>
      <xdr:rowOff>0</xdr:rowOff>
    </xdr:to>
    <xdr:sp macro="" textlink="">
      <xdr:nvSpPr>
        <xdr:cNvPr id="790" name="Rectangle 599"/>
        <xdr:cNvSpPr>
          <a:spLocks noChangeArrowheads="1"/>
        </xdr:cNvSpPr>
      </xdr:nvSpPr>
      <xdr:spPr bwMode="auto">
        <a:xfrm>
          <a:off x="1495425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41</xdr:row>
      <xdr:rowOff>0</xdr:rowOff>
    </xdr:from>
    <xdr:to>
      <xdr:col>2</xdr:col>
      <xdr:colOff>400050</xdr:colOff>
      <xdr:row>41</xdr:row>
      <xdr:rowOff>0</xdr:rowOff>
    </xdr:to>
    <xdr:sp macro="" textlink="">
      <xdr:nvSpPr>
        <xdr:cNvPr id="791" name="Rectangle 600"/>
        <xdr:cNvSpPr>
          <a:spLocks noChangeArrowheads="1"/>
        </xdr:cNvSpPr>
      </xdr:nvSpPr>
      <xdr:spPr bwMode="auto">
        <a:xfrm flipH="1">
          <a:off x="1495425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41</xdr:row>
      <xdr:rowOff>0</xdr:rowOff>
    </xdr:from>
    <xdr:to>
      <xdr:col>2</xdr:col>
      <xdr:colOff>266700</xdr:colOff>
      <xdr:row>41</xdr:row>
      <xdr:rowOff>0</xdr:rowOff>
    </xdr:to>
    <xdr:sp macro="" textlink="">
      <xdr:nvSpPr>
        <xdr:cNvPr id="792" name="Rectangle 601"/>
        <xdr:cNvSpPr>
          <a:spLocks noChangeArrowheads="1"/>
        </xdr:cNvSpPr>
      </xdr:nvSpPr>
      <xdr:spPr bwMode="auto">
        <a:xfrm>
          <a:off x="1495425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41</xdr:row>
      <xdr:rowOff>0</xdr:rowOff>
    </xdr:from>
    <xdr:to>
      <xdr:col>2</xdr:col>
      <xdr:colOff>266700</xdr:colOff>
      <xdr:row>41</xdr:row>
      <xdr:rowOff>0</xdr:rowOff>
    </xdr:to>
    <xdr:sp macro="" textlink="">
      <xdr:nvSpPr>
        <xdr:cNvPr id="793" name="Rectangle 602"/>
        <xdr:cNvSpPr>
          <a:spLocks noChangeArrowheads="1"/>
        </xdr:cNvSpPr>
      </xdr:nvSpPr>
      <xdr:spPr bwMode="auto">
        <a:xfrm flipH="1">
          <a:off x="1495425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41</xdr:row>
      <xdr:rowOff>0</xdr:rowOff>
    </xdr:from>
    <xdr:to>
      <xdr:col>1</xdr:col>
      <xdr:colOff>504825</xdr:colOff>
      <xdr:row>41</xdr:row>
      <xdr:rowOff>0</xdr:rowOff>
    </xdr:to>
    <xdr:sp macro="" textlink="">
      <xdr:nvSpPr>
        <xdr:cNvPr id="794" name="Rectangle 603"/>
        <xdr:cNvSpPr>
          <a:spLocks noChangeArrowheads="1"/>
        </xdr:cNvSpPr>
      </xdr:nvSpPr>
      <xdr:spPr bwMode="auto">
        <a:xfrm>
          <a:off x="781050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41</xdr:row>
      <xdr:rowOff>0</xdr:rowOff>
    </xdr:from>
    <xdr:to>
      <xdr:col>1</xdr:col>
      <xdr:colOff>504825</xdr:colOff>
      <xdr:row>41</xdr:row>
      <xdr:rowOff>0</xdr:rowOff>
    </xdr:to>
    <xdr:sp macro="" textlink="">
      <xdr:nvSpPr>
        <xdr:cNvPr id="795" name="Rectangle 604"/>
        <xdr:cNvSpPr>
          <a:spLocks noChangeArrowheads="1"/>
        </xdr:cNvSpPr>
      </xdr:nvSpPr>
      <xdr:spPr bwMode="auto">
        <a:xfrm flipH="1">
          <a:off x="781050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41</xdr:row>
      <xdr:rowOff>0</xdr:rowOff>
    </xdr:from>
    <xdr:to>
      <xdr:col>2</xdr:col>
      <xdr:colOff>9525</xdr:colOff>
      <xdr:row>41</xdr:row>
      <xdr:rowOff>0</xdr:rowOff>
    </xdr:to>
    <xdr:sp macro="" textlink="">
      <xdr:nvSpPr>
        <xdr:cNvPr id="796" name="Rectangle 605"/>
        <xdr:cNvSpPr>
          <a:spLocks noChangeArrowheads="1"/>
        </xdr:cNvSpPr>
      </xdr:nvSpPr>
      <xdr:spPr bwMode="auto">
        <a:xfrm flipH="1">
          <a:off x="885825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41</xdr:row>
      <xdr:rowOff>0</xdr:rowOff>
    </xdr:from>
    <xdr:to>
      <xdr:col>1</xdr:col>
      <xdr:colOff>504825</xdr:colOff>
      <xdr:row>41</xdr:row>
      <xdr:rowOff>0</xdr:rowOff>
    </xdr:to>
    <xdr:sp macro="" textlink="">
      <xdr:nvSpPr>
        <xdr:cNvPr id="797" name="Rectangle 606"/>
        <xdr:cNvSpPr>
          <a:spLocks noChangeArrowheads="1"/>
        </xdr:cNvSpPr>
      </xdr:nvSpPr>
      <xdr:spPr bwMode="auto">
        <a:xfrm>
          <a:off x="781050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41</xdr:row>
      <xdr:rowOff>0</xdr:rowOff>
    </xdr:from>
    <xdr:to>
      <xdr:col>1</xdr:col>
      <xdr:colOff>504825</xdr:colOff>
      <xdr:row>41</xdr:row>
      <xdr:rowOff>0</xdr:rowOff>
    </xdr:to>
    <xdr:sp macro="" textlink="">
      <xdr:nvSpPr>
        <xdr:cNvPr id="798" name="Rectangle 607"/>
        <xdr:cNvSpPr>
          <a:spLocks noChangeArrowheads="1"/>
        </xdr:cNvSpPr>
      </xdr:nvSpPr>
      <xdr:spPr bwMode="auto">
        <a:xfrm flipH="1">
          <a:off x="781050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41</xdr:row>
      <xdr:rowOff>0</xdr:rowOff>
    </xdr:from>
    <xdr:to>
      <xdr:col>2</xdr:col>
      <xdr:colOff>9525</xdr:colOff>
      <xdr:row>41</xdr:row>
      <xdr:rowOff>0</xdr:rowOff>
    </xdr:to>
    <xdr:sp macro="" textlink="">
      <xdr:nvSpPr>
        <xdr:cNvPr id="799" name="Rectangle 608"/>
        <xdr:cNvSpPr>
          <a:spLocks noChangeArrowheads="1"/>
        </xdr:cNvSpPr>
      </xdr:nvSpPr>
      <xdr:spPr bwMode="auto">
        <a:xfrm flipH="1">
          <a:off x="885825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41</xdr:row>
      <xdr:rowOff>0</xdr:rowOff>
    </xdr:from>
    <xdr:to>
      <xdr:col>1</xdr:col>
      <xdr:colOff>504825</xdr:colOff>
      <xdr:row>41</xdr:row>
      <xdr:rowOff>0</xdr:rowOff>
    </xdr:to>
    <xdr:sp macro="" textlink="">
      <xdr:nvSpPr>
        <xdr:cNvPr id="800" name="Rectangle 609"/>
        <xdr:cNvSpPr>
          <a:spLocks noChangeArrowheads="1"/>
        </xdr:cNvSpPr>
      </xdr:nvSpPr>
      <xdr:spPr bwMode="auto">
        <a:xfrm>
          <a:off x="781050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41</xdr:row>
      <xdr:rowOff>0</xdr:rowOff>
    </xdr:from>
    <xdr:to>
      <xdr:col>1</xdr:col>
      <xdr:colOff>504825</xdr:colOff>
      <xdr:row>41</xdr:row>
      <xdr:rowOff>0</xdr:rowOff>
    </xdr:to>
    <xdr:sp macro="" textlink="">
      <xdr:nvSpPr>
        <xdr:cNvPr id="801" name="Rectangle 610"/>
        <xdr:cNvSpPr>
          <a:spLocks noChangeArrowheads="1"/>
        </xdr:cNvSpPr>
      </xdr:nvSpPr>
      <xdr:spPr bwMode="auto">
        <a:xfrm flipH="1">
          <a:off x="781050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41</xdr:row>
      <xdr:rowOff>0</xdr:rowOff>
    </xdr:from>
    <xdr:to>
      <xdr:col>2</xdr:col>
      <xdr:colOff>9525</xdr:colOff>
      <xdr:row>41</xdr:row>
      <xdr:rowOff>0</xdr:rowOff>
    </xdr:to>
    <xdr:sp macro="" textlink="">
      <xdr:nvSpPr>
        <xdr:cNvPr id="802" name="Rectangle 611"/>
        <xdr:cNvSpPr>
          <a:spLocks noChangeArrowheads="1"/>
        </xdr:cNvSpPr>
      </xdr:nvSpPr>
      <xdr:spPr bwMode="auto">
        <a:xfrm flipH="1">
          <a:off x="885825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41</xdr:row>
      <xdr:rowOff>0</xdr:rowOff>
    </xdr:from>
    <xdr:to>
      <xdr:col>1</xdr:col>
      <xdr:colOff>504825</xdr:colOff>
      <xdr:row>41</xdr:row>
      <xdr:rowOff>0</xdr:rowOff>
    </xdr:to>
    <xdr:sp macro="" textlink="">
      <xdr:nvSpPr>
        <xdr:cNvPr id="803" name="Rectangle 612"/>
        <xdr:cNvSpPr>
          <a:spLocks noChangeArrowheads="1"/>
        </xdr:cNvSpPr>
      </xdr:nvSpPr>
      <xdr:spPr bwMode="auto">
        <a:xfrm>
          <a:off x="781050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41</xdr:row>
      <xdr:rowOff>0</xdr:rowOff>
    </xdr:from>
    <xdr:to>
      <xdr:col>1</xdr:col>
      <xdr:colOff>504825</xdr:colOff>
      <xdr:row>41</xdr:row>
      <xdr:rowOff>0</xdr:rowOff>
    </xdr:to>
    <xdr:sp macro="" textlink="">
      <xdr:nvSpPr>
        <xdr:cNvPr id="804" name="Rectangle 613"/>
        <xdr:cNvSpPr>
          <a:spLocks noChangeArrowheads="1"/>
        </xdr:cNvSpPr>
      </xdr:nvSpPr>
      <xdr:spPr bwMode="auto">
        <a:xfrm flipH="1">
          <a:off x="781050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41</xdr:row>
      <xdr:rowOff>0</xdr:rowOff>
    </xdr:from>
    <xdr:to>
      <xdr:col>2</xdr:col>
      <xdr:colOff>9525</xdr:colOff>
      <xdr:row>41</xdr:row>
      <xdr:rowOff>0</xdr:rowOff>
    </xdr:to>
    <xdr:sp macro="" textlink="">
      <xdr:nvSpPr>
        <xdr:cNvPr id="805" name="Rectangle 614"/>
        <xdr:cNvSpPr>
          <a:spLocks noChangeArrowheads="1"/>
        </xdr:cNvSpPr>
      </xdr:nvSpPr>
      <xdr:spPr bwMode="auto">
        <a:xfrm flipH="1">
          <a:off x="885825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41</xdr:row>
      <xdr:rowOff>0</xdr:rowOff>
    </xdr:from>
    <xdr:to>
      <xdr:col>1</xdr:col>
      <xdr:colOff>504825</xdr:colOff>
      <xdr:row>41</xdr:row>
      <xdr:rowOff>0</xdr:rowOff>
    </xdr:to>
    <xdr:sp macro="" textlink="">
      <xdr:nvSpPr>
        <xdr:cNvPr id="806" name="Rectangle 615"/>
        <xdr:cNvSpPr>
          <a:spLocks noChangeArrowheads="1"/>
        </xdr:cNvSpPr>
      </xdr:nvSpPr>
      <xdr:spPr bwMode="auto">
        <a:xfrm>
          <a:off x="781050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41</xdr:row>
      <xdr:rowOff>0</xdr:rowOff>
    </xdr:from>
    <xdr:to>
      <xdr:col>1</xdr:col>
      <xdr:colOff>504825</xdr:colOff>
      <xdr:row>41</xdr:row>
      <xdr:rowOff>0</xdr:rowOff>
    </xdr:to>
    <xdr:sp macro="" textlink="">
      <xdr:nvSpPr>
        <xdr:cNvPr id="807" name="Rectangle 616"/>
        <xdr:cNvSpPr>
          <a:spLocks noChangeArrowheads="1"/>
        </xdr:cNvSpPr>
      </xdr:nvSpPr>
      <xdr:spPr bwMode="auto">
        <a:xfrm flipH="1">
          <a:off x="781050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41</xdr:row>
      <xdr:rowOff>0</xdr:rowOff>
    </xdr:from>
    <xdr:to>
      <xdr:col>2</xdr:col>
      <xdr:colOff>9525</xdr:colOff>
      <xdr:row>41</xdr:row>
      <xdr:rowOff>0</xdr:rowOff>
    </xdr:to>
    <xdr:sp macro="" textlink="">
      <xdr:nvSpPr>
        <xdr:cNvPr id="808" name="Rectangle 617"/>
        <xdr:cNvSpPr>
          <a:spLocks noChangeArrowheads="1"/>
        </xdr:cNvSpPr>
      </xdr:nvSpPr>
      <xdr:spPr bwMode="auto">
        <a:xfrm flipH="1">
          <a:off x="885825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41</xdr:row>
      <xdr:rowOff>0</xdr:rowOff>
    </xdr:from>
    <xdr:to>
      <xdr:col>1</xdr:col>
      <xdr:colOff>504825</xdr:colOff>
      <xdr:row>41</xdr:row>
      <xdr:rowOff>0</xdr:rowOff>
    </xdr:to>
    <xdr:sp macro="" textlink="">
      <xdr:nvSpPr>
        <xdr:cNvPr id="809" name="Rectangle 618"/>
        <xdr:cNvSpPr>
          <a:spLocks noChangeArrowheads="1"/>
        </xdr:cNvSpPr>
      </xdr:nvSpPr>
      <xdr:spPr bwMode="auto">
        <a:xfrm>
          <a:off x="781050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41</xdr:row>
      <xdr:rowOff>0</xdr:rowOff>
    </xdr:from>
    <xdr:to>
      <xdr:col>1</xdr:col>
      <xdr:colOff>504825</xdr:colOff>
      <xdr:row>41</xdr:row>
      <xdr:rowOff>0</xdr:rowOff>
    </xdr:to>
    <xdr:sp macro="" textlink="">
      <xdr:nvSpPr>
        <xdr:cNvPr id="810" name="Rectangle 619"/>
        <xdr:cNvSpPr>
          <a:spLocks noChangeArrowheads="1"/>
        </xdr:cNvSpPr>
      </xdr:nvSpPr>
      <xdr:spPr bwMode="auto">
        <a:xfrm flipH="1">
          <a:off x="781050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41</xdr:row>
      <xdr:rowOff>0</xdr:rowOff>
    </xdr:from>
    <xdr:to>
      <xdr:col>2</xdr:col>
      <xdr:colOff>9525</xdr:colOff>
      <xdr:row>41</xdr:row>
      <xdr:rowOff>0</xdr:rowOff>
    </xdr:to>
    <xdr:sp macro="" textlink="">
      <xdr:nvSpPr>
        <xdr:cNvPr id="811" name="Rectangle 620"/>
        <xdr:cNvSpPr>
          <a:spLocks noChangeArrowheads="1"/>
        </xdr:cNvSpPr>
      </xdr:nvSpPr>
      <xdr:spPr bwMode="auto">
        <a:xfrm flipH="1">
          <a:off x="885825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41</xdr:row>
      <xdr:rowOff>0</xdr:rowOff>
    </xdr:from>
    <xdr:to>
      <xdr:col>1</xdr:col>
      <xdr:colOff>504825</xdr:colOff>
      <xdr:row>41</xdr:row>
      <xdr:rowOff>0</xdr:rowOff>
    </xdr:to>
    <xdr:sp macro="" textlink="">
      <xdr:nvSpPr>
        <xdr:cNvPr id="812" name="Rectangle 621"/>
        <xdr:cNvSpPr>
          <a:spLocks noChangeArrowheads="1"/>
        </xdr:cNvSpPr>
      </xdr:nvSpPr>
      <xdr:spPr bwMode="auto">
        <a:xfrm>
          <a:off x="781050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41</xdr:row>
      <xdr:rowOff>0</xdr:rowOff>
    </xdr:from>
    <xdr:to>
      <xdr:col>1</xdr:col>
      <xdr:colOff>504825</xdr:colOff>
      <xdr:row>41</xdr:row>
      <xdr:rowOff>0</xdr:rowOff>
    </xdr:to>
    <xdr:sp macro="" textlink="">
      <xdr:nvSpPr>
        <xdr:cNvPr id="813" name="Rectangle 622"/>
        <xdr:cNvSpPr>
          <a:spLocks noChangeArrowheads="1"/>
        </xdr:cNvSpPr>
      </xdr:nvSpPr>
      <xdr:spPr bwMode="auto">
        <a:xfrm flipH="1">
          <a:off x="781050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41</xdr:row>
      <xdr:rowOff>0</xdr:rowOff>
    </xdr:from>
    <xdr:to>
      <xdr:col>2</xdr:col>
      <xdr:colOff>9525</xdr:colOff>
      <xdr:row>41</xdr:row>
      <xdr:rowOff>0</xdr:rowOff>
    </xdr:to>
    <xdr:sp macro="" textlink="">
      <xdr:nvSpPr>
        <xdr:cNvPr id="814" name="Rectangle 623"/>
        <xdr:cNvSpPr>
          <a:spLocks noChangeArrowheads="1"/>
        </xdr:cNvSpPr>
      </xdr:nvSpPr>
      <xdr:spPr bwMode="auto">
        <a:xfrm flipH="1">
          <a:off x="885825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41</xdr:row>
      <xdr:rowOff>0</xdr:rowOff>
    </xdr:from>
    <xdr:to>
      <xdr:col>1</xdr:col>
      <xdr:colOff>504825</xdr:colOff>
      <xdr:row>41</xdr:row>
      <xdr:rowOff>0</xdr:rowOff>
    </xdr:to>
    <xdr:sp macro="" textlink="">
      <xdr:nvSpPr>
        <xdr:cNvPr id="815" name="Rectangle 624"/>
        <xdr:cNvSpPr>
          <a:spLocks noChangeArrowheads="1"/>
        </xdr:cNvSpPr>
      </xdr:nvSpPr>
      <xdr:spPr bwMode="auto">
        <a:xfrm>
          <a:off x="781050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41</xdr:row>
      <xdr:rowOff>0</xdr:rowOff>
    </xdr:from>
    <xdr:to>
      <xdr:col>1</xdr:col>
      <xdr:colOff>504825</xdr:colOff>
      <xdr:row>41</xdr:row>
      <xdr:rowOff>0</xdr:rowOff>
    </xdr:to>
    <xdr:sp macro="" textlink="">
      <xdr:nvSpPr>
        <xdr:cNvPr id="816" name="Rectangle 625"/>
        <xdr:cNvSpPr>
          <a:spLocks noChangeArrowheads="1"/>
        </xdr:cNvSpPr>
      </xdr:nvSpPr>
      <xdr:spPr bwMode="auto">
        <a:xfrm flipH="1">
          <a:off x="781050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41</xdr:row>
      <xdr:rowOff>0</xdr:rowOff>
    </xdr:from>
    <xdr:to>
      <xdr:col>2</xdr:col>
      <xdr:colOff>9525</xdr:colOff>
      <xdr:row>41</xdr:row>
      <xdr:rowOff>0</xdr:rowOff>
    </xdr:to>
    <xdr:sp macro="" textlink="">
      <xdr:nvSpPr>
        <xdr:cNvPr id="817" name="Rectangle 626"/>
        <xdr:cNvSpPr>
          <a:spLocks noChangeArrowheads="1"/>
        </xdr:cNvSpPr>
      </xdr:nvSpPr>
      <xdr:spPr bwMode="auto">
        <a:xfrm flipH="1">
          <a:off x="885825" y="382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628650</xdr:colOff>
      <xdr:row>25</xdr:row>
      <xdr:rowOff>0</xdr:rowOff>
    </xdr:from>
    <xdr:to>
      <xdr:col>3</xdr:col>
      <xdr:colOff>266700</xdr:colOff>
      <xdr:row>25</xdr:row>
      <xdr:rowOff>0</xdr:rowOff>
    </xdr:to>
    <xdr:sp macro="" textlink="">
      <xdr:nvSpPr>
        <xdr:cNvPr id="2" name="Rectangle 205"/>
        <xdr:cNvSpPr>
          <a:spLocks noChangeArrowheads="1"/>
        </xdr:cNvSpPr>
      </xdr:nvSpPr>
      <xdr:spPr bwMode="auto">
        <a:xfrm>
          <a:off x="2371725" y="4238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25</xdr:row>
      <xdr:rowOff>0</xdr:rowOff>
    </xdr:from>
    <xdr:to>
      <xdr:col>3</xdr:col>
      <xdr:colOff>266700</xdr:colOff>
      <xdr:row>25</xdr:row>
      <xdr:rowOff>0</xdr:rowOff>
    </xdr:to>
    <xdr:sp macro="" textlink="">
      <xdr:nvSpPr>
        <xdr:cNvPr id="3" name="Rectangle 206"/>
        <xdr:cNvSpPr>
          <a:spLocks noChangeArrowheads="1"/>
        </xdr:cNvSpPr>
      </xdr:nvSpPr>
      <xdr:spPr bwMode="auto">
        <a:xfrm flipH="1">
          <a:off x="2371725" y="4238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504825</xdr:colOff>
      <xdr:row>25</xdr:row>
      <xdr:rowOff>0</xdr:rowOff>
    </xdr:to>
    <xdr:sp macro="" textlink="">
      <xdr:nvSpPr>
        <xdr:cNvPr id="4" name="Rectangle 216"/>
        <xdr:cNvSpPr>
          <a:spLocks noChangeArrowheads="1"/>
        </xdr:cNvSpPr>
      </xdr:nvSpPr>
      <xdr:spPr bwMode="auto">
        <a:xfrm>
          <a:off x="1219200" y="4238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504825</xdr:colOff>
      <xdr:row>25</xdr:row>
      <xdr:rowOff>0</xdr:rowOff>
    </xdr:to>
    <xdr:sp macro="" textlink="">
      <xdr:nvSpPr>
        <xdr:cNvPr id="5" name="Rectangle 217"/>
        <xdr:cNvSpPr>
          <a:spLocks noChangeArrowheads="1"/>
        </xdr:cNvSpPr>
      </xdr:nvSpPr>
      <xdr:spPr bwMode="auto">
        <a:xfrm flipH="1">
          <a:off x="1219200" y="4238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25</xdr:row>
      <xdr:rowOff>0</xdr:rowOff>
    </xdr:from>
    <xdr:to>
      <xdr:col>3</xdr:col>
      <xdr:colOff>9525</xdr:colOff>
      <xdr:row>25</xdr:row>
      <xdr:rowOff>0</xdr:rowOff>
    </xdr:to>
    <xdr:sp macro="" textlink="">
      <xdr:nvSpPr>
        <xdr:cNvPr id="6" name="Rectangle 218"/>
        <xdr:cNvSpPr>
          <a:spLocks noChangeArrowheads="1"/>
        </xdr:cNvSpPr>
      </xdr:nvSpPr>
      <xdr:spPr bwMode="auto">
        <a:xfrm flipH="1">
          <a:off x="1762125" y="4238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504825</xdr:colOff>
      <xdr:row>25</xdr:row>
      <xdr:rowOff>0</xdr:rowOff>
    </xdr:to>
    <xdr:sp macro="" textlink="">
      <xdr:nvSpPr>
        <xdr:cNvPr id="7" name="Rectangle 219"/>
        <xdr:cNvSpPr>
          <a:spLocks noChangeArrowheads="1"/>
        </xdr:cNvSpPr>
      </xdr:nvSpPr>
      <xdr:spPr bwMode="auto">
        <a:xfrm>
          <a:off x="1219200" y="4238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504825</xdr:colOff>
      <xdr:row>25</xdr:row>
      <xdr:rowOff>0</xdr:rowOff>
    </xdr:to>
    <xdr:sp macro="" textlink="">
      <xdr:nvSpPr>
        <xdr:cNvPr id="8" name="Rectangle 220"/>
        <xdr:cNvSpPr>
          <a:spLocks noChangeArrowheads="1"/>
        </xdr:cNvSpPr>
      </xdr:nvSpPr>
      <xdr:spPr bwMode="auto">
        <a:xfrm flipH="1">
          <a:off x="1219200" y="4238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25</xdr:row>
      <xdr:rowOff>0</xdr:rowOff>
    </xdr:from>
    <xdr:to>
      <xdr:col>3</xdr:col>
      <xdr:colOff>9525</xdr:colOff>
      <xdr:row>25</xdr:row>
      <xdr:rowOff>0</xdr:rowOff>
    </xdr:to>
    <xdr:sp macro="" textlink="">
      <xdr:nvSpPr>
        <xdr:cNvPr id="9" name="Rectangle 221"/>
        <xdr:cNvSpPr>
          <a:spLocks noChangeArrowheads="1"/>
        </xdr:cNvSpPr>
      </xdr:nvSpPr>
      <xdr:spPr bwMode="auto">
        <a:xfrm flipH="1">
          <a:off x="1762125" y="4238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29</xdr:row>
      <xdr:rowOff>0</xdr:rowOff>
    </xdr:from>
    <xdr:to>
      <xdr:col>3</xdr:col>
      <xdr:colOff>266700</xdr:colOff>
      <xdr:row>29</xdr:row>
      <xdr:rowOff>0</xdr:rowOff>
    </xdr:to>
    <xdr:sp macro="" textlink="">
      <xdr:nvSpPr>
        <xdr:cNvPr id="10" name="Rectangle 287"/>
        <xdr:cNvSpPr>
          <a:spLocks noChangeArrowheads="1"/>
        </xdr:cNvSpPr>
      </xdr:nvSpPr>
      <xdr:spPr bwMode="auto">
        <a:xfrm>
          <a:off x="2371725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29</xdr:row>
      <xdr:rowOff>0</xdr:rowOff>
    </xdr:from>
    <xdr:to>
      <xdr:col>3</xdr:col>
      <xdr:colOff>266700</xdr:colOff>
      <xdr:row>29</xdr:row>
      <xdr:rowOff>0</xdr:rowOff>
    </xdr:to>
    <xdr:sp macro="" textlink="">
      <xdr:nvSpPr>
        <xdr:cNvPr id="11" name="Rectangle 288"/>
        <xdr:cNvSpPr>
          <a:spLocks noChangeArrowheads="1"/>
        </xdr:cNvSpPr>
      </xdr:nvSpPr>
      <xdr:spPr bwMode="auto">
        <a:xfrm flipH="1">
          <a:off x="2371725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504825</xdr:colOff>
      <xdr:row>29</xdr:row>
      <xdr:rowOff>0</xdr:rowOff>
    </xdr:to>
    <xdr:sp macro="" textlink="">
      <xdr:nvSpPr>
        <xdr:cNvPr id="12" name="Rectangle 298"/>
        <xdr:cNvSpPr>
          <a:spLocks noChangeArrowheads="1"/>
        </xdr:cNvSpPr>
      </xdr:nvSpPr>
      <xdr:spPr bwMode="auto">
        <a:xfrm>
          <a:off x="1219200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504825</xdr:colOff>
      <xdr:row>29</xdr:row>
      <xdr:rowOff>0</xdr:rowOff>
    </xdr:to>
    <xdr:sp macro="" textlink="">
      <xdr:nvSpPr>
        <xdr:cNvPr id="13" name="Rectangle 299"/>
        <xdr:cNvSpPr>
          <a:spLocks noChangeArrowheads="1"/>
        </xdr:cNvSpPr>
      </xdr:nvSpPr>
      <xdr:spPr bwMode="auto">
        <a:xfrm flipH="1">
          <a:off x="1219200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29</xdr:row>
      <xdr:rowOff>0</xdr:rowOff>
    </xdr:from>
    <xdr:to>
      <xdr:col>3</xdr:col>
      <xdr:colOff>9525</xdr:colOff>
      <xdr:row>29</xdr:row>
      <xdr:rowOff>0</xdr:rowOff>
    </xdr:to>
    <xdr:sp macro="" textlink="">
      <xdr:nvSpPr>
        <xdr:cNvPr id="14" name="Rectangle 300"/>
        <xdr:cNvSpPr>
          <a:spLocks noChangeArrowheads="1"/>
        </xdr:cNvSpPr>
      </xdr:nvSpPr>
      <xdr:spPr bwMode="auto">
        <a:xfrm flipH="1">
          <a:off x="1762125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504825</xdr:colOff>
      <xdr:row>29</xdr:row>
      <xdr:rowOff>0</xdr:rowOff>
    </xdr:to>
    <xdr:sp macro="" textlink="">
      <xdr:nvSpPr>
        <xdr:cNvPr id="15" name="Rectangle 301"/>
        <xdr:cNvSpPr>
          <a:spLocks noChangeArrowheads="1"/>
        </xdr:cNvSpPr>
      </xdr:nvSpPr>
      <xdr:spPr bwMode="auto">
        <a:xfrm>
          <a:off x="1219200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504825</xdr:colOff>
      <xdr:row>29</xdr:row>
      <xdr:rowOff>0</xdr:rowOff>
    </xdr:to>
    <xdr:sp macro="" textlink="">
      <xdr:nvSpPr>
        <xdr:cNvPr id="16" name="Rectangle 302"/>
        <xdr:cNvSpPr>
          <a:spLocks noChangeArrowheads="1"/>
        </xdr:cNvSpPr>
      </xdr:nvSpPr>
      <xdr:spPr bwMode="auto">
        <a:xfrm flipH="1">
          <a:off x="1219200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29</xdr:row>
      <xdr:rowOff>0</xdr:rowOff>
    </xdr:from>
    <xdr:to>
      <xdr:col>3</xdr:col>
      <xdr:colOff>9525</xdr:colOff>
      <xdr:row>29</xdr:row>
      <xdr:rowOff>0</xdr:rowOff>
    </xdr:to>
    <xdr:sp macro="" textlink="">
      <xdr:nvSpPr>
        <xdr:cNvPr id="17" name="Rectangle 303"/>
        <xdr:cNvSpPr>
          <a:spLocks noChangeArrowheads="1"/>
        </xdr:cNvSpPr>
      </xdr:nvSpPr>
      <xdr:spPr bwMode="auto">
        <a:xfrm flipH="1">
          <a:off x="1762125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266700</xdr:colOff>
      <xdr:row>40</xdr:row>
      <xdr:rowOff>0</xdr:rowOff>
    </xdr:to>
    <xdr:sp macro="" textlink="">
      <xdr:nvSpPr>
        <xdr:cNvPr id="18" name="Rectangle 369"/>
        <xdr:cNvSpPr>
          <a:spLocks noChangeArrowheads="1"/>
        </xdr:cNvSpPr>
      </xdr:nvSpPr>
      <xdr:spPr bwMode="auto">
        <a:xfrm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266700</xdr:colOff>
      <xdr:row>40</xdr:row>
      <xdr:rowOff>0</xdr:rowOff>
    </xdr:to>
    <xdr:sp macro="" textlink="">
      <xdr:nvSpPr>
        <xdr:cNvPr id="19" name="Rectangle 370"/>
        <xdr:cNvSpPr>
          <a:spLocks noChangeArrowheads="1"/>
        </xdr:cNvSpPr>
      </xdr:nvSpPr>
      <xdr:spPr bwMode="auto">
        <a:xfrm flipH="1"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504825</xdr:colOff>
      <xdr:row>40</xdr:row>
      <xdr:rowOff>0</xdr:rowOff>
    </xdr:to>
    <xdr:sp macro="" textlink="">
      <xdr:nvSpPr>
        <xdr:cNvPr id="20" name="Rectangle 380"/>
        <xdr:cNvSpPr>
          <a:spLocks noChangeArrowheads="1"/>
        </xdr:cNvSpPr>
      </xdr:nvSpPr>
      <xdr:spPr bwMode="auto">
        <a:xfrm>
          <a:off x="1219200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504825</xdr:colOff>
      <xdr:row>40</xdr:row>
      <xdr:rowOff>0</xdr:rowOff>
    </xdr:to>
    <xdr:sp macro="" textlink="">
      <xdr:nvSpPr>
        <xdr:cNvPr id="21" name="Rectangle 381"/>
        <xdr:cNvSpPr>
          <a:spLocks noChangeArrowheads="1"/>
        </xdr:cNvSpPr>
      </xdr:nvSpPr>
      <xdr:spPr bwMode="auto">
        <a:xfrm flipH="1">
          <a:off x="1219200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40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2" name="Rectangle 382"/>
        <xdr:cNvSpPr>
          <a:spLocks noChangeArrowheads="1"/>
        </xdr:cNvSpPr>
      </xdr:nvSpPr>
      <xdr:spPr bwMode="auto">
        <a:xfrm flipH="1">
          <a:off x="17621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504825</xdr:colOff>
      <xdr:row>40</xdr:row>
      <xdr:rowOff>0</xdr:rowOff>
    </xdr:to>
    <xdr:sp macro="" textlink="">
      <xdr:nvSpPr>
        <xdr:cNvPr id="23" name="Rectangle 383"/>
        <xdr:cNvSpPr>
          <a:spLocks noChangeArrowheads="1"/>
        </xdr:cNvSpPr>
      </xdr:nvSpPr>
      <xdr:spPr bwMode="auto">
        <a:xfrm>
          <a:off x="1219200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504825</xdr:colOff>
      <xdr:row>40</xdr:row>
      <xdr:rowOff>0</xdr:rowOff>
    </xdr:to>
    <xdr:sp macro="" textlink="">
      <xdr:nvSpPr>
        <xdr:cNvPr id="24" name="Rectangle 384"/>
        <xdr:cNvSpPr>
          <a:spLocks noChangeArrowheads="1"/>
        </xdr:cNvSpPr>
      </xdr:nvSpPr>
      <xdr:spPr bwMode="auto">
        <a:xfrm flipH="1">
          <a:off x="1219200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40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25" name="Rectangle 385"/>
        <xdr:cNvSpPr>
          <a:spLocks noChangeArrowheads="1"/>
        </xdr:cNvSpPr>
      </xdr:nvSpPr>
      <xdr:spPr bwMode="auto">
        <a:xfrm flipH="1">
          <a:off x="17621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504825</xdr:colOff>
      <xdr:row>21</xdr:row>
      <xdr:rowOff>0</xdr:rowOff>
    </xdr:to>
    <xdr:sp macro="" textlink="">
      <xdr:nvSpPr>
        <xdr:cNvPr id="26" name="Rectangle 626"/>
        <xdr:cNvSpPr>
          <a:spLocks noChangeArrowheads="1"/>
        </xdr:cNvSpPr>
      </xdr:nvSpPr>
      <xdr:spPr bwMode="auto">
        <a:xfrm>
          <a:off x="1219200" y="3590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504825</xdr:colOff>
      <xdr:row>21</xdr:row>
      <xdr:rowOff>0</xdr:rowOff>
    </xdr:to>
    <xdr:sp macro="" textlink="">
      <xdr:nvSpPr>
        <xdr:cNvPr id="27" name="Rectangle 627"/>
        <xdr:cNvSpPr>
          <a:spLocks noChangeArrowheads="1"/>
        </xdr:cNvSpPr>
      </xdr:nvSpPr>
      <xdr:spPr bwMode="auto">
        <a:xfrm flipH="1">
          <a:off x="1219200" y="3590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21</xdr:row>
      <xdr:rowOff>0</xdr:rowOff>
    </xdr:from>
    <xdr:to>
      <xdr:col>3</xdr:col>
      <xdr:colOff>9525</xdr:colOff>
      <xdr:row>21</xdr:row>
      <xdr:rowOff>0</xdr:rowOff>
    </xdr:to>
    <xdr:sp macro="" textlink="">
      <xdr:nvSpPr>
        <xdr:cNvPr id="28" name="Rectangle 628"/>
        <xdr:cNvSpPr>
          <a:spLocks noChangeArrowheads="1"/>
        </xdr:cNvSpPr>
      </xdr:nvSpPr>
      <xdr:spPr bwMode="auto">
        <a:xfrm flipH="1">
          <a:off x="1762125" y="3590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504825</xdr:colOff>
      <xdr:row>21</xdr:row>
      <xdr:rowOff>0</xdr:rowOff>
    </xdr:to>
    <xdr:sp macro="" textlink="">
      <xdr:nvSpPr>
        <xdr:cNvPr id="29" name="Rectangle 629"/>
        <xdr:cNvSpPr>
          <a:spLocks noChangeArrowheads="1"/>
        </xdr:cNvSpPr>
      </xdr:nvSpPr>
      <xdr:spPr bwMode="auto">
        <a:xfrm>
          <a:off x="1219200" y="3590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504825</xdr:colOff>
      <xdr:row>21</xdr:row>
      <xdr:rowOff>0</xdr:rowOff>
    </xdr:to>
    <xdr:sp macro="" textlink="">
      <xdr:nvSpPr>
        <xdr:cNvPr id="30" name="Rectangle 630"/>
        <xdr:cNvSpPr>
          <a:spLocks noChangeArrowheads="1"/>
        </xdr:cNvSpPr>
      </xdr:nvSpPr>
      <xdr:spPr bwMode="auto">
        <a:xfrm flipH="1">
          <a:off x="1219200" y="3590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21</xdr:row>
      <xdr:rowOff>0</xdr:rowOff>
    </xdr:from>
    <xdr:to>
      <xdr:col>3</xdr:col>
      <xdr:colOff>9525</xdr:colOff>
      <xdr:row>21</xdr:row>
      <xdr:rowOff>0</xdr:rowOff>
    </xdr:to>
    <xdr:sp macro="" textlink="">
      <xdr:nvSpPr>
        <xdr:cNvPr id="31" name="Rectangle 631"/>
        <xdr:cNvSpPr>
          <a:spLocks noChangeArrowheads="1"/>
        </xdr:cNvSpPr>
      </xdr:nvSpPr>
      <xdr:spPr bwMode="auto">
        <a:xfrm flipH="1">
          <a:off x="1762125" y="3590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504825</xdr:colOff>
      <xdr:row>21</xdr:row>
      <xdr:rowOff>0</xdr:rowOff>
    </xdr:to>
    <xdr:sp macro="" textlink="">
      <xdr:nvSpPr>
        <xdr:cNvPr id="32" name="Rectangle 632"/>
        <xdr:cNvSpPr>
          <a:spLocks noChangeArrowheads="1"/>
        </xdr:cNvSpPr>
      </xdr:nvSpPr>
      <xdr:spPr bwMode="auto">
        <a:xfrm>
          <a:off x="1219200" y="3590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504825</xdr:colOff>
      <xdr:row>21</xdr:row>
      <xdr:rowOff>0</xdr:rowOff>
    </xdr:to>
    <xdr:sp macro="" textlink="">
      <xdr:nvSpPr>
        <xdr:cNvPr id="33" name="Rectangle 633"/>
        <xdr:cNvSpPr>
          <a:spLocks noChangeArrowheads="1"/>
        </xdr:cNvSpPr>
      </xdr:nvSpPr>
      <xdr:spPr bwMode="auto">
        <a:xfrm flipH="1">
          <a:off x="1219200" y="3590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21</xdr:row>
      <xdr:rowOff>0</xdr:rowOff>
    </xdr:from>
    <xdr:to>
      <xdr:col>3</xdr:col>
      <xdr:colOff>9525</xdr:colOff>
      <xdr:row>21</xdr:row>
      <xdr:rowOff>0</xdr:rowOff>
    </xdr:to>
    <xdr:sp macro="" textlink="">
      <xdr:nvSpPr>
        <xdr:cNvPr id="34" name="Rectangle 634"/>
        <xdr:cNvSpPr>
          <a:spLocks noChangeArrowheads="1"/>
        </xdr:cNvSpPr>
      </xdr:nvSpPr>
      <xdr:spPr bwMode="auto">
        <a:xfrm flipH="1">
          <a:off x="1762125" y="3590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25</xdr:row>
      <xdr:rowOff>0</xdr:rowOff>
    </xdr:from>
    <xdr:to>
      <xdr:col>3</xdr:col>
      <xdr:colOff>266700</xdr:colOff>
      <xdr:row>25</xdr:row>
      <xdr:rowOff>0</xdr:rowOff>
    </xdr:to>
    <xdr:sp macro="" textlink="">
      <xdr:nvSpPr>
        <xdr:cNvPr id="35" name="Rectangle 299"/>
        <xdr:cNvSpPr>
          <a:spLocks noChangeArrowheads="1"/>
        </xdr:cNvSpPr>
      </xdr:nvSpPr>
      <xdr:spPr bwMode="auto">
        <a:xfrm>
          <a:off x="2371725" y="4238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25</xdr:row>
      <xdr:rowOff>0</xdr:rowOff>
    </xdr:from>
    <xdr:to>
      <xdr:col>3</xdr:col>
      <xdr:colOff>266700</xdr:colOff>
      <xdr:row>25</xdr:row>
      <xdr:rowOff>0</xdr:rowOff>
    </xdr:to>
    <xdr:sp macro="" textlink="">
      <xdr:nvSpPr>
        <xdr:cNvPr id="36" name="Rectangle 300"/>
        <xdr:cNvSpPr>
          <a:spLocks noChangeArrowheads="1"/>
        </xdr:cNvSpPr>
      </xdr:nvSpPr>
      <xdr:spPr bwMode="auto">
        <a:xfrm flipH="1">
          <a:off x="2371725" y="4238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504825</xdr:colOff>
      <xdr:row>25</xdr:row>
      <xdr:rowOff>0</xdr:rowOff>
    </xdr:to>
    <xdr:sp macro="" textlink="">
      <xdr:nvSpPr>
        <xdr:cNvPr id="37" name="Rectangle 310"/>
        <xdr:cNvSpPr>
          <a:spLocks noChangeArrowheads="1"/>
        </xdr:cNvSpPr>
      </xdr:nvSpPr>
      <xdr:spPr bwMode="auto">
        <a:xfrm>
          <a:off x="1219200" y="4238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504825</xdr:colOff>
      <xdr:row>25</xdr:row>
      <xdr:rowOff>0</xdr:rowOff>
    </xdr:to>
    <xdr:sp macro="" textlink="">
      <xdr:nvSpPr>
        <xdr:cNvPr id="38" name="Rectangle 311"/>
        <xdr:cNvSpPr>
          <a:spLocks noChangeArrowheads="1"/>
        </xdr:cNvSpPr>
      </xdr:nvSpPr>
      <xdr:spPr bwMode="auto">
        <a:xfrm flipH="1">
          <a:off x="1219200" y="4238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25</xdr:row>
      <xdr:rowOff>0</xdr:rowOff>
    </xdr:from>
    <xdr:to>
      <xdr:col>3</xdr:col>
      <xdr:colOff>9525</xdr:colOff>
      <xdr:row>25</xdr:row>
      <xdr:rowOff>0</xdr:rowOff>
    </xdr:to>
    <xdr:sp macro="" textlink="">
      <xdr:nvSpPr>
        <xdr:cNvPr id="39" name="Rectangle 312"/>
        <xdr:cNvSpPr>
          <a:spLocks noChangeArrowheads="1"/>
        </xdr:cNvSpPr>
      </xdr:nvSpPr>
      <xdr:spPr bwMode="auto">
        <a:xfrm flipH="1">
          <a:off x="1762125" y="4238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504825</xdr:colOff>
      <xdr:row>25</xdr:row>
      <xdr:rowOff>0</xdr:rowOff>
    </xdr:to>
    <xdr:sp macro="" textlink="">
      <xdr:nvSpPr>
        <xdr:cNvPr id="40" name="Rectangle 313"/>
        <xdr:cNvSpPr>
          <a:spLocks noChangeArrowheads="1"/>
        </xdr:cNvSpPr>
      </xdr:nvSpPr>
      <xdr:spPr bwMode="auto">
        <a:xfrm>
          <a:off x="1219200" y="4238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504825</xdr:colOff>
      <xdr:row>25</xdr:row>
      <xdr:rowOff>0</xdr:rowOff>
    </xdr:to>
    <xdr:sp macro="" textlink="">
      <xdr:nvSpPr>
        <xdr:cNvPr id="41" name="Rectangle 314"/>
        <xdr:cNvSpPr>
          <a:spLocks noChangeArrowheads="1"/>
        </xdr:cNvSpPr>
      </xdr:nvSpPr>
      <xdr:spPr bwMode="auto">
        <a:xfrm flipH="1">
          <a:off x="1219200" y="4238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25</xdr:row>
      <xdr:rowOff>0</xdr:rowOff>
    </xdr:from>
    <xdr:to>
      <xdr:col>3</xdr:col>
      <xdr:colOff>9525</xdr:colOff>
      <xdr:row>25</xdr:row>
      <xdr:rowOff>0</xdr:rowOff>
    </xdr:to>
    <xdr:sp macro="" textlink="">
      <xdr:nvSpPr>
        <xdr:cNvPr id="42" name="Rectangle 315"/>
        <xdr:cNvSpPr>
          <a:spLocks noChangeArrowheads="1"/>
        </xdr:cNvSpPr>
      </xdr:nvSpPr>
      <xdr:spPr bwMode="auto">
        <a:xfrm flipH="1">
          <a:off x="1762125" y="4238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29</xdr:row>
      <xdr:rowOff>0</xdr:rowOff>
    </xdr:from>
    <xdr:to>
      <xdr:col>3</xdr:col>
      <xdr:colOff>266700</xdr:colOff>
      <xdr:row>29</xdr:row>
      <xdr:rowOff>0</xdr:rowOff>
    </xdr:to>
    <xdr:sp macro="" textlink="">
      <xdr:nvSpPr>
        <xdr:cNvPr id="43" name="Rectangle 381"/>
        <xdr:cNvSpPr>
          <a:spLocks noChangeArrowheads="1"/>
        </xdr:cNvSpPr>
      </xdr:nvSpPr>
      <xdr:spPr bwMode="auto">
        <a:xfrm>
          <a:off x="2371725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29</xdr:row>
      <xdr:rowOff>0</xdr:rowOff>
    </xdr:from>
    <xdr:to>
      <xdr:col>3</xdr:col>
      <xdr:colOff>266700</xdr:colOff>
      <xdr:row>29</xdr:row>
      <xdr:rowOff>0</xdr:rowOff>
    </xdr:to>
    <xdr:sp macro="" textlink="">
      <xdr:nvSpPr>
        <xdr:cNvPr id="44" name="Rectangle 382"/>
        <xdr:cNvSpPr>
          <a:spLocks noChangeArrowheads="1"/>
        </xdr:cNvSpPr>
      </xdr:nvSpPr>
      <xdr:spPr bwMode="auto">
        <a:xfrm flipH="1">
          <a:off x="2371725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504825</xdr:colOff>
      <xdr:row>29</xdr:row>
      <xdr:rowOff>0</xdr:rowOff>
    </xdr:to>
    <xdr:sp macro="" textlink="">
      <xdr:nvSpPr>
        <xdr:cNvPr id="45" name="Rectangle 392"/>
        <xdr:cNvSpPr>
          <a:spLocks noChangeArrowheads="1"/>
        </xdr:cNvSpPr>
      </xdr:nvSpPr>
      <xdr:spPr bwMode="auto">
        <a:xfrm>
          <a:off x="1219200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504825</xdr:colOff>
      <xdr:row>29</xdr:row>
      <xdr:rowOff>0</xdr:rowOff>
    </xdr:to>
    <xdr:sp macro="" textlink="">
      <xdr:nvSpPr>
        <xdr:cNvPr id="46" name="Rectangle 393"/>
        <xdr:cNvSpPr>
          <a:spLocks noChangeArrowheads="1"/>
        </xdr:cNvSpPr>
      </xdr:nvSpPr>
      <xdr:spPr bwMode="auto">
        <a:xfrm flipH="1">
          <a:off x="1219200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29</xdr:row>
      <xdr:rowOff>0</xdr:rowOff>
    </xdr:from>
    <xdr:to>
      <xdr:col>3</xdr:col>
      <xdr:colOff>9525</xdr:colOff>
      <xdr:row>29</xdr:row>
      <xdr:rowOff>0</xdr:rowOff>
    </xdr:to>
    <xdr:sp macro="" textlink="">
      <xdr:nvSpPr>
        <xdr:cNvPr id="47" name="Rectangle 394"/>
        <xdr:cNvSpPr>
          <a:spLocks noChangeArrowheads="1"/>
        </xdr:cNvSpPr>
      </xdr:nvSpPr>
      <xdr:spPr bwMode="auto">
        <a:xfrm flipH="1">
          <a:off x="1762125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504825</xdr:colOff>
      <xdr:row>29</xdr:row>
      <xdr:rowOff>0</xdr:rowOff>
    </xdr:to>
    <xdr:sp macro="" textlink="">
      <xdr:nvSpPr>
        <xdr:cNvPr id="48" name="Rectangle 395"/>
        <xdr:cNvSpPr>
          <a:spLocks noChangeArrowheads="1"/>
        </xdr:cNvSpPr>
      </xdr:nvSpPr>
      <xdr:spPr bwMode="auto">
        <a:xfrm>
          <a:off x="1219200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504825</xdr:colOff>
      <xdr:row>29</xdr:row>
      <xdr:rowOff>0</xdr:rowOff>
    </xdr:to>
    <xdr:sp macro="" textlink="">
      <xdr:nvSpPr>
        <xdr:cNvPr id="49" name="Rectangle 396"/>
        <xdr:cNvSpPr>
          <a:spLocks noChangeArrowheads="1"/>
        </xdr:cNvSpPr>
      </xdr:nvSpPr>
      <xdr:spPr bwMode="auto">
        <a:xfrm flipH="1">
          <a:off x="1219200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29</xdr:row>
      <xdr:rowOff>0</xdr:rowOff>
    </xdr:from>
    <xdr:to>
      <xdr:col>3</xdr:col>
      <xdr:colOff>9525</xdr:colOff>
      <xdr:row>29</xdr:row>
      <xdr:rowOff>0</xdr:rowOff>
    </xdr:to>
    <xdr:sp macro="" textlink="">
      <xdr:nvSpPr>
        <xdr:cNvPr id="50" name="Rectangle 397"/>
        <xdr:cNvSpPr>
          <a:spLocks noChangeArrowheads="1"/>
        </xdr:cNvSpPr>
      </xdr:nvSpPr>
      <xdr:spPr bwMode="auto">
        <a:xfrm flipH="1">
          <a:off x="1762125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266700</xdr:colOff>
      <xdr:row>40</xdr:row>
      <xdr:rowOff>0</xdr:rowOff>
    </xdr:to>
    <xdr:sp macro="" textlink="">
      <xdr:nvSpPr>
        <xdr:cNvPr id="51" name="Rectangle 463"/>
        <xdr:cNvSpPr>
          <a:spLocks noChangeArrowheads="1"/>
        </xdr:cNvSpPr>
      </xdr:nvSpPr>
      <xdr:spPr bwMode="auto">
        <a:xfrm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266700</xdr:colOff>
      <xdr:row>40</xdr:row>
      <xdr:rowOff>0</xdr:rowOff>
    </xdr:to>
    <xdr:sp macro="" textlink="">
      <xdr:nvSpPr>
        <xdr:cNvPr id="52" name="Rectangle 464"/>
        <xdr:cNvSpPr>
          <a:spLocks noChangeArrowheads="1"/>
        </xdr:cNvSpPr>
      </xdr:nvSpPr>
      <xdr:spPr bwMode="auto">
        <a:xfrm flipH="1"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504825</xdr:colOff>
      <xdr:row>40</xdr:row>
      <xdr:rowOff>0</xdr:rowOff>
    </xdr:to>
    <xdr:sp macro="" textlink="">
      <xdr:nvSpPr>
        <xdr:cNvPr id="53" name="Rectangle 474"/>
        <xdr:cNvSpPr>
          <a:spLocks noChangeArrowheads="1"/>
        </xdr:cNvSpPr>
      </xdr:nvSpPr>
      <xdr:spPr bwMode="auto">
        <a:xfrm>
          <a:off x="1219200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504825</xdr:colOff>
      <xdr:row>40</xdr:row>
      <xdr:rowOff>0</xdr:rowOff>
    </xdr:to>
    <xdr:sp macro="" textlink="">
      <xdr:nvSpPr>
        <xdr:cNvPr id="54" name="Rectangle 475"/>
        <xdr:cNvSpPr>
          <a:spLocks noChangeArrowheads="1"/>
        </xdr:cNvSpPr>
      </xdr:nvSpPr>
      <xdr:spPr bwMode="auto">
        <a:xfrm flipH="1">
          <a:off x="1219200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40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55" name="Rectangle 476"/>
        <xdr:cNvSpPr>
          <a:spLocks noChangeArrowheads="1"/>
        </xdr:cNvSpPr>
      </xdr:nvSpPr>
      <xdr:spPr bwMode="auto">
        <a:xfrm flipH="1">
          <a:off x="17621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504825</xdr:colOff>
      <xdr:row>40</xdr:row>
      <xdr:rowOff>0</xdr:rowOff>
    </xdr:to>
    <xdr:sp macro="" textlink="">
      <xdr:nvSpPr>
        <xdr:cNvPr id="56" name="Rectangle 477"/>
        <xdr:cNvSpPr>
          <a:spLocks noChangeArrowheads="1"/>
        </xdr:cNvSpPr>
      </xdr:nvSpPr>
      <xdr:spPr bwMode="auto">
        <a:xfrm>
          <a:off x="1219200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504825</xdr:colOff>
      <xdr:row>40</xdr:row>
      <xdr:rowOff>0</xdr:rowOff>
    </xdr:to>
    <xdr:sp macro="" textlink="">
      <xdr:nvSpPr>
        <xdr:cNvPr id="57" name="Rectangle 478"/>
        <xdr:cNvSpPr>
          <a:spLocks noChangeArrowheads="1"/>
        </xdr:cNvSpPr>
      </xdr:nvSpPr>
      <xdr:spPr bwMode="auto">
        <a:xfrm flipH="1">
          <a:off x="1219200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40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58" name="Rectangle 479"/>
        <xdr:cNvSpPr>
          <a:spLocks noChangeArrowheads="1"/>
        </xdr:cNvSpPr>
      </xdr:nvSpPr>
      <xdr:spPr bwMode="auto">
        <a:xfrm flipH="1">
          <a:off x="17621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504825</xdr:colOff>
      <xdr:row>21</xdr:row>
      <xdr:rowOff>0</xdr:rowOff>
    </xdr:to>
    <xdr:sp macro="" textlink="">
      <xdr:nvSpPr>
        <xdr:cNvPr id="59" name="Rectangle 720"/>
        <xdr:cNvSpPr>
          <a:spLocks noChangeArrowheads="1"/>
        </xdr:cNvSpPr>
      </xdr:nvSpPr>
      <xdr:spPr bwMode="auto">
        <a:xfrm>
          <a:off x="1219200" y="3590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504825</xdr:colOff>
      <xdr:row>21</xdr:row>
      <xdr:rowOff>0</xdr:rowOff>
    </xdr:to>
    <xdr:sp macro="" textlink="">
      <xdr:nvSpPr>
        <xdr:cNvPr id="60" name="Rectangle 721"/>
        <xdr:cNvSpPr>
          <a:spLocks noChangeArrowheads="1"/>
        </xdr:cNvSpPr>
      </xdr:nvSpPr>
      <xdr:spPr bwMode="auto">
        <a:xfrm flipH="1">
          <a:off x="1219200" y="3590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21</xdr:row>
      <xdr:rowOff>0</xdr:rowOff>
    </xdr:from>
    <xdr:to>
      <xdr:col>3</xdr:col>
      <xdr:colOff>9525</xdr:colOff>
      <xdr:row>21</xdr:row>
      <xdr:rowOff>0</xdr:rowOff>
    </xdr:to>
    <xdr:sp macro="" textlink="">
      <xdr:nvSpPr>
        <xdr:cNvPr id="61" name="Rectangle 722"/>
        <xdr:cNvSpPr>
          <a:spLocks noChangeArrowheads="1"/>
        </xdr:cNvSpPr>
      </xdr:nvSpPr>
      <xdr:spPr bwMode="auto">
        <a:xfrm flipH="1">
          <a:off x="1762125" y="3590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504825</xdr:colOff>
      <xdr:row>21</xdr:row>
      <xdr:rowOff>0</xdr:rowOff>
    </xdr:to>
    <xdr:sp macro="" textlink="">
      <xdr:nvSpPr>
        <xdr:cNvPr id="62" name="Rectangle 723"/>
        <xdr:cNvSpPr>
          <a:spLocks noChangeArrowheads="1"/>
        </xdr:cNvSpPr>
      </xdr:nvSpPr>
      <xdr:spPr bwMode="auto">
        <a:xfrm>
          <a:off x="1219200" y="3590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504825</xdr:colOff>
      <xdr:row>21</xdr:row>
      <xdr:rowOff>0</xdr:rowOff>
    </xdr:to>
    <xdr:sp macro="" textlink="">
      <xdr:nvSpPr>
        <xdr:cNvPr id="63" name="Rectangle 724"/>
        <xdr:cNvSpPr>
          <a:spLocks noChangeArrowheads="1"/>
        </xdr:cNvSpPr>
      </xdr:nvSpPr>
      <xdr:spPr bwMode="auto">
        <a:xfrm flipH="1">
          <a:off x="1219200" y="3590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21</xdr:row>
      <xdr:rowOff>0</xdr:rowOff>
    </xdr:from>
    <xdr:to>
      <xdr:col>3</xdr:col>
      <xdr:colOff>9525</xdr:colOff>
      <xdr:row>21</xdr:row>
      <xdr:rowOff>0</xdr:rowOff>
    </xdr:to>
    <xdr:sp macro="" textlink="">
      <xdr:nvSpPr>
        <xdr:cNvPr id="64" name="Rectangle 725"/>
        <xdr:cNvSpPr>
          <a:spLocks noChangeArrowheads="1"/>
        </xdr:cNvSpPr>
      </xdr:nvSpPr>
      <xdr:spPr bwMode="auto">
        <a:xfrm flipH="1">
          <a:off x="1762125" y="3590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504825</xdr:colOff>
      <xdr:row>21</xdr:row>
      <xdr:rowOff>0</xdr:rowOff>
    </xdr:to>
    <xdr:sp macro="" textlink="">
      <xdr:nvSpPr>
        <xdr:cNvPr id="65" name="Rectangle 726"/>
        <xdr:cNvSpPr>
          <a:spLocks noChangeArrowheads="1"/>
        </xdr:cNvSpPr>
      </xdr:nvSpPr>
      <xdr:spPr bwMode="auto">
        <a:xfrm>
          <a:off x="1219200" y="3590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504825</xdr:colOff>
      <xdr:row>21</xdr:row>
      <xdr:rowOff>0</xdr:rowOff>
    </xdr:to>
    <xdr:sp macro="" textlink="">
      <xdr:nvSpPr>
        <xdr:cNvPr id="66" name="Rectangle 727"/>
        <xdr:cNvSpPr>
          <a:spLocks noChangeArrowheads="1"/>
        </xdr:cNvSpPr>
      </xdr:nvSpPr>
      <xdr:spPr bwMode="auto">
        <a:xfrm flipH="1">
          <a:off x="1219200" y="3590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21</xdr:row>
      <xdr:rowOff>0</xdr:rowOff>
    </xdr:from>
    <xdr:to>
      <xdr:col>3</xdr:col>
      <xdr:colOff>9525</xdr:colOff>
      <xdr:row>21</xdr:row>
      <xdr:rowOff>0</xdr:rowOff>
    </xdr:to>
    <xdr:sp macro="" textlink="">
      <xdr:nvSpPr>
        <xdr:cNvPr id="67" name="Rectangle 728"/>
        <xdr:cNvSpPr>
          <a:spLocks noChangeArrowheads="1"/>
        </xdr:cNvSpPr>
      </xdr:nvSpPr>
      <xdr:spPr bwMode="auto">
        <a:xfrm flipH="1">
          <a:off x="1762125" y="3590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25</xdr:row>
      <xdr:rowOff>0</xdr:rowOff>
    </xdr:from>
    <xdr:to>
      <xdr:col>3</xdr:col>
      <xdr:colOff>266700</xdr:colOff>
      <xdr:row>25</xdr:row>
      <xdr:rowOff>0</xdr:rowOff>
    </xdr:to>
    <xdr:sp macro="" textlink="">
      <xdr:nvSpPr>
        <xdr:cNvPr id="68" name="Rectangle 164"/>
        <xdr:cNvSpPr>
          <a:spLocks noChangeArrowheads="1"/>
        </xdr:cNvSpPr>
      </xdr:nvSpPr>
      <xdr:spPr bwMode="auto">
        <a:xfrm>
          <a:off x="2371725" y="4238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25</xdr:row>
      <xdr:rowOff>0</xdr:rowOff>
    </xdr:from>
    <xdr:to>
      <xdr:col>3</xdr:col>
      <xdr:colOff>266700</xdr:colOff>
      <xdr:row>25</xdr:row>
      <xdr:rowOff>0</xdr:rowOff>
    </xdr:to>
    <xdr:sp macro="" textlink="">
      <xdr:nvSpPr>
        <xdr:cNvPr id="69" name="Rectangle 165"/>
        <xdr:cNvSpPr>
          <a:spLocks noChangeArrowheads="1"/>
        </xdr:cNvSpPr>
      </xdr:nvSpPr>
      <xdr:spPr bwMode="auto">
        <a:xfrm flipH="1">
          <a:off x="2371725" y="4238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504825</xdr:colOff>
      <xdr:row>25</xdr:row>
      <xdr:rowOff>0</xdr:rowOff>
    </xdr:to>
    <xdr:sp macro="" textlink="">
      <xdr:nvSpPr>
        <xdr:cNvPr id="70" name="Rectangle 175"/>
        <xdr:cNvSpPr>
          <a:spLocks noChangeArrowheads="1"/>
        </xdr:cNvSpPr>
      </xdr:nvSpPr>
      <xdr:spPr bwMode="auto">
        <a:xfrm>
          <a:off x="1219200" y="4238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504825</xdr:colOff>
      <xdr:row>25</xdr:row>
      <xdr:rowOff>0</xdr:rowOff>
    </xdr:to>
    <xdr:sp macro="" textlink="">
      <xdr:nvSpPr>
        <xdr:cNvPr id="71" name="Rectangle 176"/>
        <xdr:cNvSpPr>
          <a:spLocks noChangeArrowheads="1"/>
        </xdr:cNvSpPr>
      </xdr:nvSpPr>
      <xdr:spPr bwMode="auto">
        <a:xfrm flipH="1">
          <a:off x="1219200" y="4238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25</xdr:row>
      <xdr:rowOff>0</xdr:rowOff>
    </xdr:from>
    <xdr:to>
      <xdr:col>3</xdr:col>
      <xdr:colOff>9525</xdr:colOff>
      <xdr:row>25</xdr:row>
      <xdr:rowOff>0</xdr:rowOff>
    </xdr:to>
    <xdr:sp macro="" textlink="">
      <xdr:nvSpPr>
        <xdr:cNvPr id="72" name="Rectangle 177"/>
        <xdr:cNvSpPr>
          <a:spLocks noChangeArrowheads="1"/>
        </xdr:cNvSpPr>
      </xdr:nvSpPr>
      <xdr:spPr bwMode="auto">
        <a:xfrm flipH="1">
          <a:off x="1762125" y="4238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504825</xdr:colOff>
      <xdr:row>25</xdr:row>
      <xdr:rowOff>0</xdr:rowOff>
    </xdr:to>
    <xdr:sp macro="" textlink="">
      <xdr:nvSpPr>
        <xdr:cNvPr id="73" name="Rectangle 178"/>
        <xdr:cNvSpPr>
          <a:spLocks noChangeArrowheads="1"/>
        </xdr:cNvSpPr>
      </xdr:nvSpPr>
      <xdr:spPr bwMode="auto">
        <a:xfrm>
          <a:off x="1219200" y="4238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25</xdr:row>
      <xdr:rowOff>0</xdr:rowOff>
    </xdr:from>
    <xdr:to>
      <xdr:col>2</xdr:col>
      <xdr:colOff>504825</xdr:colOff>
      <xdr:row>25</xdr:row>
      <xdr:rowOff>0</xdr:rowOff>
    </xdr:to>
    <xdr:sp macro="" textlink="">
      <xdr:nvSpPr>
        <xdr:cNvPr id="74" name="Rectangle 179"/>
        <xdr:cNvSpPr>
          <a:spLocks noChangeArrowheads="1"/>
        </xdr:cNvSpPr>
      </xdr:nvSpPr>
      <xdr:spPr bwMode="auto">
        <a:xfrm flipH="1">
          <a:off x="1219200" y="4238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25</xdr:row>
      <xdr:rowOff>0</xdr:rowOff>
    </xdr:from>
    <xdr:to>
      <xdr:col>3</xdr:col>
      <xdr:colOff>9525</xdr:colOff>
      <xdr:row>25</xdr:row>
      <xdr:rowOff>0</xdr:rowOff>
    </xdr:to>
    <xdr:sp macro="" textlink="">
      <xdr:nvSpPr>
        <xdr:cNvPr id="75" name="Rectangle 180"/>
        <xdr:cNvSpPr>
          <a:spLocks noChangeArrowheads="1"/>
        </xdr:cNvSpPr>
      </xdr:nvSpPr>
      <xdr:spPr bwMode="auto">
        <a:xfrm flipH="1">
          <a:off x="1762125" y="4238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29</xdr:row>
      <xdr:rowOff>0</xdr:rowOff>
    </xdr:from>
    <xdr:to>
      <xdr:col>3</xdr:col>
      <xdr:colOff>266700</xdr:colOff>
      <xdr:row>29</xdr:row>
      <xdr:rowOff>0</xdr:rowOff>
    </xdr:to>
    <xdr:sp macro="" textlink="">
      <xdr:nvSpPr>
        <xdr:cNvPr id="76" name="Rectangle 246"/>
        <xdr:cNvSpPr>
          <a:spLocks noChangeArrowheads="1"/>
        </xdr:cNvSpPr>
      </xdr:nvSpPr>
      <xdr:spPr bwMode="auto">
        <a:xfrm>
          <a:off x="2371725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29</xdr:row>
      <xdr:rowOff>0</xdr:rowOff>
    </xdr:from>
    <xdr:to>
      <xdr:col>3</xdr:col>
      <xdr:colOff>266700</xdr:colOff>
      <xdr:row>29</xdr:row>
      <xdr:rowOff>0</xdr:rowOff>
    </xdr:to>
    <xdr:sp macro="" textlink="">
      <xdr:nvSpPr>
        <xdr:cNvPr id="77" name="Rectangle 247"/>
        <xdr:cNvSpPr>
          <a:spLocks noChangeArrowheads="1"/>
        </xdr:cNvSpPr>
      </xdr:nvSpPr>
      <xdr:spPr bwMode="auto">
        <a:xfrm flipH="1">
          <a:off x="2371725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504825</xdr:colOff>
      <xdr:row>29</xdr:row>
      <xdr:rowOff>0</xdr:rowOff>
    </xdr:to>
    <xdr:sp macro="" textlink="">
      <xdr:nvSpPr>
        <xdr:cNvPr id="78" name="Rectangle 257"/>
        <xdr:cNvSpPr>
          <a:spLocks noChangeArrowheads="1"/>
        </xdr:cNvSpPr>
      </xdr:nvSpPr>
      <xdr:spPr bwMode="auto">
        <a:xfrm>
          <a:off x="1219200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504825</xdr:colOff>
      <xdr:row>29</xdr:row>
      <xdr:rowOff>0</xdr:rowOff>
    </xdr:to>
    <xdr:sp macro="" textlink="">
      <xdr:nvSpPr>
        <xdr:cNvPr id="79" name="Rectangle 258"/>
        <xdr:cNvSpPr>
          <a:spLocks noChangeArrowheads="1"/>
        </xdr:cNvSpPr>
      </xdr:nvSpPr>
      <xdr:spPr bwMode="auto">
        <a:xfrm flipH="1">
          <a:off x="1219200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29</xdr:row>
      <xdr:rowOff>0</xdr:rowOff>
    </xdr:from>
    <xdr:to>
      <xdr:col>3</xdr:col>
      <xdr:colOff>9525</xdr:colOff>
      <xdr:row>29</xdr:row>
      <xdr:rowOff>0</xdr:rowOff>
    </xdr:to>
    <xdr:sp macro="" textlink="">
      <xdr:nvSpPr>
        <xdr:cNvPr id="80" name="Rectangle 259"/>
        <xdr:cNvSpPr>
          <a:spLocks noChangeArrowheads="1"/>
        </xdr:cNvSpPr>
      </xdr:nvSpPr>
      <xdr:spPr bwMode="auto">
        <a:xfrm flipH="1">
          <a:off x="1762125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504825</xdr:colOff>
      <xdr:row>29</xdr:row>
      <xdr:rowOff>0</xdr:rowOff>
    </xdr:to>
    <xdr:sp macro="" textlink="">
      <xdr:nvSpPr>
        <xdr:cNvPr id="81" name="Rectangle 260"/>
        <xdr:cNvSpPr>
          <a:spLocks noChangeArrowheads="1"/>
        </xdr:cNvSpPr>
      </xdr:nvSpPr>
      <xdr:spPr bwMode="auto">
        <a:xfrm>
          <a:off x="1219200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504825</xdr:colOff>
      <xdr:row>29</xdr:row>
      <xdr:rowOff>0</xdr:rowOff>
    </xdr:to>
    <xdr:sp macro="" textlink="">
      <xdr:nvSpPr>
        <xdr:cNvPr id="82" name="Rectangle 261"/>
        <xdr:cNvSpPr>
          <a:spLocks noChangeArrowheads="1"/>
        </xdr:cNvSpPr>
      </xdr:nvSpPr>
      <xdr:spPr bwMode="auto">
        <a:xfrm flipH="1">
          <a:off x="1219200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29</xdr:row>
      <xdr:rowOff>0</xdr:rowOff>
    </xdr:from>
    <xdr:to>
      <xdr:col>3</xdr:col>
      <xdr:colOff>9525</xdr:colOff>
      <xdr:row>29</xdr:row>
      <xdr:rowOff>0</xdr:rowOff>
    </xdr:to>
    <xdr:sp macro="" textlink="">
      <xdr:nvSpPr>
        <xdr:cNvPr id="83" name="Rectangle 262"/>
        <xdr:cNvSpPr>
          <a:spLocks noChangeArrowheads="1"/>
        </xdr:cNvSpPr>
      </xdr:nvSpPr>
      <xdr:spPr bwMode="auto">
        <a:xfrm flipH="1">
          <a:off x="1762125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266700</xdr:colOff>
      <xdr:row>40</xdr:row>
      <xdr:rowOff>0</xdr:rowOff>
    </xdr:to>
    <xdr:sp macro="" textlink="">
      <xdr:nvSpPr>
        <xdr:cNvPr id="84" name="Rectangle 328"/>
        <xdr:cNvSpPr>
          <a:spLocks noChangeArrowheads="1"/>
        </xdr:cNvSpPr>
      </xdr:nvSpPr>
      <xdr:spPr bwMode="auto">
        <a:xfrm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266700</xdr:colOff>
      <xdr:row>40</xdr:row>
      <xdr:rowOff>0</xdr:rowOff>
    </xdr:to>
    <xdr:sp macro="" textlink="">
      <xdr:nvSpPr>
        <xdr:cNvPr id="85" name="Rectangle 329"/>
        <xdr:cNvSpPr>
          <a:spLocks noChangeArrowheads="1"/>
        </xdr:cNvSpPr>
      </xdr:nvSpPr>
      <xdr:spPr bwMode="auto">
        <a:xfrm flipH="1"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504825</xdr:colOff>
      <xdr:row>40</xdr:row>
      <xdr:rowOff>0</xdr:rowOff>
    </xdr:to>
    <xdr:sp macro="" textlink="">
      <xdr:nvSpPr>
        <xdr:cNvPr id="86" name="Rectangle 339"/>
        <xdr:cNvSpPr>
          <a:spLocks noChangeArrowheads="1"/>
        </xdr:cNvSpPr>
      </xdr:nvSpPr>
      <xdr:spPr bwMode="auto">
        <a:xfrm>
          <a:off x="1219200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504825</xdr:colOff>
      <xdr:row>40</xdr:row>
      <xdr:rowOff>0</xdr:rowOff>
    </xdr:to>
    <xdr:sp macro="" textlink="">
      <xdr:nvSpPr>
        <xdr:cNvPr id="87" name="Rectangle 340"/>
        <xdr:cNvSpPr>
          <a:spLocks noChangeArrowheads="1"/>
        </xdr:cNvSpPr>
      </xdr:nvSpPr>
      <xdr:spPr bwMode="auto">
        <a:xfrm flipH="1">
          <a:off x="1219200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40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88" name="Rectangle 341"/>
        <xdr:cNvSpPr>
          <a:spLocks noChangeArrowheads="1"/>
        </xdr:cNvSpPr>
      </xdr:nvSpPr>
      <xdr:spPr bwMode="auto">
        <a:xfrm flipH="1">
          <a:off x="17621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504825</xdr:colOff>
      <xdr:row>40</xdr:row>
      <xdr:rowOff>0</xdr:rowOff>
    </xdr:to>
    <xdr:sp macro="" textlink="">
      <xdr:nvSpPr>
        <xdr:cNvPr id="89" name="Rectangle 342"/>
        <xdr:cNvSpPr>
          <a:spLocks noChangeArrowheads="1"/>
        </xdr:cNvSpPr>
      </xdr:nvSpPr>
      <xdr:spPr bwMode="auto">
        <a:xfrm>
          <a:off x="1219200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504825</xdr:colOff>
      <xdr:row>40</xdr:row>
      <xdr:rowOff>0</xdr:rowOff>
    </xdr:to>
    <xdr:sp macro="" textlink="">
      <xdr:nvSpPr>
        <xdr:cNvPr id="90" name="Rectangle 343"/>
        <xdr:cNvSpPr>
          <a:spLocks noChangeArrowheads="1"/>
        </xdr:cNvSpPr>
      </xdr:nvSpPr>
      <xdr:spPr bwMode="auto">
        <a:xfrm flipH="1">
          <a:off x="1219200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40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91" name="Rectangle 344"/>
        <xdr:cNvSpPr>
          <a:spLocks noChangeArrowheads="1"/>
        </xdr:cNvSpPr>
      </xdr:nvSpPr>
      <xdr:spPr bwMode="auto">
        <a:xfrm flipH="1">
          <a:off x="17621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45</xdr:row>
      <xdr:rowOff>0</xdr:rowOff>
    </xdr:from>
    <xdr:to>
      <xdr:col>2</xdr:col>
      <xdr:colOff>504825</xdr:colOff>
      <xdr:row>45</xdr:row>
      <xdr:rowOff>0</xdr:rowOff>
    </xdr:to>
    <xdr:sp macro="" textlink="">
      <xdr:nvSpPr>
        <xdr:cNvPr id="92" name="Rectangle 210"/>
        <xdr:cNvSpPr>
          <a:spLocks noChangeArrowheads="1"/>
        </xdr:cNvSpPr>
      </xdr:nvSpPr>
      <xdr:spPr bwMode="auto">
        <a:xfrm>
          <a:off x="1219200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45</xdr:row>
      <xdr:rowOff>0</xdr:rowOff>
    </xdr:from>
    <xdr:to>
      <xdr:col>2</xdr:col>
      <xdr:colOff>504825</xdr:colOff>
      <xdr:row>45</xdr:row>
      <xdr:rowOff>0</xdr:rowOff>
    </xdr:to>
    <xdr:sp macro="" textlink="">
      <xdr:nvSpPr>
        <xdr:cNvPr id="93" name="Rectangle 211"/>
        <xdr:cNvSpPr>
          <a:spLocks noChangeArrowheads="1"/>
        </xdr:cNvSpPr>
      </xdr:nvSpPr>
      <xdr:spPr bwMode="auto">
        <a:xfrm flipH="1">
          <a:off x="1219200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45</xdr:row>
      <xdr:rowOff>0</xdr:rowOff>
    </xdr:from>
    <xdr:to>
      <xdr:col>3</xdr:col>
      <xdr:colOff>9525</xdr:colOff>
      <xdr:row>45</xdr:row>
      <xdr:rowOff>0</xdr:rowOff>
    </xdr:to>
    <xdr:sp macro="" textlink="">
      <xdr:nvSpPr>
        <xdr:cNvPr id="94" name="Rectangle 212"/>
        <xdr:cNvSpPr>
          <a:spLocks noChangeArrowheads="1"/>
        </xdr:cNvSpPr>
      </xdr:nvSpPr>
      <xdr:spPr bwMode="auto">
        <a:xfrm flipH="1">
          <a:off x="17621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45</xdr:row>
      <xdr:rowOff>0</xdr:rowOff>
    </xdr:from>
    <xdr:to>
      <xdr:col>2</xdr:col>
      <xdr:colOff>504825</xdr:colOff>
      <xdr:row>45</xdr:row>
      <xdr:rowOff>0</xdr:rowOff>
    </xdr:to>
    <xdr:sp macro="" textlink="">
      <xdr:nvSpPr>
        <xdr:cNvPr id="95" name="Rectangle 222"/>
        <xdr:cNvSpPr>
          <a:spLocks noChangeArrowheads="1"/>
        </xdr:cNvSpPr>
      </xdr:nvSpPr>
      <xdr:spPr bwMode="auto">
        <a:xfrm>
          <a:off x="1219200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45</xdr:row>
      <xdr:rowOff>0</xdr:rowOff>
    </xdr:from>
    <xdr:to>
      <xdr:col>2</xdr:col>
      <xdr:colOff>504825</xdr:colOff>
      <xdr:row>45</xdr:row>
      <xdr:rowOff>0</xdr:rowOff>
    </xdr:to>
    <xdr:sp macro="" textlink="">
      <xdr:nvSpPr>
        <xdr:cNvPr id="96" name="Rectangle 223"/>
        <xdr:cNvSpPr>
          <a:spLocks noChangeArrowheads="1"/>
        </xdr:cNvSpPr>
      </xdr:nvSpPr>
      <xdr:spPr bwMode="auto">
        <a:xfrm flipH="1">
          <a:off x="1219200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45</xdr:row>
      <xdr:rowOff>0</xdr:rowOff>
    </xdr:from>
    <xdr:to>
      <xdr:col>3</xdr:col>
      <xdr:colOff>9525</xdr:colOff>
      <xdr:row>45</xdr:row>
      <xdr:rowOff>0</xdr:rowOff>
    </xdr:to>
    <xdr:sp macro="" textlink="">
      <xdr:nvSpPr>
        <xdr:cNvPr id="97" name="Rectangle 224"/>
        <xdr:cNvSpPr>
          <a:spLocks noChangeArrowheads="1"/>
        </xdr:cNvSpPr>
      </xdr:nvSpPr>
      <xdr:spPr bwMode="auto">
        <a:xfrm flipH="1">
          <a:off x="17621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45</xdr:row>
      <xdr:rowOff>0</xdr:rowOff>
    </xdr:from>
    <xdr:to>
      <xdr:col>3</xdr:col>
      <xdr:colOff>400050</xdr:colOff>
      <xdr:row>45</xdr:row>
      <xdr:rowOff>0</xdr:rowOff>
    </xdr:to>
    <xdr:sp macro="" textlink="">
      <xdr:nvSpPr>
        <xdr:cNvPr id="98" name="Rectangle 225"/>
        <xdr:cNvSpPr>
          <a:spLocks noChangeArrowheads="1"/>
        </xdr:cNvSpPr>
      </xdr:nvSpPr>
      <xdr:spPr bwMode="auto">
        <a:xfrm>
          <a:off x="23717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45</xdr:row>
      <xdr:rowOff>0</xdr:rowOff>
    </xdr:from>
    <xdr:to>
      <xdr:col>3</xdr:col>
      <xdr:colOff>400050</xdr:colOff>
      <xdr:row>45</xdr:row>
      <xdr:rowOff>0</xdr:rowOff>
    </xdr:to>
    <xdr:sp macro="" textlink="">
      <xdr:nvSpPr>
        <xdr:cNvPr id="99" name="Rectangle 226"/>
        <xdr:cNvSpPr>
          <a:spLocks noChangeArrowheads="1"/>
        </xdr:cNvSpPr>
      </xdr:nvSpPr>
      <xdr:spPr bwMode="auto">
        <a:xfrm flipH="1">
          <a:off x="23717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45</xdr:row>
      <xdr:rowOff>0</xdr:rowOff>
    </xdr:from>
    <xdr:to>
      <xdr:col>3</xdr:col>
      <xdr:colOff>400050</xdr:colOff>
      <xdr:row>45</xdr:row>
      <xdr:rowOff>0</xdr:rowOff>
    </xdr:to>
    <xdr:sp macro="" textlink="">
      <xdr:nvSpPr>
        <xdr:cNvPr id="100" name="Rectangle 227"/>
        <xdr:cNvSpPr>
          <a:spLocks noChangeArrowheads="1"/>
        </xdr:cNvSpPr>
      </xdr:nvSpPr>
      <xdr:spPr bwMode="auto">
        <a:xfrm>
          <a:off x="23717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45</xdr:row>
      <xdr:rowOff>0</xdr:rowOff>
    </xdr:from>
    <xdr:to>
      <xdr:col>3</xdr:col>
      <xdr:colOff>400050</xdr:colOff>
      <xdr:row>45</xdr:row>
      <xdr:rowOff>0</xdr:rowOff>
    </xdr:to>
    <xdr:sp macro="" textlink="">
      <xdr:nvSpPr>
        <xdr:cNvPr id="101" name="Rectangle 228"/>
        <xdr:cNvSpPr>
          <a:spLocks noChangeArrowheads="1"/>
        </xdr:cNvSpPr>
      </xdr:nvSpPr>
      <xdr:spPr bwMode="auto">
        <a:xfrm flipH="1">
          <a:off x="23717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45</xdr:row>
      <xdr:rowOff>0</xdr:rowOff>
    </xdr:from>
    <xdr:to>
      <xdr:col>3</xdr:col>
      <xdr:colOff>400050</xdr:colOff>
      <xdr:row>45</xdr:row>
      <xdr:rowOff>0</xdr:rowOff>
    </xdr:to>
    <xdr:sp macro="" textlink="">
      <xdr:nvSpPr>
        <xdr:cNvPr id="102" name="Rectangle 229"/>
        <xdr:cNvSpPr>
          <a:spLocks noChangeArrowheads="1"/>
        </xdr:cNvSpPr>
      </xdr:nvSpPr>
      <xdr:spPr bwMode="auto">
        <a:xfrm>
          <a:off x="23717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45</xdr:row>
      <xdr:rowOff>0</xdr:rowOff>
    </xdr:from>
    <xdr:to>
      <xdr:col>3</xdr:col>
      <xdr:colOff>400050</xdr:colOff>
      <xdr:row>45</xdr:row>
      <xdr:rowOff>0</xdr:rowOff>
    </xdr:to>
    <xdr:sp macro="" textlink="">
      <xdr:nvSpPr>
        <xdr:cNvPr id="103" name="Rectangle 230"/>
        <xdr:cNvSpPr>
          <a:spLocks noChangeArrowheads="1"/>
        </xdr:cNvSpPr>
      </xdr:nvSpPr>
      <xdr:spPr bwMode="auto">
        <a:xfrm flipH="1">
          <a:off x="23717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45</xdr:row>
      <xdr:rowOff>0</xdr:rowOff>
    </xdr:from>
    <xdr:to>
      <xdr:col>3</xdr:col>
      <xdr:colOff>400050</xdr:colOff>
      <xdr:row>45</xdr:row>
      <xdr:rowOff>0</xdr:rowOff>
    </xdr:to>
    <xdr:sp macro="" textlink="">
      <xdr:nvSpPr>
        <xdr:cNvPr id="104" name="Rectangle 231"/>
        <xdr:cNvSpPr>
          <a:spLocks noChangeArrowheads="1"/>
        </xdr:cNvSpPr>
      </xdr:nvSpPr>
      <xdr:spPr bwMode="auto">
        <a:xfrm>
          <a:off x="23717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45</xdr:row>
      <xdr:rowOff>0</xdr:rowOff>
    </xdr:from>
    <xdr:to>
      <xdr:col>3</xdr:col>
      <xdr:colOff>400050</xdr:colOff>
      <xdr:row>45</xdr:row>
      <xdr:rowOff>0</xdr:rowOff>
    </xdr:to>
    <xdr:sp macro="" textlink="">
      <xdr:nvSpPr>
        <xdr:cNvPr id="105" name="Rectangle 232"/>
        <xdr:cNvSpPr>
          <a:spLocks noChangeArrowheads="1"/>
        </xdr:cNvSpPr>
      </xdr:nvSpPr>
      <xdr:spPr bwMode="auto">
        <a:xfrm flipH="1">
          <a:off x="23717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45</xdr:row>
      <xdr:rowOff>0</xdr:rowOff>
    </xdr:from>
    <xdr:to>
      <xdr:col>3</xdr:col>
      <xdr:colOff>400050</xdr:colOff>
      <xdr:row>45</xdr:row>
      <xdr:rowOff>0</xdr:rowOff>
    </xdr:to>
    <xdr:sp macro="" textlink="">
      <xdr:nvSpPr>
        <xdr:cNvPr id="106" name="Rectangle 233"/>
        <xdr:cNvSpPr>
          <a:spLocks noChangeArrowheads="1"/>
        </xdr:cNvSpPr>
      </xdr:nvSpPr>
      <xdr:spPr bwMode="auto">
        <a:xfrm>
          <a:off x="23717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45</xdr:row>
      <xdr:rowOff>0</xdr:rowOff>
    </xdr:from>
    <xdr:to>
      <xdr:col>3</xdr:col>
      <xdr:colOff>400050</xdr:colOff>
      <xdr:row>45</xdr:row>
      <xdr:rowOff>0</xdr:rowOff>
    </xdr:to>
    <xdr:sp macro="" textlink="">
      <xdr:nvSpPr>
        <xdr:cNvPr id="107" name="Rectangle 234"/>
        <xdr:cNvSpPr>
          <a:spLocks noChangeArrowheads="1"/>
        </xdr:cNvSpPr>
      </xdr:nvSpPr>
      <xdr:spPr bwMode="auto">
        <a:xfrm flipH="1">
          <a:off x="23717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45</xdr:row>
      <xdr:rowOff>0</xdr:rowOff>
    </xdr:from>
    <xdr:to>
      <xdr:col>3</xdr:col>
      <xdr:colOff>400050</xdr:colOff>
      <xdr:row>45</xdr:row>
      <xdr:rowOff>0</xdr:rowOff>
    </xdr:to>
    <xdr:sp macro="" textlink="">
      <xdr:nvSpPr>
        <xdr:cNvPr id="108" name="Rectangle 235"/>
        <xdr:cNvSpPr>
          <a:spLocks noChangeArrowheads="1"/>
        </xdr:cNvSpPr>
      </xdr:nvSpPr>
      <xdr:spPr bwMode="auto">
        <a:xfrm>
          <a:off x="23717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45</xdr:row>
      <xdr:rowOff>0</xdr:rowOff>
    </xdr:from>
    <xdr:to>
      <xdr:col>3</xdr:col>
      <xdr:colOff>400050</xdr:colOff>
      <xdr:row>45</xdr:row>
      <xdr:rowOff>0</xdr:rowOff>
    </xdr:to>
    <xdr:sp macro="" textlink="">
      <xdr:nvSpPr>
        <xdr:cNvPr id="109" name="Rectangle 236"/>
        <xdr:cNvSpPr>
          <a:spLocks noChangeArrowheads="1"/>
        </xdr:cNvSpPr>
      </xdr:nvSpPr>
      <xdr:spPr bwMode="auto">
        <a:xfrm flipH="1">
          <a:off x="23717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45</xdr:row>
      <xdr:rowOff>0</xdr:rowOff>
    </xdr:from>
    <xdr:to>
      <xdr:col>3</xdr:col>
      <xdr:colOff>400050</xdr:colOff>
      <xdr:row>45</xdr:row>
      <xdr:rowOff>0</xdr:rowOff>
    </xdr:to>
    <xdr:sp macro="" textlink="">
      <xdr:nvSpPr>
        <xdr:cNvPr id="110" name="Rectangle 237"/>
        <xdr:cNvSpPr>
          <a:spLocks noChangeArrowheads="1"/>
        </xdr:cNvSpPr>
      </xdr:nvSpPr>
      <xdr:spPr bwMode="auto">
        <a:xfrm>
          <a:off x="23717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45</xdr:row>
      <xdr:rowOff>0</xdr:rowOff>
    </xdr:from>
    <xdr:to>
      <xdr:col>3</xdr:col>
      <xdr:colOff>400050</xdr:colOff>
      <xdr:row>45</xdr:row>
      <xdr:rowOff>0</xdr:rowOff>
    </xdr:to>
    <xdr:sp macro="" textlink="">
      <xdr:nvSpPr>
        <xdr:cNvPr id="111" name="Rectangle 238"/>
        <xdr:cNvSpPr>
          <a:spLocks noChangeArrowheads="1"/>
        </xdr:cNvSpPr>
      </xdr:nvSpPr>
      <xdr:spPr bwMode="auto">
        <a:xfrm flipH="1">
          <a:off x="23717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45</xdr:row>
      <xdr:rowOff>0</xdr:rowOff>
    </xdr:from>
    <xdr:to>
      <xdr:col>3</xdr:col>
      <xdr:colOff>400050</xdr:colOff>
      <xdr:row>45</xdr:row>
      <xdr:rowOff>0</xdr:rowOff>
    </xdr:to>
    <xdr:sp macro="" textlink="">
      <xdr:nvSpPr>
        <xdr:cNvPr id="112" name="Rectangle 239"/>
        <xdr:cNvSpPr>
          <a:spLocks noChangeArrowheads="1"/>
        </xdr:cNvSpPr>
      </xdr:nvSpPr>
      <xdr:spPr bwMode="auto">
        <a:xfrm>
          <a:off x="23717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45</xdr:row>
      <xdr:rowOff>0</xdr:rowOff>
    </xdr:from>
    <xdr:to>
      <xdr:col>3</xdr:col>
      <xdr:colOff>400050</xdr:colOff>
      <xdr:row>45</xdr:row>
      <xdr:rowOff>0</xdr:rowOff>
    </xdr:to>
    <xdr:sp macro="" textlink="">
      <xdr:nvSpPr>
        <xdr:cNvPr id="113" name="Rectangle 240"/>
        <xdr:cNvSpPr>
          <a:spLocks noChangeArrowheads="1"/>
        </xdr:cNvSpPr>
      </xdr:nvSpPr>
      <xdr:spPr bwMode="auto">
        <a:xfrm flipH="1">
          <a:off x="23717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45</xdr:row>
      <xdr:rowOff>0</xdr:rowOff>
    </xdr:from>
    <xdr:to>
      <xdr:col>3</xdr:col>
      <xdr:colOff>400050</xdr:colOff>
      <xdr:row>45</xdr:row>
      <xdr:rowOff>0</xdr:rowOff>
    </xdr:to>
    <xdr:sp macro="" textlink="">
      <xdr:nvSpPr>
        <xdr:cNvPr id="114" name="Rectangle 241"/>
        <xdr:cNvSpPr>
          <a:spLocks noChangeArrowheads="1"/>
        </xdr:cNvSpPr>
      </xdr:nvSpPr>
      <xdr:spPr bwMode="auto">
        <a:xfrm>
          <a:off x="23717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45</xdr:row>
      <xdr:rowOff>0</xdr:rowOff>
    </xdr:from>
    <xdr:to>
      <xdr:col>3</xdr:col>
      <xdr:colOff>400050</xdr:colOff>
      <xdr:row>45</xdr:row>
      <xdr:rowOff>0</xdr:rowOff>
    </xdr:to>
    <xdr:sp macro="" textlink="">
      <xdr:nvSpPr>
        <xdr:cNvPr id="115" name="Rectangle 242"/>
        <xdr:cNvSpPr>
          <a:spLocks noChangeArrowheads="1"/>
        </xdr:cNvSpPr>
      </xdr:nvSpPr>
      <xdr:spPr bwMode="auto">
        <a:xfrm flipH="1">
          <a:off x="23717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45</xdr:row>
      <xdr:rowOff>0</xdr:rowOff>
    </xdr:from>
    <xdr:to>
      <xdr:col>3</xdr:col>
      <xdr:colOff>400050</xdr:colOff>
      <xdr:row>45</xdr:row>
      <xdr:rowOff>0</xdr:rowOff>
    </xdr:to>
    <xdr:sp macro="" textlink="">
      <xdr:nvSpPr>
        <xdr:cNvPr id="116" name="Rectangle 243"/>
        <xdr:cNvSpPr>
          <a:spLocks noChangeArrowheads="1"/>
        </xdr:cNvSpPr>
      </xdr:nvSpPr>
      <xdr:spPr bwMode="auto">
        <a:xfrm>
          <a:off x="23717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45</xdr:row>
      <xdr:rowOff>0</xdr:rowOff>
    </xdr:from>
    <xdr:to>
      <xdr:col>3</xdr:col>
      <xdr:colOff>400050</xdr:colOff>
      <xdr:row>45</xdr:row>
      <xdr:rowOff>0</xdr:rowOff>
    </xdr:to>
    <xdr:sp macro="" textlink="">
      <xdr:nvSpPr>
        <xdr:cNvPr id="117" name="Rectangle 244"/>
        <xdr:cNvSpPr>
          <a:spLocks noChangeArrowheads="1"/>
        </xdr:cNvSpPr>
      </xdr:nvSpPr>
      <xdr:spPr bwMode="auto">
        <a:xfrm flipH="1">
          <a:off x="23717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45</xdr:row>
      <xdr:rowOff>0</xdr:rowOff>
    </xdr:from>
    <xdr:to>
      <xdr:col>3</xdr:col>
      <xdr:colOff>400050</xdr:colOff>
      <xdr:row>45</xdr:row>
      <xdr:rowOff>0</xdr:rowOff>
    </xdr:to>
    <xdr:sp macro="" textlink="">
      <xdr:nvSpPr>
        <xdr:cNvPr id="118" name="Rectangle 245"/>
        <xdr:cNvSpPr>
          <a:spLocks noChangeArrowheads="1"/>
        </xdr:cNvSpPr>
      </xdr:nvSpPr>
      <xdr:spPr bwMode="auto">
        <a:xfrm>
          <a:off x="23717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45</xdr:row>
      <xdr:rowOff>0</xdr:rowOff>
    </xdr:from>
    <xdr:to>
      <xdr:col>3</xdr:col>
      <xdr:colOff>400050</xdr:colOff>
      <xdr:row>45</xdr:row>
      <xdr:rowOff>0</xdr:rowOff>
    </xdr:to>
    <xdr:sp macro="" textlink="">
      <xdr:nvSpPr>
        <xdr:cNvPr id="119" name="Rectangle 246"/>
        <xdr:cNvSpPr>
          <a:spLocks noChangeArrowheads="1"/>
        </xdr:cNvSpPr>
      </xdr:nvSpPr>
      <xdr:spPr bwMode="auto">
        <a:xfrm flipH="1">
          <a:off x="23717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45</xdr:row>
      <xdr:rowOff>0</xdr:rowOff>
    </xdr:from>
    <xdr:to>
      <xdr:col>3</xdr:col>
      <xdr:colOff>400050</xdr:colOff>
      <xdr:row>45</xdr:row>
      <xdr:rowOff>0</xdr:rowOff>
    </xdr:to>
    <xdr:sp macro="" textlink="">
      <xdr:nvSpPr>
        <xdr:cNvPr id="120" name="Rectangle 247"/>
        <xdr:cNvSpPr>
          <a:spLocks noChangeArrowheads="1"/>
        </xdr:cNvSpPr>
      </xdr:nvSpPr>
      <xdr:spPr bwMode="auto">
        <a:xfrm>
          <a:off x="23717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45</xdr:row>
      <xdr:rowOff>0</xdr:rowOff>
    </xdr:from>
    <xdr:to>
      <xdr:col>3</xdr:col>
      <xdr:colOff>400050</xdr:colOff>
      <xdr:row>45</xdr:row>
      <xdr:rowOff>0</xdr:rowOff>
    </xdr:to>
    <xdr:sp macro="" textlink="">
      <xdr:nvSpPr>
        <xdr:cNvPr id="121" name="Rectangle 248"/>
        <xdr:cNvSpPr>
          <a:spLocks noChangeArrowheads="1"/>
        </xdr:cNvSpPr>
      </xdr:nvSpPr>
      <xdr:spPr bwMode="auto">
        <a:xfrm flipH="1">
          <a:off x="23717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45</xdr:row>
      <xdr:rowOff>0</xdr:rowOff>
    </xdr:from>
    <xdr:to>
      <xdr:col>3</xdr:col>
      <xdr:colOff>400050</xdr:colOff>
      <xdr:row>45</xdr:row>
      <xdr:rowOff>0</xdr:rowOff>
    </xdr:to>
    <xdr:sp macro="" textlink="">
      <xdr:nvSpPr>
        <xdr:cNvPr id="122" name="Rectangle 249"/>
        <xdr:cNvSpPr>
          <a:spLocks noChangeArrowheads="1"/>
        </xdr:cNvSpPr>
      </xdr:nvSpPr>
      <xdr:spPr bwMode="auto">
        <a:xfrm>
          <a:off x="23717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45</xdr:row>
      <xdr:rowOff>0</xdr:rowOff>
    </xdr:from>
    <xdr:to>
      <xdr:col>3</xdr:col>
      <xdr:colOff>400050</xdr:colOff>
      <xdr:row>45</xdr:row>
      <xdr:rowOff>0</xdr:rowOff>
    </xdr:to>
    <xdr:sp macro="" textlink="">
      <xdr:nvSpPr>
        <xdr:cNvPr id="123" name="Rectangle 250"/>
        <xdr:cNvSpPr>
          <a:spLocks noChangeArrowheads="1"/>
        </xdr:cNvSpPr>
      </xdr:nvSpPr>
      <xdr:spPr bwMode="auto">
        <a:xfrm flipH="1">
          <a:off x="23717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45</xdr:row>
      <xdr:rowOff>0</xdr:rowOff>
    </xdr:from>
    <xdr:to>
      <xdr:col>3</xdr:col>
      <xdr:colOff>400050</xdr:colOff>
      <xdr:row>45</xdr:row>
      <xdr:rowOff>0</xdr:rowOff>
    </xdr:to>
    <xdr:sp macro="" textlink="">
      <xdr:nvSpPr>
        <xdr:cNvPr id="124" name="Rectangle 251"/>
        <xdr:cNvSpPr>
          <a:spLocks noChangeArrowheads="1"/>
        </xdr:cNvSpPr>
      </xdr:nvSpPr>
      <xdr:spPr bwMode="auto">
        <a:xfrm>
          <a:off x="23717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45</xdr:row>
      <xdr:rowOff>0</xdr:rowOff>
    </xdr:from>
    <xdr:to>
      <xdr:col>3</xdr:col>
      <xdr:colOff>400050</xdr:colOff>
      <xdr:row>45</xdr:row>
      <xdr:rowOff>0</xdr:rowOff>
    </xdr:to>
    <xdr:sp macro="" textlink="">
      <xdr:nvSpPr>
        <xdr:cNvPr id="125" name="Rectangle 252"/>
        <xdr:cNvSpPr>
          <a:spLocks noChangeArrowheads="1"/>
        </xdr:cNvSpPr>
      </xdr:nvSpPr>
      <xdr:spPr bwMode="auto">
        <a:xfrm flipH="1">
          <a:off x="23717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45</xdr:row>
      <xdr:rowOff>0</xdr:rowOff>
    </xdr:from>
    <xdr:to>
      <xdr:col>3</xdr:col>
      <xdr:colOff>400050</xdr:colOff>
      <xdr:row>45</xdr:row>
      <xdr:rowOff>0</xdr:rowOff>
    </xdr:to>
    <xdr:sp macro="" textlink="">
      <xdr:nvSpPr>
        <xdr:cNvPr id="126" name="Rectangle 253"/>
        <xdr:cNvSpPr>
          <a:spLocks noChangeArrowheads="1"/>
        </xdr:cNvSpPr>
      </xdr:nvSpPr>
      <xdr:spPr bwMode="auto">
        <a:xfrm>
          <a:off x="23717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45</xdr:row>
      <xdr:rowOff>0</xdr:rowOff>
    </xdr:from>
    <xdr:to>
      <xdr:col>3</xdr:col>
      <xdr:colOff>400050</xdr:colOff>
      <xdr:row>45</xdr:row>
      <xdr:rowOff>0</xdr:rowOff>
    </xdr:to>
    <xdr:sp macro="" textlink="">
      <xdr:nvSpPr>
        <xdr:cNvPr id="127" name="Rectangle 254"/>
        <xdr:cNvSpPr>
          <a:spLocks noChangeArrowheads="1"/>
        </xdr:cNvSpPr>
      </xdr:nvSpPr>
      <xdr:spPr bwMode="auto">
        <a:xfrm flipH="1">
          <a:off x="23717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45</xdr:row>
      <xdr:rowOff>0</xdr:rowOff>
    </xdr:from>
    <xdr:to>
      <xdr:col>3</xdr:col>
      <xdr:colOff>400050</xdr:colOff>
      <xdr:row>45</xdr:row>
      <xdr:rowOff>0</xdr:rowOff>
    </xdr:to>
    <xdr:sp macro="" textlink="">
      <xdr:nvSpPr>
        <xdr:cNvPr id="128" name="Rectangle 255"/>
        <xdr:cNvSpPr>
          <a:spLocks noChangeArrowheads="1"/>
        </xdr:cNvSpPr>
      </xdr:nvSpPr>
      <xdr:spPr bwMode="auto">
        <a:xfrm>
          <a:off x="23717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45</xdr:row>
      <xdr:rowOff>0</xdr:rowOff>
    </xdr:from>
    <xdr:to>
      <xdr:col>3</xdr:col>
      <xdr:colOff>400050</xdr:colOff>
      <xdr:row>45</xdr:row>
      <xdr:rowOff>0</xdr:rowOff>
    </xdr:to>
    <xdr:sp macro="" textlink="">
      <xdr:nvSpPr>
        <xdr:cNvPr id="129" name="Rectangle 256"/>
        <xdr:cNvSpPr>
          <a:spLocks noChangeArrowheads="1"/>
        </xdr:cNvSpPr>
      </xdr:nvSpPr>
      <xdr:spPr bwMode="auto">
        <a:xfrm flipH="1">
          <a:off x="23717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45</xdr:row>
      <xdr:rowOff>0</xdr:rowOff>
    </xdr:from>
    <xdr:to>
      <xdr:col>3</xdr:col>
      <xdr:colOff>400050</xdr:colOff>
      <xdr:row>45</xdr:row>
      <xdr:rowOff>0</xdr:rowOff>
    </xdr:to>
    <xdr:sp macro="" textlink="">
      <xdr:nvSpPr>
        <xdr:cNvPr id="130" name="Rectangle 257"/>
        <xdr:cNvSpPr>
          <a:spLocks noChangeArrowheads="1"/>
        </xdr:cNvSpPr>
      </xdr:nvSpPr>
      <xdr:spPr bwMode="auto">
        <a:xfrm>
          <a:off x="23717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45</xdr:row>
      <xdr:rowOff>0</xdr:rowOff>
    </xdr:from>
    <xdr:to>
      <xdr:col>3</xdr:col>
      <xdr:colOff>400050</xdr:colOff>
      <xdr:row>45</xdr:row>
      <xdr:rowOff>0</xdr:rowOff>
    </xdr:to>
    <xdr:sp macro="" textlink="">
      <xdr:nvSpPr>
        <xdr:cNvPr id="131" name="Rectangle 258"/>
        <xdr:cNvSpPr>
          <a:spLocks noChangeArrowheads="1"/>
        </xdr:cNvSpPr>
      </xdr:nvSpPr>
      <xdr:spPr bwMode="auto">
        <a:xfrm flipH="1">
          <a:off x="23717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45</xdr:row>
      <xdr:rowOff>0</xdr:rowOff>
    </xdr:from>
    <xdr:to>
      <xdr:col>3</xdr:col>
      <xdr:colOff>400050</xdr:colOff>
      <xdr:row>45</xdr:row>
      <xdr:rowOff>0</xdr:rowOff>
    </xdr:to>
    <xdr:sp macro="" textlink="">
      <xdr:nvSpPr>
        <xdr:cNvPr id="132" name="Rectangle 259"/>
        <xdr:cNvSpPr>
          <a:spLocks noChangeArrowheads="1"/>
        </xdr:cNvSpPr>
      </xdr:nvSpPr>
      <xdr:spPr bwMode="auto">
        <a:xfrm>
          <a:off x="23717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45</xdr:row>
      <xdr:rowOff>0</xdr:rowOff>
    </xdr:from>
    <xdr:to>
      <xdr:col>3</xdr:col>
      <xdr:colOff>400050</xdr:colOff>
      <xdr:row>45</xdr:row>
      <xdr:rowOff>0</xdr:rowOff>
    </xdr:to>
    <xdr:sp macro="" textlink="">
      <xdr:nvSpPr>
        <xdr:cNvPr id="133" name="Rectangle 260"/>
        <xdr:cNvSpPr>
          <a:spLocks noChangeArrowheads="1"/>
        </xdr:cNvSpPr>
      </xdr:nvSpPr>
      <xdr:spPr bwMode="auto">
        <a:xfrm flipH="1">
          <a:off x="23717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45</xdr:row>
      <xdr:rowOff>0</xdr:rowOff>
    </xdr:from>
    <xdr:to>
      <xdr:col>3</xdr:col>
      <xdr:colOff>266700</xdr:colOff>
      <xdr:row>45</xdr:row>
      <xdr:rowOff>0</xdr:rowOff>
    </xdr:to>
    <xdr:sp macro="" textlink="">
      <xdr:nvSpPr>
        <xdr:cNvPr id="134" name="Rectangle 261"/>
        <xdr:cNvSpPr>
          <a:spLocks noChangeArrowheads="1"/>
        </xdr:cNvSpPr>
      </xdr:nvSpPr>
      <xdr:spPr bwMode="auto">
        <a:xfrm>
          <a:off x="23717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45</xdr:row>
      <xdr:rowOff>0</xdr:rowOff>
    </xdr:from>
    <xdr:to>
      <xdr:col>3</xdr:col>
      <xdr:colOff>266700</xdr:colOff>
      <xdr:row>45</xdr:row>
      <xdr:rowOff>0</xdr:rowOff>
    </xdr:to>
    <xdr:sp macro="" textlink="">
      <xdr:nvSpPr>
        <xdr:cNvPr id="135" name="Rectangle 262"/>
        <xdr:cNvSpPr>
          <a:spLocks noChangeArrowheads="1"/>
        </xdr:cNvSpPr>
      </xdr:nvSpPr>
      <xdr:spPr bwMode="auto">
        <a:xfrm flipH="1">
          <a:off x="23717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45</xdr:row>
      <xdr:rowOff>0</xdr:rowOff>
    </xdr:from>
    <xdr:to>
      <xdr:col>2</xdr:col>
      <xdr:colOff>504825</xdr:colOff>
      <xdr:row>45</xdr:row>
      <xdr:rowOff>0</xdr:rowOff>
    </xdr:to>
    <xdr:sp macro="" textlink="">
      <xdr:nvSpPr>
        <xdr:cNvPr id="136" name="Rectangle 263"/>
        <xdr:cNvSpPr>
          <a:spLocks noChangeArrowheads="1"/>
        </xdr:cNvSpPr>
      </xdr:nvSpPr>
      <xdr:spPr bwMode="auto">
        <a:xfrm>
          <a:off x="1219200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45</xdr:row>
      <xdr:rowOff>0</xdr:rowOff>
    </xdr:from>
    <xdr:to>
      <xdr:col>2</xdr:col>
      <xdr:colOff>504825</xdr:colOff>
      <xdr:row>45</xdr:row>
      <xdr:rowOff>0</xdr:rowOff>
    </xdr:to>
    <xdr:sp macro="" textlink="">
      <xdr:nvSpPr>
        <xdr:cNvPr id="137" name="Rectangle 264"/>
        <xdr:cNvSpPr>
          <a:spLocks noChangeArrowheads="1"/>
        </xdr:cNvSpPr>
      </xdr:nvSpPr>
      <xdr:spPr bwMode="auto">
        <a:xfrm flipH="1">
          <a:off x="1219200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45</xdr:row>
      <xdr:rowOff>0</xdr:rowOff>
    </xdr:from>
    <xdr:to>
      <xdr:col>3</xdr:col>
      <xdr:colOff>9525</xdr:colOff>
      <xdr:row>45</xdr:row>
      <xdr:rowOff>0</xdr:rowOff>
    </xdr:to>
    <xdr:sp macro="" textlink="">
      <xdr:nvSpPr>
        <xdr:cNvPr id="138" name="Rectangle 265"/>
        <xdr:cNvSpPr>
          <a:spLocks noChangeArrowheads="1"/>
        </xdr:cNvSpPr>
      </xdr:nvSpPr>
      <xdr:spPr bwMode="auto">
        <a:xfrm flipH="1">
          <a:off x="17621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45</xdr:row>
      <xdr:rowOff>0</xdr:rowOff>
    </xdr:from>
    <xdr:to>
      <xdr:col>2</xdr:col>
      <xdr:colOff>504825</xdr:colOff>
      <xdr:row>45</xdr:row>
      <xdr:rowOff>0</xdr:rowOff>
    </xdr:to>
    <xdr:sp macro="" textlink="">
      <xdr:nvSpPr>
        <xdr:cNvPr id="139" name="Rectangle 266"/>
        <xdr:cNvSpPr>
          <a:spLocks noChangeArrowheads="1"/>
        </xdr:cNvSpPr>
      </xdr:nvSpPr>
      <xdr:spPr bwMode="auto">
        <a:xfrm>
          <a:off x="1219200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45</xdr:row>
      <xdr:rowOff>0</xdr:rowOff>
    </xdr:from>
    <xdr:to>
      <xdr:col>2</xdr:col>
      <xdr:colOff>504825</xdr:colOff>
      <xdr:row>45</xdr:row>
      <xdr:rowOff>0</xdr:rowOff>
    </xdr:to>
    <xdr:sp macro="" textlink="">
      <xdr:nvSpPr>
        <xdr:cNvPr id="140" name="Rectangle 267"/>
        <xdr:cNvSpPr>
          <a:spLocks noChangeArrowheads="1"/>
        </xdr:cNvSpPr>
      </xdr:nvSpPr>
      <xdr:spPr bwMode="auto">
        <a:xfrm flipH="1">
          <a:off x="1219200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45</xdr:row>
      <xdr:rowOff>0</xdr:rowOff>
    </xdr:from>
    <xdr:to>
      <xdr:col>3</xdr:col>
      <xdr:colOff>9525</xdr:colOff>
      <xdr:row>45</xdr:row>
      <xdr:rowOff>0</xdr:rowOff>
    </xdr:to>
    <xdr:sp macro="" textlink="">
      <xdr:nvSpPr>
        <xdr:cNvPr id="141" name="Rectangle 268"/>
        <xdr:cNvSpPr>
          <a:spLocks noChangeArrowheads="1"/>
        </xdr:cNvSpPr>
      </xdr:nvSpPr>
      <xdr:spPr bwMode="auto">
        <a:xfrm flipH="1">
          <a:off x="17621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45</xdr:row>
      <xdr:rowOff>0</xdr:rowOff>
    </xdr:from>
    <xdr:to>
      <xdr:col>2</xdr:col>
      <xdr:colOff>504825</xdr:colOff>
      <xdr:row>45</xdr:row>
      <xdr:rowOff>0</xdr:rowOff>
    </xdr:to>
    <xdr:sp macro="" textlink="">
      <xdr:nvSpPr>
        <xdr:cNvPr id="142" name="Rectangle 269"/>
        <xdr:cNvSpPr>
          <a:spLocks noChangeArrowheads="1"/>
        </xdr:cNvSpPr>
      </xdr:nvSpPr>
      <xdr:spPr bwMode="auto">
        <a:xfrm>
          <a:off x="1219200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45</xdr:row>
      <xdr:rowOff>0</xdr:rowOff>
    </xdr:from>
    <xdr:to>
      <xdr:col>2</xdr:col>
      <xdr:colOff>504825</xdr:colOff>
      <xdr:row>45</xdr:row>
      <xdr:rowOff>0</xdr:rowOff>
    </xdr:to>
    <xdr:sp macro="" textlink="">
      <xdr:nvSpPr>
        <xdr:cNvPr id="143" name="Rectangle 270"/>
        <xdr:cNvSpPr>
          <a:spLocks noChangeArrowheads="1"/>
        </xdr:cNvSpPr>
      </xdr:nvSpPr>
      <xdr:spPr bwMode="auto">
        <a:xfrm flipH="1">
          <a:off x="1219200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45</xdr:row>
      <xdr:rowOff>0</xdr:rowOff>
    </xdr:from>
    <xdr:to>
      <xdr:col>3</xdr:col>
      <xdr:colOff>9525</xdr:colOff>
      <xdr:row>45</xdr:row>
      <xdr:rowOff>0</xdr:rowOff>
    </xdr:to>
    <xdr:sp macro="" textlink="">
      <xdr:nvSpPr>
        <xdr:cNvPr id="144" name="Rectangle 271"/>
        <xdr:cNvSpPr>
          <a:spLocks noChangeArrowheads="1"/>
        </xdr:cNvSpPr>
      </xdr:nvSpPr>
      <xdr:spPr bwMode="auto">
        <a:xfrm flipH="1">
          <a:off x="17621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45</xdr:row>
      <xdr:rowOff>0</xdr:rowOff>
    </xdr:from>
    <xdr:to>
      <xdr:col>2</xdr:col>
      <xdr:colOff>504825</xdr:colOff>
      <xdr:row>45</xdr:row>
      <xdr:rowOff>0</xdr:rowOff>
    </xdr:to>
    <xdr:sp macro="" textlink="">
      <xdr:nvSpPr>
        <xdr:cNvPr id="145" name="Rectangle 272"/>
        <xdr:cNvSpPr>
          <a:spLocks noChangeArrowheads="1"/>
        </xdr:cNvSpPr>
      </xdr:nvSpPr>
      <xdr:spPr bwMode="auto">
        <a:xfrm>
          <a:off x="1219200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45</xdr:row>
      <xdr:rowOff>0</xdr:rowOff>
    </xdr:from>
    <xdr:to>
      <xdr:col>2</xdr:col>
      <xdr:colOff>504825</xdr:colOff>
      <xdr:row>45</xdr:row>
      <xdr:rowOff>0</xdr:rowOff>
    </xdr:to>
    <xdr:sp macro="" textlink="">
      <xdr:nvSpPr>
        <xdr:cNvPr id="146" name="Rectangle 273"/>
        <xdr:cNvSpPr>
          <a:spLocks noChangeArrowheads="1"/>
        </xdr:cNvSpPr>
      </xdr:nvSpPr>
      <xdr:spPr bwMode="auto">
        <a:xfrm flipH="1">
          <a:off x="1219200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45</xdr:row>
      <xdr:rowOff>0</xdr:rowOff>
    </xdr:from>
    <xdr:to>
      <xdr:col>3</xdr:col>
      <xdr:colOff>9525</xdr:colOff>
      <xdr:row>45</xdr:row>
      <xdr:rowOff>0</xdr:rowOff>
    </xdr:to>
    <xdr:sp macro="" textlink="">
      <xdr:nvSpPr>
        <xdr:cNvPr id="147" name="Rectangle 274"/>
        <xdr:cNvSpPr>
          <a:spLocks noChangeArrowheads="1"/>
        </xdr:cNvSpPr>
      </xdr:nvSpPr>
      <xdr:spPr bwMode="auto">
        <a:xfrm flipH="1">
          <a:off x="17621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45</xdr:row>
      <xdr:rowOff>0</xdr:rowOff>
    </xdr:from>
    <xdr:to>
      <xdr:col>2</xdr:col>
      <xdr:colOff>504825</xdr:colOff>
      <xdr:row>45</xdr:row>
      <xdr:rowOff>0</xdr:rowOff>
    </xdr:to>
    <xdr:sp macro="" textlink="">
      <xdr:nvSpPr>
        <xdr:cNvPr id="148" name="Rectangle 275"/>
        <xdr:cNvSpPr>
          <a:spLocks noChangeArrowheads="1"/>
        </xdr:cNvSpPr>
      </xdr:nvSpPr>
      <xdr:spPr bwMode="auto">
        <a:xfrm>
          <a:off x="1219200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45</xdr:row>
      <xdr:rowOff>0</xdr:rowOff>
    </xdr:from>
    <xdr:to>
      <xdr:col>2</xdr:col>
      <xdr:colOff>504825</xdr:colOff>
      <xdr:row>45</xdr:row>
      <xdr:rowOff>0</xdr:rowOff>
    </xdr:to>
    <xdr:sp macro="" textlink="">
      <xdr:nvSpPr>
        <xdr:cNvPr id="149" name="Rectangle 276"/>
        <xdr:cNvSpPr>
          <a:spLocks noChangeArrowheads="1"/>
        </xdr:cNvSpPr>
      </xdr:nvSpPr>
      <xdr:spPr bwMode="auto">
        <a:xfrm flipH="1">
          <a:off x="1219200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45</xdr:row>
      <xdr:rowOff>0</xdr:rowOff>
    </xdr:from>
    <xdr:to>
      <xdr:col>3</xdr:col>
      <xdr:colOff>9525</xdr:colOff>
      <xdr:row>45</xdr:row>
      <xdr:rowOff>0</xdr:rowOff>
    </xdr:to>
    <xdr:sp macro="" textlink="">
      <xdr:nvSpPr>
        <xdr:cNvPr id="150" name="Rectangle 277"/>
        <xdr:cNvSpPr>
          <a:spLocks noChangeArrowheads="1"/>
        </xdr:cNvSpPr>
      </xdr:nvSpPr>
      <xdr:spPr bwMode="auto">
        <a:xfrm flipH="1">
          <a:off x="17621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45</xdr:row>
      <xdr:rowOff>0</xdr:rowOff>
    </xdr:from>
    <xdr:to>
      <xdr:col>2</xdr:col>
      <xdr:colOff>504825</xdr:colOff>
      <xdr:row>45</xdr:row>
      <xdr:rowOff>0</xdr:rowOff>
    </xdr:to>
    <xdr:sp macro="" textlink="">
      <xdr:nvSpPr>
        <xdr:cNvPr id="151" name="Rectangle 278"/>
        <xdr:cNvSpPr>
          <a:spLocks noChangeArrowheads="1"/>
        </xdr:cNvSpPr>
      </xdr:nvSpPr>
      <xdr:spPr bwMode="auto">
        <a:xfrm>
          <a:off x="1219200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45</xdr:row>
      <xdr:rowOff>0</xdr:rowOff>
    </xdr:from>
    <xdr:to>
      <xdr:col>2</xdr:col>
      <xdr:colOff>504825</xdr:colOff>
      <xdr:row>45</xdr:row>
      <xdr:rowOff>0</xdr:rowOff>
    </xdr:to>
    <xdr:sp macro="" textlink="">
      <xdr:nvSpPr>
        <xdr:cNvPr id="152" name="Rectangle 279"/>
        <xdr:cNvSpPr>
          <a:spLocks noChangeArrowheads="1"/>
        </xdr:cNvSpPr>
      </xdr:nvSpPr>
      <xdr:spPr bwMode="auto">
        <a:xfrm flipH="1">
          <a:off x="1219200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45</xdr:row>
      <xdr:rowOff>0</xdr:rowOff>
    </xdr:from>
    <xdr:to>
      <xdr:col>3</xdr:col>
      <xdr:colOff>9525</xdr:colOff>
      <xdr:row>45</xdr:row>
      <xdr:rowOff>0</xdr:rowOff>
    </xdr:to>
    <xdr:sp macro="" textlink="">
      <xdr:nvSpPr>
        <xdr:cNvPr id="153" name="Rectangle 280"/>
        <xdr:cNvSpPr>
          <a:spLocks noChangeArrowheads="1"/>
        </xdr:cNvSpPr>
      </xdr:nvSpPr>
      <xdr:spPr bwMode="auto">
        <a:xfrm flipH="1">
          <a:off x="17621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45</xdr:row>
      <xdr:rowOff>0</xdr:rowOff>
    </xdr:from>
    <xdr:to>
      <xdr:col>2</xdr:col>
      <xdr:colOff>504825</xdr:colOff>
      <xdr:row>45</xdr:row>
      <xdr:rowOff>0</xdr:rowOff>
    </xdr:to>
    <xdr:sp macro="" textlink="">
      <xdr:nvSpPr>
        <xdr:cNvPr id="154" name="Rectangle 281"/>
        <xdr:cNvSpPr>
          <a:spLocks noChangeArrowheads="1"/>
        </xdr:cNvSpPr>
      </xdr:nvSpPr>
      <xdr:spPr bwMode="auto">
        <a:xfrm>
          <a:off x="1219200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45</xdr:row>
      <xdr:rowOff>0</xdr:rowOff>
    </xdr:from>
    <xdr:to>
      <xdr:col>2</xdr:col>
      <xdr:colOff>504825</xdr:colOff>
      <xdr:row>45</xdr:row>
      <xdr:rowOff>0</xdr:rowOff>
    </xdr:to>
    <xdr:sp macro="" textlink="">
      <xdr:nvSpPr>
        <xdr:cNvPr id="155" name="Rectangle 282"/>
        <xdr:cNvSpPr>
          <a:spLocks noChangeArrowheads="1"/>
        </xdr:cNvSpPr>
      </xdr:nvSpPr>
      <xdr:spPr bwMode="auto">
        <a:xfrm flipH="1">
          <a:off x="1219200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45</xdr:row>
      <xdr:rowOff>0</xdr:rowOff>
    </xdr:from>
    <xdr:to>
      <xdr:col>3</xdr:col>
      <xdr:colOff>9525</xdr:colOff>
      <xdr:row>45</xdr:row>
      <xdr:rowOff>0</xdr:rowOff>
    </xdr:to>
    <xdr:sp macro="" textlink="">
      <xdr:nvSpPr>
        <xdr:cNvPr id="156" name="Rectangle 283"/>
        <xdr:cNvSpPr>
          <a:spLocks noChangeArrowheads="1"/>
        </xdr:cNvSpPr>
      </xdr:nvSpPr>
      <xdr:spPr bwMode="auto">
        <a:xfrm flipH="1">
          <a:off x="17621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45</xdr:row>
      <xdr:rowOff>0</xdr:rowOff>
    </xdr:from>
    <xdr:to>
      <xdr:col>2</xdr:col>
      <xdr:colOff>504825</xdr:colOff>
      <xdr:row>45</xdr:row>
      <xdr:rowOff>0</xdr:rowOff>
    </xdr:to>
    <xdr:sp macro="" textlink="">
      <xdr:nvSpPr>
        <xdr:cNvPr id="157" name="Rectangle 284"/>
        <xdr:cNvSpPr>
          <a:spLocks noChangeArrowheads="1"/>
        </xdr:cNvSpPr>
      </xdr:nvSpPr>
      <xdr:spPr bwMode="auto">
        <a:xfrm>
          <a:off x="1219200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45</xdr:row>
      <xdr:rowOff>0</xdr:rowOff>
    </xdr:from>
    <xdr:to>
      <xdr:col>2</xdr:col>
      <xdr:colOff>504825</xdr:colOff>
      <xdr:row>45</xdr:row>
      <xdr:rowOff>0</xdr:rowOff>
    </xdr:to>
    <xdr:sp macro="" textlink="">
      <xdr:nvSpPr>
        <xdr:cNvPr id="158" name="Rectangle 285"/>
        <xdr:cNvSpPr>
          <a:spLocks noChangeArrowheads="1"/>
        </xdr:cNvSpPr>
      </xdr:nvSpPr>
      <xdr:spPr bwMode="auto">
        <a:xfrm flipH="1">
          <a:off x="1219200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45</xdr:row>
      <xdr:rowOff>0</xdr:rowOff>
    </xdr:from>
    <xdr:to>
      <xdr:col>3</xdr:col>
      <xdr:colOff>9525</xdr:colOff>
      <xdr:row>45</xdr:row>
      <xdr:rowOff>0</xdr:rowOff>
    </xdr:to>
    <xdr:sp macro="" textlink="">
      <xdr:nvSpPr>
        <xdr:cNvPr id="159" name="Rectangle 286"/>
        <xdr:cNvSpPr>
          <a:spLocks noChangeArrowheads="1"/>
        </xdr:cNvSpPr>
      </xdr:nvSpPr>
      <xdr:spPr bwMode="auto">
        <a:xfrm flipH="1">
          <a:off x="17621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45</xdr:row>
      <xdr:rowOff>0</xdr:rowOff>
    </xdr:from>
    <xdr:to>
      <xdr:col>2</xdr:col>
      <xdr:colOff>504825</xdr:colOff>
      <xdr:row>45</xdr:row>
      <xdr:rowOff>0</xdr:rowOff>
    </xdr:to>
    <xdr:sp macro="" textlink="">
      <xdr:nvSpPr>
        <xdr:cNvPr id="160" name="Rectangle 304"/>
        <xdr:cNvSpPr>
          <a:spLocks noChangeArrowheads="1"/>
        </xdr:cNvSpPr>
      </xdr:nvSpPr>
      <xdr:spPr bwMode="auto">
        <a:xfrm>
          <a:off x="1219200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45</xdr:row>
      <xdr:rowOff>0</xdr:rowOff>
    </xdr:from>
    <xdr:to>
      <xdr:col>2</xdr:col>
      <xdr:colOff>504825</xdr:colOff>
      <xdr:row>45</xdr:row>
      <xdr:rowOff>0</xdr:rowOff>
    </xdr:to>
    <xdr:sp macro="" textlink="">
      <xdr:nvSpPr>
        <xdr:cNvPr id="161" name="Rectangle 305"/>
        <xdr:cNvSpPr>
          <a:spLocks noChangeArrowheads="1"/>
        </xdr:cNvSpPr>
      </xdr:nvSpPr>
      <xdr:spPr bwMode="auto">
        <a:xfrm flipH="1">
          <a:off x="1219200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45</xdr:row>
      <xdr:rowOff>0</xdr:rowOff>
    </xdr:from>
    <xdr:to>
      <xdr:col>3</xdr:col>
      <xdr:colOff>9525</xdr:colOff>
      <xdr:row>45</xdr:row>
      <xdr:rowOff>0</xdr:rowOff>
    </xdr:to>
    <xdr:sp macro="" textlink="">
      <xdr:nvSpPr>
        <xdr:cNvPr id="162" name="Rectangle 306"/>
        <xdr:cNvSpPr>
          <a:spLocks noChangeArrowheads="1"/>
        </xdr:cNvSpPr>
      </xdr:nvSpPr>
      <xdr:spPr bwMode="auto">
        <a:xfrm flipH="1">
          <a:off x="17621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45</xdr:row>
      <xdr:rowOff>0</xdr:rowOff>
    </xdr:from>
    <xdr:to>
      <xdr:col>2</xdr:col>
      <xdr:colOff>504825</xdr:colOff>
      <xdr:row>45</xdr:row>
      <xdr:rowOff>0</xdr:rowOff>
    </xdr:to>
    <xdr:sp macro="" textlink="">
      <xdr:nvSpPr>
        <xdr:cNvPr id="163" name="Rectangle 316"/>
        <xdr:cNvSpPr>
          <a:spLocks noChangeArrowheads="1"/>
        </xdr:cNvSpPr>
      </xdr:nvSpPr>
      <xdr:spPr bwMode="auto">
        <a:xfrm>
          <a:off x="1219200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45</xdr:row>
      <xdr:rowOff>0</xdr:rowOff>
    </xdr:from>
    <xdr:to>
      <xdr:col>2</xdr:col>
      <xdr:colOff>504825</xdr:colOff>
      <xdr:row>45</xdr:row>
      <xdr:rowOff>0</xdr:rowOff>
    </xdr:to>
    <xdr:sp macro="" textlink="">
      <xdr:nvSpPr>
        <xdr:cNvPr id="164" name="Rectangle 317"/>
        <xdr:cNvSpPr>
          <a:spLocks noChangeArrowheads="1"/>
        </xdr:cNvSpPr>
      </xdr:nvSpPr>
      <xdr:spPr bwMode="auto">
        <a:xfrm flipH="1">
          <a:off x="1219200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45</xdr:row>
      <xdr:rowOff>0</xdr:rowOff>
    </xdr:from>
    <xdr:to>
      <xdr:col>3</xdr:col>
      <xdr:colOff>9525</xdr:colOff>
      <xdr:row>45</xdr:row>
      <xdr:rowOff>0</xdr:rowOff>
    </xdr:to>
    <xdr:sp macro="" textlink="">
      <xdr:nvSpPr>
        <xdr:cNvPr id="165" name="Rectangle 318"/>
        <xdr:cNvSpPr>
          <a:spLocks noChangeArrowheads="1"/>
        </xdr:cNvSpPr>
      </xdr:nvSpPr>
      <xdr:spPr bwMode="auto">
        <a:xfrm flipH="1">
          <a:off x="17621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45</xdr:row>
      <xdr:rowOff>0</xdr:rowOff>
    </xdr:from>
    <xdr:to>
      <xdr:col>3</xdr:col>
      <xdr:colOff>400050</xdr:colOff>
      <xdr:row>45</xdr:row>
      <xdr:rowOff>0</xdr:rowOff>
    </xdr:to>
    <xdr:sp macro="" textlink="">
      <xdr:nvSpPr>
        <xdr:cNvPr id="166" name="Rectangle 319"/>
        <xdr:cNvSpPr>
          <a:spLocks noChangeArrowheads="1"/>
        </xdr:cNvSpPr>
      </xdr:nvSpPr>
      <xdr:spPr bwMode="auto">
        <a:xfrm>
          <a:off x="23717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45</xdr:row>
      <xdr:rowOff>0</xdr:rowOff>
    </xdr:from>
    <xdr:to>
      <xdr:col>3</xdr:col>
      <xdr:colOff>400050</xdr:colOff>
      <xdr:row>45</xdr:row>
      <xdr:rowOff>0</xdr:rowOff>
    </xdr:to>
    <xdr:sp macro="" textlink="">
      <xdr:nvSpPr>
        <xdr:cNvPr id="167" name="Rectangle 320"/>
        <xdr:cNvSpPr>
          <a:spLocks noChangeArrowheads="1"/>
        </xdr:cNvSpPr>
      </xdr:nvSpPr>
      <xdr:spPr bwMode="auto">
        <a:xfrm flipH="1">
          <a:off x="23717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45</xdr:row>
      <xdr:rowOff>0</xdr:rowOff>
    </xdr:from>
    <xdr:to>
      <xdr:col>3</xdr:col>
      <xdr:colOff>400050</xdr:colOff>
      <xdr:row>45</xdr:row>
      <xdr:rowOff>0</xdr:rowOff>
    </xdr:to>
    <xdr:sp macro="" textlink="">
      <xdr:nvSpPr>
        <xdr:cNvPr id="168" name="Rectangle 321"/>
        <xdr:cNvSpPr>
          <a:spLocks noChangeArrowheads="1"/>
        </xdr:cNvSpPr>
      </xdr:nvSpPr>
      <xdr:spPr bwMode="auto">
        <a:xfrm>
          <a:off x="23717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45</xdr:row>
      <xdr:rowOff>0</xdr:rowOff>
    </xdr:from>
    <xdr:to>
      <xdr:col>3</xdr:col>
      <xdr:colOff>400050</xdr:colOff>
      <xdr:row>45</xdr:row>
      <xdr:rowOff>0</xdr:rowOff>
    </xdr:to>
    <xdr:sp macro="" textlink="">
      <xdr:nvSpPr>
        <xdr:cNvPr id="169" name="Rectangle 322"/>
        <xdr:cNvSpPr>
          <a:spLocks noChangeArrowheads="1"/>
        </xdr:cNvSpPr>
      </xdr:nvSpPr>
      <xdr:spPr bwMode="auto">
        <a:xfrm flipH="1">
          <a:off x="23717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45</xdr:row>
      <xdr:rowOff>0</xdr:rowOff>
    </xdr:from>
    <xdr:to>
      <xdr:col>3</xdr:col>
      <xdr:colOff>400050</xdr:colOff>
      <xdr:row>45</xdr:row>
      <xdr:rowOff>0</xdr:rowOff>
    </xdr:to>
    <xdr:sp macro="" textlink="">
      <xdr:nvSpPr>
        <xdr:cNvPr id="170" name="Rectangle 323"/>
        <xdr:cNvSpPr>
          <a:spLocks noChangeArrowheads="1"/>
        </xdr:cNvSpPr>
      </xdr:nvSpPr>
      <xdr:spPr bwMode="auto">
        <a:xfrm>
          <a:off x="23717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45</xdr:row>
      <xdr:rowOff>0</xdr:rowOff>
    </xdr:from>
    <xdr:to>
      <xdr:col>3</xdr:col>
      <xdr:colOff>400050</xdr:colOff>
      <xdr:row>45</xdr:row>
      <xdr:rowOff>0</xdr:rowOff>
    </xdr:to>
    <xdr:sp macro="" textlink="">
      <xdr:nvSpPr>
        <xdr:cNvPr id="171" name="Rectangle 324"/>
        <xdr:cNvSpPr>
          <a:spLocks noChangeArrowheads="1"/>
        </xdr:cNvSpPr>
      </xdr:nvSpPr>
      <xdr:spPr bwMode="auto">
        <a:xfrm flipH="1">
          <a:off x="23717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45</xdr:row>
      <xdr:rowOff>0</xdr:rowOff>
    </xdr:from>
    <xdr:to>
      <xdr:col>3</xdr:col>
      <xdr:colOff>400050</xdr:colOff>
      <xdr:row>45</xdr:row>
      <xdr:rowOff>0</xdr:rowOff>
    </xdr:to>
    <xdr:sp macro="" textlink="">
      <xdr:nvSpPr>
        <xdr:cNvPr id="172" name="Rectangle 325"/>
        <xdr:cNvSpPr>
          <a:spLocks noChangeArrowheads="1"/>
        </xdr:cNvSpPr>
      </xdr:nvSpPr>
      <xdr:spPr bwMode="auto">
        <a:xfrm>
          <a:off x="23717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45</xdr:row>
      <xdr:rowOff>0</xdr:rowOff>
    </xdr:from>
    <xdr:to>
      <xdr:col>3</xdr:col>
      <xdr:colOff>400050</xdr:colOff>
      <xdr:row>45</xdr:row>
      <xdr:rowOff>0</xdr:rowOff>
    </xdr:to>
    <xdr:sp macro="" textlink="">
      <xdr:nvSpPr>
        <xdr:cNvPr id="173" name="Rectangle 326"/>
        <xdr:cNvSpPr>
          <a:spLocks noChangeArrowheads="1"/>
        </xdr:cNvSpPr>
      </xdr:nvSpPr>
      <xdr:spPr bwMode="auto">
        <a:xfrm flipH="1">
          <a:off x="23717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45</xdr:row>
      <xdr:rowOff>0</xdr:rowOff>
    </xdr:from>
    <xdr:to>
      <xdr:col>3</xdr:col>
      <xdr:colOff>400050</xdr:colOff>
      <xdr:row>45</xdr:row>
      <xdr:rowOff>0</xdr:rowOff>
    </xdr:to>
    <xdr:sp macro="" textlink="">
      <xdr:nvSpPr>
        <xdr:cNvPr id="174" name="Rectangle 327"/>
        <xdr:cNvSpPr>
          <a:spLocks noChangeArrowheads="1"/>
        </xdr:cNvSpPr>
      </xdr:nvSpPr>
      <xdr:spPr bwMode="auto">
        <a:xfrm>
          <a:off x="23717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45</xdr:row>
      <xdr:rowOff>0</xdr:rowOff>
    </xdr:from>
    <xdr:to>
      <xdr:col>3</xdr:col>
      <xdr:colOff>400050</xdr:colOff>
      <xdr:row>45</xdr:row>
      <xdr:rowOff>0</xdr:rowOff>
    </xdr:to>
    <xdr:sp macro="" textlink="">
      <xdr:nvSpPr>
        <xdr:cNvPr id="175" name="Rectangle 328"/>
        <xdr:cNvSpPr>
          <a:spLocks noChangeArrowheads="1"/>
        </xdr:cNvSpPr>
      </xdr:nvSpPr>
      <xdr:spPr bwMode="auto">
        <a:xfrm flipH="1">
          <a:off x="23717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45</xdr:row>
      <xdr:rowOff>0</xdr:rowOff>
    </xdr:from>
    <xdr:to>
      <xdr:col>3</xdr:col>
      <xdr:colOff>400050</xdr:colOff>
      <xdr:row>45</xdr:row>
      <xdr:rowOff>0</xdr:rowOff>
    </xdr:to>
    <xdr:sp macro="" textlink="">
      <xdr:nvSpPr>
        <xdr:cNvPr id="176" name="Rectangle 329"/>
        <xdr:cNvSpPr>
          <a:spLocks noChangeArrowheads="1"/>
        </xdr:cNvSpPr>
      </xdr:nvSpPr>
      <xdr:spPr bwMode="auto">
        <a:xfrm>
          <a:off x="23717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45</xdr:row>
      <xdr:rowOff>0</xdr:rowOff>
    </xdr:from>
    <xdr:to>
      <xdr:col>3</xdr:col>
      <xdr:colOff>400050</xdr:colOff>
      <xdr:row>45</xdr:row>
      <xdr:rowOff>0</xdr:rowOff>
    </xdr:to>
    <xdr:sp macro="" textlink="">
      <xdr:nvSpPr>
        <xdr:cNvPr id="177" name="Rectangle 330"/>
        <xdr:cNvSpPr>
          <a:spLocks noChangeArrowheads="1"/>
        </xdr:cNvSpPr>
      </xdr:nvSpPr>
      <xdr:spPr bwMode="auto">
        <a:xfrm flipH="1">
          <a:off x="23717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45</xdr:row>
      <xdr:rowOff>0</xdr:rowOff>
    </xdr:from>
    <xdr:to>
      <xdr:col>3</xdr:col>
      <xdr:colOff>400050</xdr:colOff>
      <xdr:row>45</xdr:row>
      <xdr:rowOff>0</xdr:rowOff>
    </xdr:to>
    <xdr:sp macro="" textlink="">
      <xdr:nvSpPr>
        <xdr:cNvPr id="178" name="Rectangle 331"/>
        <xdr:cNvSpPr>
          <a:spLocks noChangeArrowheads="1"/>
        </xdr:cNvSpPr>
      </xdr:nvSpPr>
      <xdr:spPr bwMode="auto">
        <a:xfrm>
          <a:off x="23717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45</xdr:row>
      <xdr:rowOff>0</xdr:rowOff>
    </xdr:from>
    <xdr:to>
      <xdr:col>3</xdr:col>
      <xdr:colOff>400050</xdr:colOff>
      <xdr:row>45</xdr:row>
      <xdr:rowOff>0</xdr:rowOff>
    </xdr:to>
    <xdr:sp macro="" textlink="">
      <xdr:nvSpPr>
        <xdr:cNvPr id="179" name="Rectangle 332"/>
        <xdr:cNvSpPr>
          <a:spLocks noChangeArrowheads="1"/>
        </xdr:cNvSpPr>
      </xdr:nvSpPr>
      <xdr:spPr bwMode="auto">
        <a:xfrm flipH="1">
          <a:off x="23717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45</xdr:row>
      <xdr:rowOff>0</xdr:rowOff>
    </xdr:from>
    <xdr:to>
      <xdr:col>3</xdr:col>
      <xdr:colOff>400050</xdr:colOff>
      <xdr:row>45</xdr:row>
      <xdr:rowOff>0</xdr:rowOff>
    </xdr:to>
    <xdr:sp macro="" textlink="">
      <xdr:nvSpPr>
        <xdr:cNvPr id="180" name="Rectangle 333"/>
        <xdr:cNvSpPr>
          <a:spLocks noChangeArrowheads="1"/>
        </xdr:cNvSpPr>
      </xdr:nvSpPr>
      <xdr:spPr bwMode="auto">
        <a:xfrm>
          <a:off x="23717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45</xdr:row>
      <xdr:rowOff>0</xdr:rowOff>
    </xdr:from>
    <xdr:to>
      <xdr:col>3</xdr:col>
      <xdr:colOff>400050</xdr:colOff>
      <xdr:row>45</xdr:row>
      <xdr:rowOff>0</xdr:rowOff>
    </xdr:to>
    <xdr:sp macro="" textlink="">
      <xdr:nvSpPr>
        <xdr:cNvPr id="181" name="Rectangle 334"/>
        <xdr:cNvSpPr>
          <a:spLocks noChangeArrowheads="1"/>
        </xdr:cNvSpPr>
      </xdr:nvSpPr>
      <xdr:spPr bwMode="auto">
        <a:xfrm flipH="1">
          <a:off x="23717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45</xdr:row>
      <xdr:rowOff>0</xdr:rowOff>
    </xdr:from>
    <xdr:to>
      <xdr:col>3</xdr:col>
      <xdr:colOff>400050</xdr:colOff>
      <xdr:row>45</xdr:row>
      <xdr:rowOff>0</xdr:rowOff>
    </xdr:to>
    <xdr:sp macro="" textlink="">
      <xdr:nvSpPr>
        <xdr:cNvPr id="182" name="Rectangle 335"/>
        <xdr:cNvSpPr>
          <a:spLocks noChangeArrowheads="1"/>
        </xdr:cNvSpPr>
      </xdr:nvSpPr>
      <xdr:spPr bwMode="auto">
        <a:xfrm>
          <a:off x="23717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45</xdr:row>
      <xdr:rowOff>0</xdr:rowOff>
    </xdr:from>
    <xdr:to>
      <xdr:col>3</xdr:col>
      <xdr:colOff>400050</xdr:colOff>
      <xdr:row>45</xdr:row>
      <xdr:rowOff>0</xdr:rowOff>
    </xdr:to>
    <xdr:sp macro="" textlink="">
      <xdr:nvSpPr>
        <xdr:cNvPr id="183" name="Rectangle 336"/>
        <xdr:cNvSpPr>
          <a:spLocks noChangeArrowheads="1"/>
        </xdr:cNvSpPr>
      </xdr:nvSpPr>
      <xdr:spPr bwMode="auto">
        <a:xfrm flipH="1">
          <a:off x="23717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45</xdr:row>
      <xdr:rowOff>0</xdr:rowOff>
    </xdr:from>
    <xdr:to>
      <xdr:col>3</xdr:col>
      <xdr:colOff>400050</xdr:colOff>
      <xdr:row>45</xdr:row>
      <xdr:rowOff>0</xdr:rowOff>
    </xdr:to>
    <xdr:sp macro="" textlink="">
      <xdr:nvSpPr>
        <xdr:cNvPr id="184" name="Rectangle 337"/>
        <xdr:cNvSpPr>
          <a:spLocks noChangeArrowheads="1"/>
        </xdr:cNvSpPr>
      </xdr:nvSpPr>
      <xdr:spPr bwMode="auto">
        <a:xfrm>
          <a:off x="23717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45</xdr:row>
      <xdr:rowOff>0</xdr:rowOff>
    </xdr:from>
    <xdr:to>
      <xdr:col>3</xdr:col>
      <xdr:colOff>400050</xdr:colOff>
      <xdr:row>45</xdr:row>
      <xdr:rowOff>0</xdr:rowOff>
    </xdr:to>
    <xdr:sp macro="" textlink="">
      <xdr:nvSpPr>
        <xdr:cNvPr id="185" name="Rectangle 338"/>
        <xdr:cNvSpPr>
          <a:spLocks noChangeArrowheads="1"/>
        </xdr:cNvSpPr>
      </xdr:nvSpPr>
      <xdr:spPr bwMode="auto">
        <a:xfrm flipH="1">
          <a:off x="23717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45</xdr:row>
      <xdr:rowOff>0</xdr:rowOff>
    </xdr:from>
    <xdr:to>
      <xdr:col>3</xdr:col>
      <xdr:colOff>400050</xdr:colOff>
      <xdr:row>45</xdr:row>
      <xdr:rowOff>0</xdr:rowOff>
    </xdr:to>
    <xdr:sp macro="" textlink="">
      <xdr:nvSpPr>
        <xdr:cNvPr id="186" name="Rectangle 339"/>
        <xdr:cNvSpPr>
          <a:spLocks noChangeArrowheads="1"/>
        </xdr:cNvSpPr>
      </xdr:nvSpPr>
      <xdr:spPr bwMode="auto">
        <a:xfrm>
          <a:off x="23717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45</xdr:row>
      <xdr:rowOff>0</xdr:rowOff>
    </xdr:from>
    <xdr:to>
      <xdr:col>3</xdr:col>
      <xdr:colOff>400050</xdr:colOff>
      <xdr:row>45</xdr:row>
      <xdr:rowOff>0</xdr:rowOff>
    </xdr:to>
    <xdr:sp macro="" textlink="">
      <xdr:nvSpPr>
        <xdr:cNvPr id="187" name="Rectangle 340"/>
        <xdr:cNvSpPr>
          <a:spLocks noChangeArrowheads="1"/>
        </xdr:cNvSpPr>
      </xdr:nvSpPr>
      <xdr:spPr bwMode="auto">
        <a:xfrm flipH="1">
          <a:off x="23717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45</xdr:row>
      <xdr:rowOff>0</xdr:rowOff>
    </xdr:from>
    <xdr:to>
      <xdr:col>3</xdr:col>
      <xdr:colOff>400050</xdr:colOff>
      <xdr:row>45</xdr:row>
      <xdr:rowOff>0</xdr:rowOff>
    </xdr:to>
    <xdr:sp macro="" textlink="">
      <xdr:nvSpPr>
        <xdr:cNvPr id="188" name="Rectangle 341"/>
        <xdr:cNvSpPr>
          <a:spLocks noChangeArrowheads="1"/>
        </xdr:cNvSpPr>
      </xdr:nvSpPr>
      <xdr:spPr bwMode="auto">
        <a:xfrm>
          <a:off x="23717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45</xdr:row>
      <xdr:rowOff>0</xdr:rowOff>
    </xdr:from>
    <xdr:to>
      <xdr:col>3</xdr:col>
      <xdr:colOff>400050</xdr:colOff>
      <xdr:row>45</xdr:row>
      <xdr:rowOff>0</xdr:rowOff>
    </xdr:to>
    <xdr:sp macro="" textlink="">
      <xdr:nvSpPr>
        <xdr:cNvPr id="189" name="Rectangle 342"/>
        <xdr:cNvSpPr>
          <a:spLocks noChangeArrowheads="1"/>
        </xdr:cNvSpPr>
      </xdr:nvSpPr>
      <xdr:spPr bwMode="auto">
        <a:xfrm flipH="1">
          <a:off x="23717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45</xdr:row>
      <xdr:rowOff>0</xdr:rowOff>
    </xdr:from>
    <xdr:to>
      <xdr:col>3</xdr:col>
      <xdr:colOff>400050</xdr:colOff>
      <xdr:row>45</xdr:row>
      <xdr:rowOff>0</xdr:rowOff>
    </xdr:to>
    <xdr:sp macro="" textlink="">
      <xdr:nvSpPr>
        <xdr:cNvPr id="190" name="Rectangle 343"/>
        <xdr:cNvSpPr>
          <a:spLocks noChangeArrowheads="1"/>
        </xdr:cNvSpPr>
      </xdr:nvSpPr>
      <xdr:spPr bwMode="auto">
        <a:xfrm>
          <a:off x="23717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45</xdr:row>
      <xdr:rowOff>0</xdr:rowOff>
    </xdr:from>
    <xdr:to>
      <xdr:col>3</xdr:col>
      <xdr:colOff>400050</xdr:colOff>
      <xdr:row>45</xdr:row>
      <xdr:rowOff>0</xdr:rowOff>
    </xdr:to>
    <xdr:sp macro="" textlink="">
      <xdr:nvSpPr>
        <xdr:cNvPr id="191" name="Rectangle 344"/>
        <xdr:cNvSpPr>
          <a:spLocks noChangeArrowheads="1"/>
        </xdr:cNvSpPr>
      </xdr:nvSpPr>
      <xdr:spPr bwMode="auto">
        <a:xfrm flipH="1">
          <a:off x="23717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45</xdr:row>
      <xdr:rowOff>0</xdr:rowOff>
    </xdr:from>
    <xdr:to>
      <xdr:col>3</xdr:col>
      <xdr:colOff>400050</xdr:colOff>
      <xdr:row>45</xdr:row>
      <xdr:rowOff>0</xdr:rowOff>
    </xdr:to>
    <xdr:sp macro="" textlink="">
      <xdr:nvSpPr>
        <xdr:cNvPr id="192" name="Rectangle 345"/>
        <xdr:cNvSpPr>
          <a:spLocks noChangeArrowheads="1"/>
        </xdr:cNvSpPr>
      </xdr:nvSpPr>
      <xdr:spPr bwMode="auto">
        <a:xfrm>
          <a:off x="23717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45</xdr:row>
      <xdr:rowOff>0</xdr:rowOff>
    </xdr:from>
    <xdr:to>
      <xdr:col>3</xdr:col>
      <xdr:colOff>400050</xdr:colOff>
      <xdr:row>45</xdr:row>
      <xdr:rowOff>0</xdr:rowOff>
    </xdr:to>
    <xdr:sp macro="" textlink="">
      <xdr:nvSpPr>
        <xdr:cNvPr id="193" name="Rectangle 346"/>
        <xdr:cNvSpPr>
          <a:spLocks noChangeArrowheads="1"/>
        </xdr:cNvSpPr>
      </xdr:nvSpPr>
      <xdr:spPr bwMode="auto">
        <a:xfrm flipH="1">
          <a:off x="23717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45</xdr:row>
      <xdr:rowOff>0</xdr:rowOff>
    </xdr:from>
    <xdr:to>
      <xdr:col>3</xdr:col>
      <xdr:colOff>400050</xdr:colOff>
      <xdr:row>45</xdr:row>
      <xdr:rowOff>0</xdr:rowOff>
    </xdr:to>
    <xdr:sp macro="" textlink="">
      <xdr:nvSpPr>
        <xdr:cNvPr id="194" name="Rectangle 347"/>
        <xdr:cNvSpPr>
          <a:spLocks noChangeArrowheads="1"/>
        </xdr:cNvSpPr>
      </xdr:nvSpPr>
      <xdr:spPr bwMode="auto">
        <a:xfrm>
          <a:off x="23717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45</xdr:row>
      <xdr:rowOff>0</xdr:rowOff>
    </xdr:from>
    <xdr:to>
      <xdr:col>3</xdr:col>
      <xdr:colOff>400050</xdr:colOff>
      <xdr:row>45</xdr:row>
      <xdr:rowOff>0</xdr:rowOff>
    </xdr:to>
    <xdr:sp macro="" textlink="">
      <xdr:nvSpPr>
        <xdr:cNvPr id="195" name="Rectangle 348"/>
        <xdr:cNvSpPr>
          <a:spLocks noChangeArrowheads="1"/>
        </xdr:cNvSpPr>
      </xdr:nvSpPr>
      <xdr:spPr bwMode="auto">
        <a:xfrm flipH="1">
          <a:off x="23717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45</xdr:row>
      <xdr:rowOff>0</xdr:rowOff>
    </xdr:from>
    <xdr:to>
      <xdr:col>3</xdr:col>
      <xdr:colOff>400050</xdr:colOff>
      <xdr:row>45</xdr:row>
      <xdr:rowOff>0</xdr:rowOff>
    </xdr:to>
    <xdr:sp macro="" textlink="">
      <xdr:nvSpPr>
        <xdr:cNvPr id="196" name="Rectangle 349"/>
        <xdr:cNvSpPr>
          <a:spLocks noChangeArrowheads="1"/>
        </xdr:cNvSpPr>
      </xdr:nvSpPr>
      <xdr:spPr bwMode="auto">
        <a:xfrm>
          <a:off x="23717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45</xdr:row>
      <xdr:rowOff>0</xdr:rowOff>
    </xdr:from>
    <xdr:to>
      <xdr:col>3</xdr:col>
      <xdr:colOff>400050</xdr:colOff>
      <xdr:row>45</xdr:row>
      <xdr:rowOff>0</xdr:rowOff>
    </xdr:to>
    <xdr:sp macro="" textlink="">
      <xdr:nvSpPr>
        <xdr:cNvPr id="197" name="Rectangle 350"/>
        <xdr:cNvSpPr>
          <a:spLocks noChangeArrowheads="1"/>
        </xdr:cNvSpPr>
      </xdr:nvSpPr>
      <xdr:spPr bwMode="auto">
        <a:xfrm flipH="1">
          <a:off x="23717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45</xdr:row>
      <xdr:rowOff>0</xdr:rowOff>
    </xdr:from>
    <xdr:to>
      <xdr:col>3</xdr:col>
      <xdr:colOff>400050</xdr:colOff>
      <xdr:row>45</xdr:row>
      <xdr:rowOff>0</xdr:rowOff>
    </xdr:to>
    <xdr:sp macro="" textlink="">
      <xdr:nvSpPr>
        <xdr:cNvPr id="198" name="Rectangle 351"/>
        <xdr:cNvSpPr>
          <a:spLocks noChangeArrowheads="1"/>
        </xdr:cNvSpPr>
      </xdr:nvSpPr>
      <xdr:spPr bwMode="auto">
        <a:xfrm>
          <a:off x="23717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45</xdr:row>
      <xdr:rowOff>0</xdr:rowOff>
    </xdr:from>
    <xdr:to>
      <xdr:col>3</xdr:col>
      <xdr:colOff>400050</xdr:colOff>
      <xdr:row>45</xdr:row>
      <xdr:rowOff>0</xdr:rowOff>
    </xdr:to>
    <xdr:sp macro="" textlink="">
      <xdr:nvSpPr>
        <xdr:cNvPr id="199" name="Rectangle 352"/>
        <xdr:cNvSpPr>
          <a:spLocks noChangeArrowheads="1"/>
        </xdr:cNvSpPr>
      </xdr:nvSpPr>
      <xdr:spPr bwMode="auto">
        <a:xfrm flipH="1">
          <a:off x="23717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45</xdr:row>
      <xdr:rowOff>0</xdr:rowOff>
    </xdr:from>
    <xdr:to>
      <xdr:col>3</xdr:col>
      <xdr:colOff>400050</xdr:colOff>
      <xdr:row>45</xdr:row>
      <xdr:rowOff>0</xdr:rowOff>
    </xdr:to>
    <xdr:sp macro="" textlink="">
      <xdr:nvSpPr>
        <xdr:cNvPr id="200" name="Rectangle 353"/>
        <xdr:cNvSpPr>
          <a:spLocks noChangeArrowheads="1"/>
        </xdr:cNvSpPr>
      </xdr:nvSpPr>
      <xdr:spPr bwMode="auto">
        <a:xfrm>
          <a:off x="23717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45</xdr:row>
      <xdr:rowOff>0</xdr:rowOff>
    </xdr:from>
    <xdr:to>
      <xdr:col>3</xdr:col>
      <xdr:colOff>400050</xdr:colOff>
      <xdr:row>45</xdr:row>
      <xdr:rowOff>0</xdr:rowOff>
    </xdr:to>
    <xdr:sp macro="" textlink="">
      <xdr:nvSpPr>
        <xdr:cNvPr id="201" name="Rectangle 354"/>
        <xdr:cNvSpPr>
          <a:spLocks noChangeArrowheads="1"/>
        </xdr:cNvSpPr>
      </xdr:nvSpPr>
      <xdr:spPr bwMode="auto">
        <a:xfrm flipH="1">
          <a:off x="23717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45</xdr:row>
      <xdr:rowOff>0</xdr:rowOff>
    </xdr:from>
    <xdr:to>
      <xdr:col>3</xdr:col>
      <xdr:colOff>266700</xdr:colOff>
      <xdr:row>45</xdr:row>
      <xdr:rowOff>0</xdr:rowOff>
    </xdr:to>
    <xdr:sp macro="" textlink="">
      <xdr:nvSpPr>
        <xdr:cNvPr id="202" name="Rectangle 355"/>
        <xdr:cNvSpPr>
          <a:spLocks noChangeArrowheads="1"/>
        </xdr:cNvSpPr>
      </xdr:nvSpPr>
      <xdr:spPr bwMode="auto">
        <a:xfrm>
          <a:off x="23717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45</xdr:row>
      <xdr:rowOff>0</xdr:rowOff>
    </xdr:from>
    <xdr:to>
      <xdr:col>3</xdr:col>
      <xdr:colOff>266700</xdr:colOff>
      <xdr:row>45</xdr:row>
      <xdr:rowOff>0</xdr:rowOff>
    </xdr:to>
    <xdr:sp macro="" textlink="">
      <xdr:nvSpPr>
        <xdr:cNvPr id="203" name="Rectangle 356"/>
        <xdr:cNvSpPr>
          <a:spLocks noChangeArrowheads="1"/>
        </xdr:cNvSpPr>
      </xdr:nvSpPr>
      <xdr:spPr bwMode="auto">
        <a:xfrm flipH="1">
          <a:off x="23717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45</xdr:row>
      <xdr:rowOff>0</xdr:rowOff>
    </xdr:from>
    <xdr:to>
      <xdr:col>2</xdr:col>
      <xdr:colOff>504825</xdr:colOff>
      <xdr:row>45</xdr:row>
      <xdr:rowOff>0</xdr:rowOff>
    </xdr:to>
    <xdr:sp macro="" textlink="">
      <xdr:nvSpPr>
        <xdr:cNvPr id="204" name="Rectangle 357"/>
        <xdr:cNvSpPr>
          <a:spLocks noChangeArrowheads="1"/>
        </xdr:cNvSpPr>
      </xdr:nvSpPr>
      <xdr:spPr bwMode="auto">
        <a:xfrm>
          <a:off x="1219200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45</xdr:row>
      <xdr:rowOff>0</xdr:rowOff>
    </xdr:from>
    <xdr:to>
      <xdr:col>2</xdr:col>
      <xdr:colOff>504825</xdr:colOff>
      <xdr:row>45</xdr:row>
      <xdr:rowOff>0</xdr:rowOff>
    </xdr:to>
    <xdr:sp macro="" textlink="">
      <xdr:nvSpPr>
        <xdr:cNvPr id="205" name="Rectangle 358"/>
        <xdr:cNvSpPr>
          <a:spLocks noChangeArrowheads="1"/>
        </xdr:cNvSpPr>
      </xdr:nvSpPr>
      <xdr:spPr bwMode="auto">
        <a:xfrm flipH="1">
          <a:off x="1219200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45</xdr:row>
      <xdr:rowOff>0</xdr:rowOff>
    </xdr:from>
    <xdr:to>
      <xdr:col>3</xdr:col>
      <xdr:colOff>9525</xdr:colOff>
      <xdr:row>45</xdr:row>
      <xdr:rowOff>0</xdr:rowOff>
    </xdr:to>
    <xdr:sp macro="" textlink="">
      <xdr:nvSpPr>
        <xdr:cNvPr id="206" name="Rectangle 359"/>
        <xdr:cNvSpPr>
          <a:spLocks noChangeArrowheads="1"/>
        </xdr:cNvSpPr>
      </xdr:nvSpPr>
      <xdr:spPr bwMode="auto">
        <a:xfrm flipH="1">
          <a:off x="17621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45</xdr:row>
      <xdr:rowOff>0</xdr:rowOff>
    </xdr:from>
    <xdr:to>
      <xdr:col>2</xdr:col>
      <xdr:colOff>504825</xdr:colOff>
      <xdr:row>45</xdr:row>
      <xdr:rowOff>0</xdr:rowOff>
    </xdr:to>
    <xdr:sp macro="" textlink="">
      <xdr:nvSpPr>
        <xdr:cNvPr id="207" name="Rectangle 360"/>
        <xdr:cNvSpPr>
          <a:spLocks noChangeArrowheads="1"/>
        </xdr:cNvSpPr>
      </xdr:nvSpPr>
      <xdr:spPr bwMode="auto">
        <a:xfrm>
          <a:off x="1219200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45</xdr:row>
      <xdr:rowOff>0</xdr:rowOff>
    </xdr:from>
    <xdr:to>
      <xdr:col>2</xdr:col>
      <xdr:colOff>504825</xdr:colOff>
      <xdr:row>45</xdr:row>
      <xdr:rowOff>0</xdr:rowOff>
    </xdr:to>
    <xdr:sp macro="" textlink="">
      <xdr:nvSpPr>
        <xdr:cNvPr id="208" name="Rectangle 361"/>
        <xdr:cNvSpPr>
          <a:spLocks noChangeArrowheads="1"/>
        </xdr:cNvSpPr>
      </xdr:nvSpPr>
      <xdr:spPr bwMode="auto">
        <a:xfrm flipH="1">
          <a:off x="1219200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45</xdr:row>
      <xdr:rowOff>0</xdr:rowOff>
    </xdr:from>
    <xdr:to>
      <xdr:col>3</xdr:col>
      <xdr:colOff>9525</xdr:colOff>
      <xdr:row>45</xdr:row>
      <xdr:rowOff>0</xdr:rowOff>
    </xdr:to>
    <xdr:sp macro="" textlink="">
      <xdr:nvSpPr>
        <xdr:cNvPr id="209" name="Rectangle 362"/>
        <xdr:cNvSpPr>
          <a:spLocks noChangeArrowheads="1"/>
        </xdr:cNvSpPr>
      </xdr:nvSpPr>
      <xdr:spPr bwMode="auto">
        <a:xfrm flipH="1">
          <a:off x="17621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45</xdr:row>
      <xdr:rowOff>0</xdr:rowOff>
    </xdr:from>
    <xdr:to>
      <xdr:col>2</xdr:col>
      <xdr:colOff>504825</xdr:colOff>
      <xdr:row>45</xdr:row>
      <xdr:rowOff>0</xdr:rowOff>
    </xdr:to>
    <xdr:sp macro="" textlink="">
      <xdr:nvSpPr>
        <xdr:cNvPr id="210" name="Rectangle 363"/>
        <xdr:cNvSpPr>
          <a:spLocks noChangeArrowheads="1"/>
        </xdr:cNvSpPr>
      </xdr:nvSpPr>
      <xdr:spPr bwMode="auto">
        <a:xfrm>
          <a:off x="1219200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45</xdr:row>
      <xdr:rowOff>0</xdr:rowOff>
    </xdr:from>
    <xdr:to>
      <xdr:col>2</xdr:col>
      <xdr:colOff>504825</xdr:colOff>
      <xdr:row>45</xdr:row>
      <xdr:rowOff>0</xdr:rowOff>
    </xdr:to>
    <xdr:sp macro="" textlink="">
      <xdr:nvSpPr>
        <xdr:cNvPr id="211" name="Rectangle 364"/>
        <xdr:cNvSpPr>
          <a:spLocks noChangeArrowheads="1"/>
        </xdr:cNvSpPr>
      </xdr:nvSpPr>
      <xdr:spPr bwMode="auto">
        <a:xfrm flipH="1">
          <a:off x="1219200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45</xdr:row>
      <xdr:rowOff>0</xdr:rowOff>
    </xdr:from>
    <xdr:to>
      <xdr:col>3</xdr:col>
      <xdr:colOff>9525</xdr:colOff>
      <xdr:row>45</xdr:row>
      <xdr:rowOff>0</xdr:rowOff>
    </xdr:to>
    <xdr:sp macro="" textlink="">
      <xdr:nvSpPr>
        <xdr:cNvPr id="212" name="Rectangle 365"/>
        <xdr:cNvSpPr>
          <a:spLocks noChangeArrowheads="1"/>
        </xdr:cNvSpPr>
      </xdr:nvSpPr>
      <xdr:spPr bwMode="auto">
        <a:xfrm flipH="1">
          <a:off x="17621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45</xdr:row>
      <xdr:rowOff>0</xdr:rowOff>
    </xdr:from>
    <xdr:to>
      <xdr:col>2</xdr:col>
      <xdr:colOff>504825</xdr:colOff>
      <xdr:row>45</xdr:row>
      <xdr:rowOff>0</xdr:rowOff>
    </xdr:to>
    <xdr:sp macro="" textlink="">
      <xdr:nvSpPr>
        <xdr:cNvPr id="213" name="Rectangle 366"/>
        <xdr:cNvSpPr>
          <a:spLocks noChangeArrowheads="1"/>
        </xdr:cNvSpPr>
      </xdr:nvSpPr>
      <xdr:spPr bwMode="auto">
        <a:xfrm>
          <a:off x="1219200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45</xdr:row>
      <xdr:rowOff>0</xdr:rowOff>
    </xdr:from>
    <xdr:to>
      <xdr:col>2</xdr:col>
      <xdr:colOff>504825</xdr:colOff>
      <xdr:row>45</xdr:row>
      <xdr:rowOff>0</xdr:rowOff>
    </xdr:to>
    <xdr:sp macro="" textlink="">
      <xdr:nvSpPr>
        <xdr:cNvPr id="214" name="Rectangle 367"/>
        <xdr:cNvSpPr>
          <a:spLocks noChangeArrowheads="1"/>
        </xdr:cNvSpPr>
      </xdr:nvSpPr>
      <xdr:spPr bwMode="auto">
        <a:xfrm flipH="1">
          <a:off x="1219200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45</xdr:row>
      <xdr:rowOff>0</xdr:rowOff>
    </xdr:from>
    <xdr:to>
      <xdr:col>3</xdr:col>
      <xdr:colOff>9525</xdr:colOff>
      <xdr:row>45</xdr:row>
      <xdr:rowOff>0</xdr:rowOff>
    </xdr:to>
    <xdr:sp macro="" textlink="">
      <xdr:nvSpPr>
        <xdr:cNvPr id="215" name="Rectangle 368"/>
        <xdr:cNvSpPr>
          <a:spLocks noChangeArrowheads="1"/>
        </xdr:cNvSpPr>
      </xdr:nvSpPr>
      <xdr:spPr bwMode="auto">
        <a:xfrm flipH="1">
          <a:off x="17621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45</xdr:row>
      <xdr:rowOff>0</xdr:rowOff>
    </xdr:from>
    <xdr:to>
      <xdr:col>2</xdr:col>
      <xdr:colOff>504825</xdr:colOff>
      <xdr:row>45</xdr:row>
      <xdr:rowOff>0</xdr:rowOff>
    </xdr:to>
    <xdr:sp macro="" textlink="">
      <xdr:nvSpPr>
        <xdr:cNvPr id="216" name="Rectangle 369"/>
        <xdr:cNvSpPr>
          <a:spLocks noChangeArrowheads="1"/>
        </xdr:cNvSpPr>
      </xdr:nvSpPr>
      <xdr:spPr bwMode="auto">
        <a:xfrm>
          <a:off x="1219200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45</xdr:row>
      <xdr:rowOff>0</xdr:rowOff>
    </xdr:from>
    <xdr:to>
      <xdr:col>2</xdr:col>
      <xdr:colOff>504825</xdr:colOff>
      <xdr:row>45</xdr:row>
      <xdr:rowOff>0</xdr:rowOff>
    </xdr:to>
    <xdr:sp macro="" textlink="">
      <xdr:nvSpPr>
        <xdr:cNvPr id="217" name="Rectangle 370"/>
        <xdr:cNvSpPr>
          <a:spLocks noChangeArrowheads="1"/>
        </xdr:cNvSpPr>
      </xdr:nvSpPr>
      <xdr:spPr bwMode="auto">
        <a:xfrm flipH="1">
          <a:off x="1219200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45</xdr:row>
      <xdr:rowOff>0</xdr:rowOff>
    </xdr:from>
    <xdr:to>
      <xdr:col>3</xdr:col>
      <xdr:colOff>9525</xdr:colOff>
      <xdr:row>45</xdr:row>
      <xdr:rowOff>0</xdr:rowOff>
    </xdr:to>
    <xdr:sp macro="" textlink="">
      <xdr:nvSpPr>
        <xdr:cNvPr id="218" name="Rectangle 371"/>
        <xdr:cNvSpPr>
          <a:spLocks noChangeArrowheads="1"/>
        </xdr:cNvSpPr>
      </xdr:nvSpPr>
      <xdr:spPr bwMode="auto">
        <a:xfrm flipH="1">
          <a:off x="17621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45</xdr:row>
      <xdr:rowOff>0</xdr:rowOff>
    </xdr:from>
    <xdr:to>
      <xdr:col>2</xdr:col>
      <xdr:colOff>504825</xdr:colOff>
      <xdr:row>45</xdr:row>
      <xdr:rowOff>0</xdr:rowOff>
    </xdr:to>
    <xdr:sp macro="" textlink="">
      <xdr:nvSpPr>
        <xdr:cNvPr id="219" name="Rectangle 372"/>
        <xdr:cNvSpPr>
          <a:spLocks noChangeArrowheads="1"/>
        </xdr:cNvSpPr>
      </xdr:nvSpPr>
      <xdr:spPr bwMode="auto">
        <a:xfrm>
          <a:off x="1219200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45</xdr:row>
      <xdr:rowOff>0</xdr:rowOff>
    </xdr:from>
    <xdr:to>
      <xdr:col>2</xdr:col>
      <xdr:colOff>504825</xdr:colOff>
      <xdr:row>45</xdr:row>
      <xdr:rowOff>0</xdr:rowOff>
    </xdr:to>
    <xdr:sp macro="" textlink="">
      <xdr:nvSpPr>
        <xdr:cNvPr id="220" name="Rectangle 373"/>
        <xdr:cNvSpPr>
          <a:spLocks noChangeArrowheads="1"/>
        </xdr:cNvSpPr>
      </xdr:nvSpPr>
      <xdr:spPr bwMode="auto">
        <a:xfrm flipH="1">
          <a:off x="1219200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45</xdr:row>
      <xdr:rowOff>0</xdr:rowOff>
    </xdr:from>
    <xdr:to>
      <xdr:col>3</xdr:col>
      <xdr:colOff>9525</xdr:colOff>
      <xdr:row>45</xdr:row>
      <xdr:rowOff>0</xdr:rowOff>
    </xdr:to>
    <xdr:sp macro="" textlink="">
      <xdr:nvSpPr>
        <xdr:cNvPr id="221" name="Rectangle 374"/>
        <xdr:cNvSpPr>
          <a:spLocks noChangeArrowheads="1"/>
        </xdr:cNvSpPr>
      </xdr:nvSpPr>
      <xdr:spPr bwMode="auto">
        <a:xfrm flipH="1">
          <a:off x="17621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45</xdr:row>
      <xdr:rowOff>0</xdr:rowOff>
    </xdr:from>
    <xdr:to>
      <xdr:col>2</xdr:col>
      <xdr:colOff>504825</xdr:colOff>
      <xdr:row>45</xdr:row>
      <xdr:rowOff>0</xdr:rowOff>
    </xdr:to>
    <xdr:sp macro="" textlink="">
      <xdr:nvSpPr>
        <xdr:cNvPr id="222" name="Rectangle 375"/>
        <xdr:cNvSpPr>
          <a:spLocks noChangeArrowheads="1"/>
        </xdr:cNvSpPr>
      </xdr:nvSpPr>
      <xdr:spPr bwMode="auto">
        <a:xfrm>
          <a:off x="1219200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45</xdr:row>
      <xdr:rowOff>0</xdr:rowOff>
    </xdr:from>
    <xdr:to>
      <xdr:col>2</xdr:col>
      <xdr:colOff>504825</xdr:colOff>
      <xdr:row>45</xdr:row>
      <xdr:rowOff>0</xdr:rowOff>
    </xdr:to>
    <xdr:sp macro="" textlink="">
      <xdr:nvSpPr>
        <xdr:cNvPr id="223" name="Rectangle 376"/>
        <xdr:cNvSpPr>
          <a:spLocks noChangeArrowheads="1"/>
        </xdr:cNvSpPr>
      </xdr:nvSpPr>
      <xdr:spPr bwMode="auto">
        <a:xfrm flipH="1">
          <a:off x="1219200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45</xdr:row>
      <xdr:rowOff>0</xdr:rowOff>
    </xdr:from>
    <xdr:to>
      <xdr:col>3</xdr:col>
      <xdr:colOff>9525</xdr:colOff>
      <xdr:row>45</xdr:row>
      <xdr:rowOff>0</xdr:rowOff>
    </xdr:to>
    <xdr:sp macro="" textlink="">
      <xdr:nvSpPr>
        <xdr:cNvPr id="224" name="Rectangle 377"/>
        <xdr:cNvSpPr>
          <a:spLocks noChangeArrowheads="1"/>
        </xdr:cNvSpPr>
      </xdr:nvSpPr>
      <xdr:spPr bwMode="auto">
        <a:xfrm flipH="1">
          <a:off x="17621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45</xdr:row>
      <xdr:rowOff>0</xdr:rowOff>
    </xdr:from>
    <xdr:to>
      <xdr:col>2</xdr:col>
      <xdr:colOff>504825</xdr:colOff>
      <xdr:row>45</xdr:row>
      <xdr:rowOff>0</xdr:rowOff>
    </xdr:to>
    <xdr:sp macro="" textlink="">
      <xdr:nvSpPr>
        <xdr:cNvPr id="225" name="Rectangle 378"/>
        <xdr:cNvSpPr>
          <a:spLocks noChangeArrowheads="1"/>
        </xdr:cNvSpPr>
      </xdr:nvSpPr>
      <xdr:spPr bwMode="auto">
        <a:xfrm>
          <a:off x="1219200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45</xdr:row>
      <xdr:rowOff>0</xdr:rowOff>
    </xdr:from>
    <xdr:to>
      <xdr:col>2</xdr:col>
      <xdr:colOff>504825</xdr:colOff>
      <xdr:row>45</xdr:row>
      <xdr:rowOff>0</xdr:rowOff>
    </xdr:to>
    <xdr:sp macro="" textlink="">
      <xdr:nvSpPr>
        <xdr:cNvPr id="226" name="Rectangle 379"/>
        <xdr:cNvSpPr>
          <a:spLocks noChangeArrowheads="1"/>
        </xdr:cNvSpPr>
      </xdr:nvSpPr>
      <xdr:spPr bwMode="auto">
        <a:xfrm flipH="1">
          <a:off x="1219200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45</xdr:row>
      <xdr:rowOff>0</xdr:rowOff>
    </xdr:from>
    <xdr:to>
      <xdr:col>3</xdr:col>
      <xdr:colOff>9525</xdr:colOff>
      <xdr:row>45</xdr:row>
      <xdr:rowOff>0</xdr:rowOff>
    </xdr:to>
    <xdr:sp macro="" textlink="">
      <xdr:nvSpPr>
        <xdr:cNvPr id="227" name="Rectangle 380"/>
        <xdr:cNvSpPr>
          <a:spLocks noChangeArrowheads="1"/>
        </xdr:cNvSpPr>
      </xdr:nvSpPr>
      <xdr:spPr bwMode="auto">
        <a:xfrm flipH="1">
          <a:off x="17621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45</xdr:row>
      <xdr:rowOff>0</xdr:rowOff>
    </xdr:from>
    <xdr:to>
      <xdr:col>2</xdr:col>
      <xdr:colOff>504825</xdr:colOff>
      <xdr:row>45</xdr:row>
      <xdr:rowOff>0</xdr:rowOff>
    </xdr:to>
    <xdr:sp macro="" textlink="">
      <xdr:nvSpPr>
        <xdr:cNvPr id="228" name="Rectangle 169"/>
        <xdr:cNvSpPr>
          <a:spLocks noChangeArrowheads="1"/>
        </xdr:cNvSpPr>
      </xdr:nvSpPr>
      <xdr:spPr bwMode="auto">
        <a:xfrm>
          <a:off x="1219200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45</xdr:row>
      <xdr:rowOff>0</xdr:rowOff>
    </xdr:from>
    <xdr:to>
      <xdr:col>2</xdr:col>
      <xdr:colOff>504825</xdr:colOff>
      <xdr:row>45</xdr:row>
      <xdr:rowOff>0</xdr:rowOff>
    </xdr:to>
    <xdr:sp macro="" textlink="">
      <xdr:nvSpPr>
        <xdr:cNvPr id="229" name="Rectangle 170"/>
        <xdr:cNvSpPr>
          <a:spLocks noChangeArrowheads="1"/>
        </xdr:cNvSpPr>
      </xdr:nvSpPr>
      <xdr:spPr bwMode="auto">
        <a:xfrm flipH="1">
          <a:off x="1219200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45</xdr:row>
      <xdr:rowOff>0</xdr:rowOff>
    </xdr:from>
    <xdr:to>
      <xdr:col>3</xdr:col>
      <xdr:colOff>9525</xdr:colOff>
      <xdr:row>45</xdr:row>
      <xdr:rowOff>0</xdr:rowOff>
    </xdr:to>
    <xdr:sp macro="" textlink="">
      <xdr:nvSpPr>
        <xdr:cNvPr id="230" name="Rectangle 171"/>
        <xdr:cNvSpPr>
          <a:spLocks noChangeArrowheads="1"/>
        </xdr:cNvSpPr>
      </xdr:nvSpPr>
      <xdr:spPr bwMode="auto">
        <a:xfrm flipH="1">
          <a:off x="17621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45</xdr:row>
      <xdr:rowOff>0</xdr:rowOff>
    </xdr:from>
    <xdr:to>
      <xdr:col>2</xdr:col>
      <xdr:colOff>504825</xdr:colOff>
      <xdr:row>45</xdr:row>
      <xdr:rowOff>0</xdr:rowOff>
    </xdr:to>
    <xdr:sp macro="" textlink="">
      <xdr:nvSpPr>
        <xdr:cNvPr id="231" name="Rectangle 181"/>
        <xdr:cNvSpPr>
          <a:spLocks noChangeArrowheads="1"/>
        </xdr:cNvSpPr>
      </xdr:nvSpPr>
      <xdr:spPr bwMode="auto">
        <a:xfrm>
          <a:off x="1219200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45</xdr:row>
      <xdr:rowOff>0</xdr:rowOff>
    </xdr:from>
    <xdr:to>
      <xdr:col>2</xdr:col>
      <xdr:colOff>504825</xdr:colOff>
      <xdr:row>45</xdr:row>
      <xdr:rowOff>0</xdr:rowOff>
    </xdr:to>
    <xdr:sp macro="" textlink="">
      <xdr:nvSpPr>
        <xdr:cNvPr id="232" name="Rectangle 182"/>
        <xdr:cNvSpPr>
          <a:spLocks noChangeArrowheads="1"/>
        </xdr:cNvSpPr>
      </xdr:nvSpPr>
      <xdr:spPr bwMode="auto">
        <a:xfrm flipH="1">
          <a:off x="1219200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45</xdr:row>
      <xdr:rowOff>0</xdr:rowOff>
    </xdr:from>
    <xdr:to>
      <xdr:col>3</xdr:col>
      <xdr:colOff>9525</xdr:colOff>
      <xdr:row>45</xdr:row>
      <xdr:rowOff>0</xdr:rowOff>
    </xdr:to>
    <xdr:sp macro="" textlink="">
      <xdr:nvSpPr>
        <xdr:cNvPr id="233" name="Rectangle 183"/>
        <xdr:cNvSpPr>
          <a:spLocks noChangeArrowheads="1"/>
        </xdr:cNvSpPr>
      </xdr:nvSpPr>
      <xdr:spPr bwMode="auto">
        <a:xfrm flipH="1">
          <a:off x="17621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45</xdr:row>
      <xdr:rowOff>0</xdr:rowOff>
    </xdr:from>
    <xdr:to>
      <xdr:col>3</xdr:col>
      <xdr:colOff>400050</xdr:colOff>
      <xdr:row>45</xdr:row>
      <xdr:rowOff>0</xdr:rowOff>
    </xdr:to>
    <xdr:sp macro="" textlink="">
      <xdr:nvSpPr>
        <xdr:cNvPr id="234" name="Rectangle 184"/>
        <xdr:cNvSpPr>
          <a:spLocks noChangeArrowheads="1"/>
        </xdr:cNvSpPr>
      </xdr:nvSpPr>
      <xdr:spPr bwMode="auto">
        <a:xfrm>
          <a:off x="23717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45</xdr:row>
      <xdr:rowOff>0</xdr:rowOff>
    </xdr:from>
    <xdr:to>
      <xdr:col>3</xdr:col>
      <xdr:colOff>400050</xdr:colOff>
      <xdr:row>45</xdr:row>
      <xdr:rowOff>0</xdr:rowOff>
    </xdr:to>
    <xdr:sp macro="" textlink="">
      <xdr:nvSpPr>
        <xdr:cNvPr id="235" name="Rectangle 185"/>
        <xdr:cNvSpPr>
          <a:spLocks noChangeArrowheads="1"/>
        </xdr:cNvSpPr>
      </xdr:nvSpPr>
      <xdr:spPr bwMode="auto">
        <a:xfrm flipH="1">
          <a:off x="23717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45</xdr:row>
      <xdr:rowOff>0</xdr:rowOff>
    </xdr:from>
    <xdr:to>
      <xdr:col>3</xdr:col>
      <xdr:colOff>400050</xdr:colOff>
      <xdr:row>45</xdr:row>
      <xdr:rowOff>0</xdr:rowOff>
    </xdr:to>
    <xdr:sp macro="" textlink="">
      <xdr:nvSpPr>
        <xdr:cNvPr id="236" name="Rectangle 186"/>
        <xdr:cNvSpPr>
          <a:spLocks noChangeArrowheads="1"/>
        </xdr:cNvSpPr>
      </xdr:nvSpPr>
      <xdr:spPr bwMode="auto">
        <a:xfrm>
          <a:off x="23717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45</xdr:row>
      <xdr:rowOff>0</xdr:rowOff>
    </xdr:from>
    <xdr:to>
      <xdr:col>3</xdr:col>
      <xdr:colOff>400050</xdr:colOff>
      <xdr:row>45</xdr:row>
      <xdr:rowOff>0</xdr:rowOff>
    </xdr:to>
    <xdr:sp macro="" textlink="">
      <xdr:nvSpPr>
        <xdr:cNvPr id="237" name="Rectangle 187"/>
        <xdr:cNvSpPr>
          <a:spLocks noChangeArrowheads="1"/>
        </xdr:cNvSpPr>
      </xdr:nvSpPr>
      <xdr:spPr bwMode="auto">
        <a:xfrm flipH="1">
          <a:off x="23717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45</xdr:row>
      <xdr:rowOff>0</xdr:rowOff>
    </xdr:from>
    <xdr:to>
      <xdr:col>3</xdr:col>
      <xdr:colOff>400050</xdr:colOff>
      <xdr:row>45</xdr:row>
      <xdr:rowOff>0</xdr:rowOff>
    </xdr:to>
    <xdr:sp macro="" textlink="">
      <xdr:nvSpPr>
        <xdr:cNvPr id="238" name="Rectangle 188"/>
        <xdr:cNvSpPr>
          <a:spLocks noChangeArrowheads="1"/>
        </xdr:cNvSpPr>
      </xdr:nvSpPr>
      <xdr:spPr bwMode="auto">
        <a:xfrm>
          <a:off x="23717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45</xdr:row>
      <xdr:rowOff>0</xdr:rowOff>
    </xdr:from>
    <xdr:to>
      <xdr:col>3</xdr:col>
      <xdr:colOff>400050</xdr:colOff>
      <xdr:row>45</xdr:row>
      <xdr:rowOff>0</xdr:rowOff>
    </xdr:to>
    <xdr:sp macro="" textlink="">
      <xdr:nvSpPr>
        <xdr:cNvPr id="239" name="Rectangle 189"/>
        <xdr:cNvSpPr>
          <a:spLocks noChangeArrowheads="1"/>
        </xdr:cNvSpPr>
      </xdr:nvSpPr>
      <xdr:spPr bwMode="auto">
        <a:xfrm flipH="1">
          <a:off x="23717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45</xdr:row>
      <xdr:rowOff>0</xdr:rowOff>
    </xdr:from>
    <xdr:to>
      <xdr:col>3</xdr:col>
      <xdr:colOff>400050</xdr:colOff>
      <xdr:row>45</xdr:row>
      <xdr:rowOff>0</xdr:rowOff>
    </xdr:to>
    <xdr:sp macro="" textlink="">
      <xdr:nvSpPr>
        <xdr:cNvPr id="240" name="Rectangle 190"/>
        <xdr:cNvSpPr>
          <a:spLocks noChangeArrowheads="1"/>
        </xdr:cNvSpPr>
      </xdr:nvSpPr>
      <xdr:spPr bwMode="auto">
        <a:xfrm>
          <a:off x="23717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45</xdr:row>
      <xdr:rowOff>0</xdr:rowOff>
    </xdr:from>
    <xdr:to>
      <xdr:col>3</xdr:col>
      <xdr:colOff>400050</xdr:colOff>
      <xdr:row>45</xdr:row>
      <xdr:rowOff>0</xdr:rowOff>
    </xdr:to>
    <xdr:sp macro="" textlink="">
      <xdr:nvSpPr>
        <xdr:cNvPr id="241" name="Rectangle 191"/>
        <xdr:cNvSpPr>
          <a:spLocks noChangeArrowheads="1"/>
        </xdr:cNvSpPr>
      </xdr:nvSpPr>
      <xdr:spPr bwMode="auto">
        <a:xfrm flipH="1">
          <a:off x="23717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45</xdr:row>
      <xdr:rowOff>0</xdr:rowOff>
    </xdr:from>
    <xdr:to>
      <xdr:col>3</xdr:col>
      <xdr:colOff>400050</xdr:colOff>
      <xdr:row>45</xdr:row>
      <xdr:rowOff>0</xdr:rowOff>
    </xdr:to>
    <xdr:sp macro="" textlink="">
      <xdr:nvSpPr>
        <xdr:cNvPr id="242" name="Rectangle 192"/>
        <xdr:cNvSpPr>
          <a:spLocks noChangeArrowheads="1"/>
        </xdr:cNvSpPr>
      </xdr:nvSpPr>
      <xdr:spPr bwMode="auto">
        <a:xfrm>
          <a:off x="23717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45</xdr:row>
      <xdr:rowOff>0</xdr:rowOff>
    </xdr:from>
    <xdr:to>
      <xdr:col>3</xdr:col>
      <xdr:colOff>400050</xdr:colOff>
      <xdr:row>45</xdr:row>
      <xdr:rowOff>0</xdr:rowOff>
    </xdr:to>
    <xdr:sp macro="" textlink="">
      <xdr:nvSpPr>
        <xdr:cNvPr id="243" name="Rectangle 193"/>
        <xdr:cNvSpPr>
          <a:spLocks noChangeArrowheads="1"/>
        </xdr:cNvSpPr>
      </xdr:nvSpPr>
      <xdr:spPr bwMode="auto">
        <a:xfrm flipH="1">
          <a:off x="23717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45</xdr:row>
      <xdr:rowOff>0</xdr:rowOff>
    </xdr:from>
    <xdr:to>
      <xdr:col>3</xdr:col>
      <xdr:colOff>400050</xdr:colOff>
      <xdr:row>45</xdr:row>
      <xdr:rowOff>0</xdr:rowOff>
    </xdr:to>
    <xdr:sp macro="" textlink="">
      <xdr:nvSpPr>
        <xdr:cNvPr id="244" name="Rectangle 194"/>
        <xdr:cNvSpPr>
          <a:spLocks noChangeArrowheads="1"/>
        </xdr:cNvSpPr>
      </xdr:nvSpPr>
      <xdr:spPr bwMode="auto">
        <a:xfrm>
          <a:off x="23717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45</xdr:row>
      <xdr:rowOff>0</xdr:rowOff>
    </xdr:from>
    <xdr:to>
      <xdr:col>3</xdr:col>
      <xdr:colOff>400050</xdr:colOff>
      <xdr:row>45</xdr:row>
      <xdr:rowOff>0</xdr:rowOff>
    </xdr:to>
    <xdr:sp macro="" textlink="">
      <xdr:nvSpPr>
        <xdr:cNvPr id="245" name="Rectangle 195"/>
        <xdr:cNvSpPr>
          <a:spLocks noChangeArrowheads="1"/>
        </xdr:cNvSpPr>
      </xdr:nvSpPr>
      <xdr:spPr bwMode="auto">
        <a:xfrm flipH="1">
          <a:off x="23717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45</xdr:row>
      <xdr:rowOff>0</xdr:rowOff>
    </xdr:from>
    <xdr:to>
      <xdr:col>3</xdr:col>
      <xdr:colOff>400050</xdr:colOff>
      <xdr:row>45</xdr:row>
      <xdr:rowOff>0</xdr:rowOff>
    </xdr:to>
    <xdr:sp macro="" textlink="">
      <xdr:nvSpPr>
        <xdr:cNvPr id="246" name="Rectangle 196"/>
        <xdr:cNvSpPr>
          <a:spLocks noChangeArrowheads="1"/>
        </xdr:cNvSpPr>
      </xdr:nvSpPr>
      <xdr:spPr bwMode="auto">
        <a:xfrm>
          <a:off x="23717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45</xdr:row>
      <xdr:rowOff>0</xdr:rowOff>
    </xdr:from>
    <xdr:to>
      <xdr:col>3</xdr:col>
      <xdr:colOff>400050</xdr:colOff>
      <xdr:row>45</xdr:row>
      <xdr:rowOff>0</xdr:rowOff>
    </xdr:to>
    <xdr:sp macro="" textlink="">
      <xdr:nvSpPr>
        <xdr:cNvPr id="247" name="Rectangle 197"/>
        <xdr:cNvSpPr>
          <a:spLocks noChangeArrowheads="1"/>
        </xdr:cNvSpPr>
      </xdr:nvSpPr>
      <xdr:spPr bwMode="auto">
        <a:xfrm flipH="1">
          <a:off x="23717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45</xdr:row>
      <xdr:rowOff>0</xdr:rowOff>
    </xdr:from>
    <xdr:to>
      <xdr:col>3</xdr:col>
      <xdr:colOff>400050</xdr:colOff>
      <xdr:row>45</xdr:row>
      <xdr:rowOff>0</xdr:rowOff>
    </xdr:to>
    <xdr:sp macro="" textlink="">
      <xdr:nvSpPr>
        <xdr:cNvPr id="248" name="Rectangle 198"/>
        <xdr:cNvSpPr>
          <a:spLocks noChangeArrowheads="1"/>
        </xdr:cNvSpPr>
      </xdr:nvSpPr>
      <xdr:spPr bwMode="auto">
        <a:xfrm>
          <a:off x="23717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45</xdr:row>
      <xdr:rowOff>0</xdr:rowOff>
    </xdr:from>
    <xdr:to>
      <xdr:col>3</xdr:col>
      <xdr:colOff>400050</xdr:colOff>
      <xdr:row>45</xdr:row>
      <xdr:rowOff>0</xdr:rowOff>
    </xdr:to>
    <xdr:sp macro="" textlink="">
      <xdr:nvSpPr>
        <xdr:cNvPr id="249" name="Rectangle 199"/>
        <xdr:cNvSpPr>
          <a:spLocks noChangeArrowheads="1"/>
        </xdr:cNvSpPr>
      </xdr:nvSpPr>
      <xdr:spPr bwMode="auto">
        <a:xfrm flipH="1">
          <a:off x="23717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45</xdr:row>
      <xdr:rowOff>0</xdr:rowOff>
    </xdr:from>
    <xdr:to>
      <xdr:col>3</xdr:col>
      <xdr:colOff>400050</xdr:colOff>
      <xdr:row>45</xdr:row>
      <xdr:rowOff>0</xdr:rowOff>
    </xdr:to>
    <xdr:sp macro="" textlink="">
      <xdr:nvSpPr>
        <xdr:cNvPr id="250" name="Rectangle 200"/>
        <xdr:cNvSpPr>
          <a:spLocks noChangeArrowheads="1"/>
        </xdr:cNvSpPr>
      </xdr:nvSpPr>
      <xdr:spPr bwMode="auto">
        <a:xfrm>
          <a:off x="23717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45</xdr:row>
      <xdr:rowOff>0</xdr:rowOff>
    </xdr:from>
    <xdr:to>
      <xdr:col>3</xdr:col>
      <xdr:colOff>400050</xdr:colOff>
      <xdr:row>45</xdr:row>
      <xdr:rowOff>0</xdr:rowOff>
    </xdr:to>
    <xdr:sp macro="" textlink="">
      <xdr:nvSpPr>
        <xdr:cNvPr id="251" name="Rectangle 201"/>
        <xdr:cNvSpPr>
          <a:spLocks noChangeArrowheads="1"/>
        </xdr:cNvSpPr>
      </xdr:nvSpPr>
      <xdr:spPr bwMode="auto">
        <a:xfrm flipH="1">
          <a:off x="23717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45</xdr:row>
      <xdr:rowOff>0</xdr:rowOff>
    </xdr:from>
    <xdr:to>
      <xdr:col>3</xdr:col>
      <xdr:colOff>400050</xdr:colOff>
      <xdr:row>45</xdr:row>
      <xdr:rowOff>0</xdr:rowOff>
    </xdr:to>
    <xdr:sp macro="" textlink="">
      <xdr:nvSpPr>
        <xdr:cNvPr id="252" name="Rectangle 202"/>
        <xdr:cNvSpPr>
          <a:spLocks noChangeArrowheads="1"/>
        </xdr:cNvSpPr>
      </xdr:nvSpPr>
      <xdr:spPr bwMode="auto">
        <a:xfrm>
          <a:off x="23717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45</xdr:row>
      <xdr:rowOff>0</xdr:rowOff>
    </xdr:from>
    <xdr:to>
      <xdr:col>3</xdr:col>
      <xdr:colOff>400050</xdr:colOff>
      <xdr:row>45</xdr:row>
      <xdr:rowOff>0</xdr:rowOff>
    </xdr:to>
    <xdr:sp macro="" textlink="">
      <xdr:nvSpPr>
        <xdr:cNvPr id="253" name="Rectangle 203"/>
        <xdr:cNvSpPr>
          <a:spLocks noChangeArrowheads="1"/>
        </xdr:cNvSpPr>
      </xdr:nvSpPr>
      <xdr:spPr bwMode="auto">
        <a:xfrm flipH="1">
          <a:off x="23717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45</xdr:row>
      <xdr:rowOff>0</xdr:rowOff>
    </xdr:from>
    <xdr:to>
      <xdr:col>3</xdr:col>
      <xdr:colOff>400050</xdr:colOff>
      <xdr:row>45</xdr:row>
      <xdr:rowOff>0</xdr:rowOff>
    </xdr:to>
    <xdr:sp macro="" textlink="">
      <xdr:nvSpPr>
        <xdr:cNvPr id="254" name="Rectangle 204"/>
        <xdr:cNvSpPr>
          <a:spLocks noChangeArrowheads="1"/>
        </xdr:cNvSpPr>
      </xdr:nvSpPr>
      <xdr:spPr bwMode="auto">
        <a:xfrm>
          <a:off x="23717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45</xdr:row>
      <xdr:rowOff>0</xdr:rowOff>
    </xdr:from>
    <xdr:to>
      <xdr:col>3</xdr:col>
      <xdr:colOff>400050</xdr:colOff>
      <xdr:row>45</xdr:row>
      <xdr:rowOff>0</xdr:rowOff>
    </xdr:to>
    <xdr:sp macro="" textlink="">
      <xdr:nvSpPr>
        <xdr:cNvPr id="255" name="Rectangle 205"/>
        <xdr:cNvSpPr>
          <a:spLocks noChangeArrowheads="1"/>
        </xdr:cNvSpPr>
      </xdr:nvSpPr>
      <xdr:spPr bwMode="auto">
        <a:xfrm flipH="1">
          <a:off x="23717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45</xdr:row>
      <xdr:rowOff>0</xdr:rowOff>
    </xdr:from>
    <xdr:to>
      <xdr:col>3</xdr:col>
      <xdr:colOff>400050</xdr:colOff>
      <xdr:row>45</xdr:row>
      <xdr:rowOff>0</xdr:rowOff>
    </xdr:to>
    <xdr:sp macro="" textlink="">
      <xdr:nvSpPr>
        <xdr:cNvPr id="256" name="Rectangle 206"/>
        <xdr:cNvSpPr>
          <a:spLocks noChangeArrowheads="1"/>
        </xdr:cNvSpPr>
      </xdr:nvSpPr>
      <xdr:spPr bwMode="auto">
        <a:xfrm>
          <a:off x="23717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45</xdr:row>
      <xdr:rowOff>0</xdr:rowOff>
    </xdr:from>
    <xdr:to>
      <xdr:col>3</xdr:col>
      <xdr:colOff>400050</xdr:colOff>
      <xdr:row>45</xdr:row>
      <xdr:rowOff>0</xdr:rowOff>
    </xdr:to>
    <xdr:sp macro="" textlink="">
      <xdr:nvSpPr>
        <xdr:cNvPr id="257" name="Rectangle 207"/>
        <xdr:cNvSpPr>
          <a:spLocks noChangeArrowheads="1"/>
        </xdr:cNvSpPr>
      </xdr:nvSpPr>
      <xdr:spPr bwMode="auto">
        <a:xfrm flipH="1">
          <a:off x="23717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45</xdr:row>
      <xdr:rowOff>0</xdr:rowOff>
    </xdr:from>
    <xdr:to>
      <xdr:col>3</xdr:col>
      <xdr:colOff>400050</xdr:colOff>
      <xdr:row>45</xdr:row>
      <xdr:rowOff>0</xdr:rowOff>
    </xdr:to>
    <xdr:sp macro="" textlink="">
      <xdr:nvSpPr>
        <xdr:cNvPr id="258" name="Rectangle 208"/>
        <xdr:cNvSpPr>
          <a:spLocks noChangeArrowheads="1"/>
        </xdr:cNvSpPr>
      </xdr:nvSpPr>
      <xdr:spPr bwMode="auto">
        <a:xfrm>
          <a:off x="23717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45</xdr:row>
      <xdr:rowOff>0</xdr:rowOff>
    </xdr:from>
    <xdr:to>
      <xdr:col>3</xdr:col>
      <xdr:colOff>400050</xdr:colOff>
      <xdr:row>45</xdr:row>
      <xdr:rowOff>0</xdr:rowOff>
    </xdr:to>
    <xdr:sp macro="" textlink="">
      <xdr:nvSpPr>
        <xdr:cNvPr id="259" name="Rectangle 209"/>
        <xdr:cNvSpPr>
          <a:spLocks noChangeArrowheads="1"/>
        </xdr:cNvSpPr>
      </xdr:nvSpPr>
      <xdr:spPr bwMode="auto">
        <a:xfrm flipH="1">
          <a:off x="23717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45</xdr:row>
      <xdr:rowOff>0</xdr:rowOff>
    </xdr:from>
    <xdr:to>
      <xdr:col>3</xdr:col>
      <xdr:colOff>400050</xdr:colOff>
      <xdr:row>45</xdr:row>
      <xdr:rowOff>0</xdr:rowOff>
    </xdr:to>
    <xdr:sp macro="" textlink="">
      <xdr:nvSpPr>
        <xdr:cNvPr id="260" name="Rectangle 210"/>
        <xdr:cNvSpPr>
          <a:spLocks noChangeArrowheads="1"/>
        </xdr:cNvSpPr>
      </xdr:nvSpPr>
      <xdr:spPr bwMode="auto">
        <a:xfrm>
          <a:off x="23717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45</xdr:row>
      <xdr:rowOff>0</xdr:rowOff>
    </xdr:from>
    <xdr:to>
      <xdr:col>3</xdr:col>
      <xdr:colOff>400050</xdr:colOff>
      <xdr:row>45</xdr:row>
      <xdr:rowOff>0</xdr:rowOff>
    </xdr:to>
    <xdr:sp macro="" textlink="">
      <xdr:nvSpPr>
        <xdr:cNvPr id="261" name="Rectangle 211"/>
        <xdr:cNvSpPr>
          <a:spLocks noChangeArrowheads="1"/>
        </xdr:cNvSpPr>
      </xdr:nvSpPr>
      <xdr:spPr bwMode="auto">
        <a:xfrm flipH="1">
          <a:off x="23717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45</xdr:row>
      <xdr:rowOff>0</xdr:rowOff>
    </xdr:from>
    <xdr:to>
      <xdr:col>3</xdr:col>
      <xdr:colOff>400050</xdr:colOff>
      <xdr:row>45</xdr:row>
      <xdr:rowOff>0</xdr:rowOff>
    </xdr:to>
    <xdr:sp macro="" textlink="">
      <xdr:nvSpPr>
        <xdr:cNvPr id="262" name="Rectangle 212"/>
        <xdr:cNvSpPr>
          <a:spLocks noChangeArrowheads="1"/>
        </xdr:cNvSpPr>
      </xdr:nvSpPr>
      <xdr:spPr bwMode="auto">
        <a:xfrm>
          <a:off x="23717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45</xdr:row>
      <xdr:rowOff>0</xdr:rowOff>
    </xdr:from>
    <xdr:to>
      <xdr:col>3</xdr:col>
      <xdr:colOff>400050</xdr:colOff>
      <xdr:row>45</xdr:row>
      <xdr:rowOff>0</xdr:rowOff>
    </xdr:to>
    <xdr:sp macro="" textlink="">
      <xdr:nvSpPr>
        <xdr:cNvPr id="263" name="Rectangle 213"/>
        <xdr:cNvSpPr>
          <a:spLocks noChangeArrowheads="1"/>
        </xdr:cNvSpPr>
      </xdr:nvSpPr>
      <xdr:spPr bwMode="auto">
        <a:xfrm flipH="1">
          <a:off x="23717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45</xdr:row>
      <xdr:rowOff>0</xdr:rowOff>
    </xdr:from>
    <xdr:to>
      <xdr:col>3</xdr:col>
      <xdr:colOff>400050</xdr:colOff>
      <xdr:row>45</xdr:row>
      <xdr:rowOff>0</xdr:rowOff>
    </xdr:to>
    <xdr:sp macro="" textlink="">
      <xdr:nvSpPr>
        <xdr:cNvPr id="264" name="Rectangle 214"/>
        <xdr:cNvSpPr>
          <a:spLocks noChangeArrowheads="1"/>
        </xdr:cNvSpPr>
      </xdr:nvSpPr>
      <xdr:spPr bwMode="auto">
        <a:xfrm>
          <a:off x="23717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45</xdr:row>
      <xdr:rowOff>0</xdr:rowOff>
    </xdr:from>
    <xdr:to>
      <xdr:col>3</xdr:col>
      <xdr:colOff>400050</xdr:colOff>
      <xdr:row>45</xdr:row>
      <xdr:rowOff>0</xdr:rowOff>
    </xdr:to>
    <xdr:sp macro="" textlink="">
      <xdr:nvSpPr>
        <xdr:cNvPr id="265" name="Rectangle 215"/>
        <xdr:cNvSpPr>
          <a:spLocks noChangeArrowheads="1"/>
        </xdr:cNvSpPr>
      </xdr:nvSpPr>
      <xdr:spPr bwMode="auto">
        <a:xfrm flipH="1">
          <a:off x="23717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45</xdr:row>
      <xdr:rowOff>0</xdr:rowOff>
    </xdr:from>
    <xdr:to>
      <xdr:col>3</xdr:col>
      <xdr:colOff>400050</xdr:colOff>
      <xdr:row>45</xdr:row>
      <xdr:rowOff>0</xdr:rowOff>
    </xdr:to>
    <xdr:sp macro="" textlink="">
      <xdr:nvSpPr>
        <xdr:cNvPr id="266" name="Rectangle 216"/>
        <xdr:cNvSpPr>
          <a:spLocks noChangeArrowheads="1"/>
        </xdr:cNvSpPr>
      </xdr:nvSpPr>
      <xdr:spPr bwMode="auto">
        <a:xfrm>
          <a:off x="23717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45</xdr:row>
      <xdr:rowOff>0</xdr:rowOff>
    </xdr:from>
    <xdr:to>
      <xdr:col>3</xdr:col>
      <xdr:colOff>400050</xdr:colOff>
      <xdr:row>45</xdr:row>
      <xdr:rowOff>0</xdr:rowOff>
    </xdr:to>
    <xdr:sp macro="" textlink="">
      <xdr:nvSpPr>
        <xdr:cNvPr id="267" name="Rectangle 217"/>
        <xdr:cNvSpPr>
          <a:spLocks noChangeArrowheads="1"/>
        </xdr:cNvSpPr>
      </xdr:nvSpPr>
      <xdr:spPr bwMode="auto">
        <a:xfrm flipH="1">
          <a:off x="23717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45</xdr:row>
      <xdr:rowOff>0</xdr:rowOff>
    </xdr:from>
    <xdr:to>
      <xdr:col>3</xdr:col>
      <xdr:colOff>400050</xdr:colOff>
      <xdr:row>45</xdr:row>
      <xdr:rowOff>0</xdr:rowOff>
    </xdr:to>
    <xdr:sp macro="" textlink="">
      <xdr:nvSpPr>
        <xdr:cNvPr id="268" name="Rectangle 218"/>
        <xdr:cNvSpPr>
          <a:spLocks noChangeArrowheads="1"/>
        </xdr:cNvSpPr>
      </xdr:nvSpPr>
      <xdr:spPr bwMode="auto">
        <a:xfrm>
          <a:off x="23717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45</xdr:row>
      <xdr:rowOff>0</xdr:rowOff>
    </xdr:from>
    <xdr:to>
      <xdr:col>3</xdr:col>
      <xdr:colOff>400050</xdr:colOff>
      <xdr:row>45</xdr:row>
      <xdr:rowOff>0</xdr:rowOff>
    </xdr:to>
    <xdr:sp macro="" textlink="">
      <xdr:nvSpPr>
        <xdr:cNvPr id="269" name="Rectangle 219"/>
        <xdr:cNvSpPr>
          <a:spLocks noChangeArrowheads="1"/>
        </xdr:cNvSpPr>
      </xdr:nvSpPr>
      <xdr:spPr bwMode="auto">
        <a:xfrm flipH="1">
          <a:off x="23717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45</xdr:row>
      <xdr:rowOff>0</xdr:rowOff>
    </xdr:from>
    <xdr:to>
      <xdr:col>3</xdr:col>
      <xdr:colOff>266700</xdr:colOff>
      <xdr:row>45</xdr:row>
      <xdr:rowOff>0</xdr:rowOff>
    </xdr:to>
    <xdr:sp macro="" textlink="">
      <xdr:nvSpPr>
        <xdr:cNvPr id="270" name="Rectangle 220"/>
        <xdr:cNvSpPr>
          <a:spLocks noChangeArrowheads="1"/>
        </xdr:cNvSpPr>
      </xdr:nvSpPr>
      <xdr:spPr bwMode="auto">
        <a:xfrm>
          <a:off x="23717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45</xdr:row>
      <xdr:rowOff>0</xdr:rowOff>
    </xdr:from>
    <xdr:to>
      <xdr:col>3</xdr:col>
      <xdr:colOff>266700</xdr:colOff>
      <xdr:row>45</xdr:row>
      <xdr:rowOff>0</xdr:rowOff>
    </xdr:to>
    <xdr:sp macro="" textlink="">
      <xdr:nvSpPr>
        <xdr:cNvPr id="271" name="Rectangle 221"/>
        <xdr:cNvSpPr>
          <a:spLocks noChangeArrowheads="1"/>
        </xdr:cNvSpPr>
      </xdr:nvSpPr>
      <xdr:spPr bwMode="auto">
        <a:xfrm flipH="1">
          <a:off x="23717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45</xdr:row>
      <xdr:rowOff>0</xdr:rowOff>
    </xdr:from>
    <xdr:to>
      <xdr:col>2</xdr:col>
      <xdr:colOff>504825</xdr:colOff>
      <xdr:row>45</xdr:row>
      <xdr:rowOff>0</xdr:rowOff>
    </xdr:to>
    <xdr:sp macro="" textlink="">
      <xdr:nvSpPr>
        <xdr:cNvPr id="272" name="Rectangle 222"/>
        <xdr:cNvSpPr>
          <a:spLocks noChangeArrowheads="1"/>
        </xdr:cNvSpPr>
      </xdr:nvSpPr>
      <xdr:spPr bwMode="auto">
        <a:xfrm>
          <a:off x="1219200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45</xdr:row>
      <xdr:rowOff>0</xdr:rowOff>
    </xdr:from>
    <xdr:to>
      <xdr:col>2</xdr:col>
      <xdr:colOff>504825</xdr:colOff>
      <xdr:row>45</xdr:row>
      <xdr:rowOff>0</xdr:rowOff>
    </xdr:to>
    <xdr:sp macro="" textlink="">
      <xdr:nvSpPr>
        <xdr:cNvPr id="273" name="Rectangle 223"/>
        <xdr:cNvSpPr>
          <a:spLocks noChangeArrowheads="1"/>
        </xdr:cNvSpPr>
      </xdr:nvSpPr>
      <xdr:spPr bwMode="auto">
        <a:xfrm flipH="1">
          <a:off x="1219200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45</xdr:row>
      <xdr:rowOff>0</xdr:rowOff>
    </xdr:from>
    <xdr:to>
      <xdr:col>3</xdr:col>
      <xdr:colOff>9525</xdr:colOff>
      <xdr:row>45</xdr:row>
      <xdr:rowOff>0</xdr:rowOff>
    </xdr:to>
    <xdr:sp macro="" textlink="">
      <xdr:nvSpPr>
        <xdr:cNvPr id="274" name="Rectangle 224"/>
        <xdr:cNvSpPr>
          <a:spLocks noChangeArrowheads="1"/>
        </xdr:cNvSpPr>
      </xdr:nvSpPr>
      <xdr:spPr bwMode="auto">
        <a:xfrm flipH="1">
          <a:off x="17621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45</xdr:row>
      <xdr:rowOff>0</xdr:rowOff>
    </xdr:from>
    <xdr:to>
      <xdr:col>2</xdr:col>
      <xdr:colOff>504825</xdr:colOff>
      <xdr:row>45</xdr:row>
      <xdr:rowOff>0</xdr:rowOff>
    </xdr:to>
    <xdr:sp macro="" textlink="">
      <xdr:nvSpPr>
        <xdr:cNvPr id="275" name="Rectangle 225"/>
        <xdr:cNvSpPr>
          <a:spLocks noChangeArrowheads="1"/>
        </xdr:cNvSpPr>
      </xdr:nvSpPr>
      <xdr:spPr bwMode="auto">
        <a:xfrm>
          <a:off x="1219200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45</xdr:row>
      <xdr:rowOff>0</xdr:rowOff>
    </xdr:from>
    <xdr:to>
      <xdr:col>2</xdr:col>
      <xdr:colOff>504825</xdr:colOff>
      <xdr:row>45</xdr:row>
      <xdr:rowOff>0</xdr:rowOff>
    </xdr:to>
    <xdr:sp macro="" textlink="">
      <xdr:nvSpPr>
        <xdr:cNvPr id="276" name="Rectangle 226"/>
        <xdr:cNvSpPr>
          <a:spLocks noChangeArrowheads="1"/>
        </xdr:cNvSpPr>
      </xdr:nvSpPr>
      <xdr:spPr bwMode="auto">
        <a:xfrm flipH="1">
          <a:off x="1219200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45</xdr:row>
      <xdr:rowOff>0</xdr:rowOff>
    </xdr:from>
    <xdr:to>
      <xdr:col>3</xdr:col>
      <xdr:colOff>9525</xdr:colOff>
      <xdr:row>45</xdr:row>
      <xdr:rowOff>0</xdr:rowOff>
    </xdr:to>
    <xdr:sp macro="" textlink="">
      <xdr:nvSpPr>
        <xdr:cNvPr id="277" name="Rectangle 227"/>
        <xdr:cNvSpPr>
          <a:spLocks noChangeArrowheads="1"/>
        </xdr:cNvSpPr>
      </xdr:nvSpPr>
      <xdr:spPr bwMode="auto">
        <a:xfrm flipH="1">
          <a:off x="17621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45</xdr:row>
      <xdr:rowOff>0</xdr:rowOff>
    </xdr:from>
    <xdr:to>
      <xdr:col>2</xdr:col>
      <xdr:colOff>504825</xdr:colOff>
      <xdr:row>45</xdr:row>
      <xdr:rowOff>0</xdr:rowOff>
    </xdr:to>
    <xdr:sp macro="" textlink="">
      <xdr:nvSpPr>
        <xdr:cNvPr id="278" name="Rectangle 228"/>
        <xdr:cNvSpPr>
          <a:spLocks noChangeArrowheads="1"/>
        </xdr:cNvSpPr>
      </xdr:nvSpPr>
      <xdr:spPr bwMode="auto">
        <a:xfrm>
          <a:off x="1219200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45</xdr:row>
      <xdr:rowOff>0</xdr:rowOff>
    </xdr:from>
    <xdr:to>
      <xdr:col>2</xdr:col>
      <xdr:colOff>504825</xdr:colOff>
      <xdr:row>45</xdr:row>
      <xdr:rowOff>0</xdr:rowOff>
    </xdr:to>
    <xdr:sp macro="" textlink="">
      <xdr:nvSpPr>
        <xdr:cNvPr id="279" name="Rectangle 229"/>
        <xdr:cNvSpPr>
          <a:spLocks noChangeArrowheads="1"/>
        </xdr:cNvSpPr>
      </xdr:nvSpPr>
      <xdr:spPr bwMode="auto">
        <a:xfrm flipH="1">
          <a:off x="1219200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45</xdr:row>
      <xdr:rowOff>0</xdr:rowOff>
    </xdr:from>
    <xdr:to>
      <xdr:col>3</xdr:col>
      <xdr:colOff>9525</xdr:colOff>
      <xdr:row>45</xdr:row>
      <xdr:rowOff>0</xdr:rowOff>
    </xdr:to>
    <xdr:sp macro="" textlink="">
      <xdr:nvSpPr>
        <xdr:cNvPr id="280" name="Rectangle 230"/>
        <xdr:cNvSpPr>
          <a:spLocks noChangeArrowheads="1"/>
        </xdr:cNvSpPr>
      </xdr:nvSpPr>
      <xdr:spPr bwMode="auto">
        <a:xfrm flipH="1">
          <a:off x="17621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45</xdr:row>
      <xdr:rowOff>0</xdr:rowOff>
    </xdr:from>
    <xdr:to>
      <xdr:col>2</xdr:col>
      <xdr:colOff>504825</xdr:colOff>
      <xdr:row>45</xdr:row>
      <xdr:rowOff>0</xdr:rowOff>
    </xdr:to>
    <xdr:sp macro="" textlink="">
      <xdr:nvSpPr>
        <xdr:cNvPr id="281" name="Rectangle 231"/>
        <xdr:cNvSpPr>
          <a:spLocks noChangeArrowheads="1"/>
        </xdr:cNvSpPr>
      </xdr:nvSpPr>
      <xdr:spPr bwMode="auto">
        <a:xfrm>
          <a:off x="1219200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45</xdr:row>
      <xdr:rowOff>0</xdr:rowOff>
    </xdr:from>
    <xdr:to>
      <xdr:col>2</xdr:col>
      <xdr:colOff>504825</xdr:colOff>
      <xdr:row>45</xdr:row>
      <xdr:rowOff>0</xdr:rowOff>
    </xdr:to>
    <xdr:sp macro="" textlink="">
      <xdr:nvSpPr>
        <xdr:cNvPr id="282" name="Rectangle 232"/>
        <xdr:cNvSpPr>
          <a:spLocks noChangeArrowheads="1"/>
        </xdr:cNvSpPr>
      </xdr:nvSpPr>
      <xdr:spPr bwMode="auto">
        <a:xfrm flipH="1">
          <a:off x="1219200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45</xdr:row>
      <xdr:rowOff>0</xdr:rowOff>
    </xdr:from>
    <xdr:to>
      <xdr:col>3</xdr:col>
      <xdr:colOff>9525</xdr:colOff>
      <xdr:row>45</xdr:row>
      <xdr:rowOff>0</xdr:rowOff>
    </xdr:to>
    <xdr:sp macro="" textlink="">
      <xdr:nvSpPr>
        <xdr:cNvPr id="283" name="Rectangle 233"/>
        <xdr:cNvSpPr>
          <a:spLocks noChangeArrowheads="1"/>
        </xdr:cNvSpPr>
      </xdr:nvSpPr>
      <xdr:spPr bwMode="auto">
        <a:xfrm flipH="1">
          <a:off x="17621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45</xdr:row>
      <xdr:rowOff>0</xdr:rowOff>
    </xdr:from>
    <xdr:to>
      <xdr:col>2</xdr:col>
      <xdr:colOff>504825</xdr:colOff>
      <xdr:row>45</xdr:row>
      <xdr:rowOff>0</xdr:rowOff>
    </xdr:to>
    <xdr:sp macro="" textlink="">
      <xdr:nvSpPr>
        <xdr:cNvPr id="284" name="Rectangle 234"/>
        <xdr:cNvSpPr>
          <a:spLocks noChangeArrowheads="1"/>
        </xdr:cNvSpPr>
      </xdr:nvSpPr>
      <xdr:spPr bwMode="auto">
        <a:xfrm>
          <a:off x="1219200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45</xdr:row>
      <xdr:rowOff>0</xdr:rowOff>
    </xdr:from>
    <xdr:to>
      <xdr:col>2</xdr:col>
      <xdr:colOff>504825</xdr:colOff>
      <xdr:row>45</xdr:row>
      <xdr:rowOff>0</xdr:rowOff>
    </xdr:to>
    <xdr:sp macro="" textlink="">
      <xdr:nvSpPr>
        <xdr:cNvPr id="285" name="Rectangle 235"/>
        <xdr:cNvSpPr>
          <a:spLocks noChangeArrowheads="1"/>
        </xdr:cNvSpPr>
      </xdr:nvSpPr>
      <xdr:spPr bwMode="auto">
        <a:xfrm flipH="1">
          <a:off x="1219200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45</xdr:row>
      <xdr:rowOff>0</xdr:rowOff>
    </xdr:from>
    <xdr:to>
      <xdr:col>3</xdr:col>
      <xdr:colOff>9525</xdr:colOff>
      <xdr:row>45</xdr:row>
      <xdr:rowOff>0</xdr:rowOff>
    </xdr:to>
    <xdr:sp macro="" textlink="">
      <xdr:nvSpPr>
        <xdr:cNvPr id="286" name="Rectangle 236"/>
        <xdr:cNvSpPr>
          <a:spLocks noChangeArrowheads="1"/>
        </xdr:cNvSpPr>
      </xdr:nvSpPr>
      <xdr:spPr bwMode="auto">
        <a:xfrm flipH="1">
          <a:off x="17621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45</xdr:row>
      <xdr:rowOff>0</xdr:rowOff>
    </xdr:from>
    <xdr:to>
      <xdr:col>2</xdr:col>
      <xdr:colOff>504825</xdr:colOff>
      <xdr:row>45</xdr:row>
      <xdr:rowOff>0</xdr:rowOff>
    </xdr:to>
    <xdr:sp macro="" textlink="">
      <xdr:nvSpPr>
        <xdr:cNvPr id="287" name="Rectangle 237"/>
        <xdr:cNvSpPr>
          <a:spLocks noChangeArrowheads="1"/>
        </xdr:cNvSpPr>
      </xdr:nvSpPr>
      <xdr:spPr bwMode="auto">
        <a:xfrm>
          <a:off x="1219200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45</xdr:row>
      <xdr:rowOff>0</xdr:rowOff>
    </xdr:from>
    <xdr:to>
      <xdr:col>2</xdr:col>
      <xdr:colOff>504825</xdr:colOff>
      <xdr:row>45</xdr:row>
      <xdr:rowOff>0</xdr:rowOff>
    </xdr:to>
    <xdr:sp macro="" textlink="">
      <xdr:nvSpPr>
        <xdr:cNvPr id="288" name="Rectangle 238"/>
        <xdr:cNvSpPr>
          <a:spLocks noChangeArrowheads="1"/>
        </xdr:cNvSpPr>
      </xdr:nvSpPr>
      <xdr:spPr bwMode="auto">
        <a:xfrm flipH="1">
          <a:off x="1219200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45</xdr:row>
      <xdr:rowOff>0</xdr:rowOff>
    </xdr:from>
    <xdr:to>
      <xdr:col>3</xdr:col>
      <xdr:colOff>9525</xdr:colOff>
      <xdr:row>45</xdr:row>
      <xdr:rowOff>0</xdr:rowOff>
    </xdr:to>
    <xdr:sp macro="" textlink="">
      <xdr:nvSpPr>
        <xdr:cNvPr id="289" name="Rectangle 239"/>
        <xdr:cNvSpPr>
          <a:spLocks noChangeArrowheads="1"/>
        </xdr:cNvSpPr>
      </xdr:nvSpPr>
      <xdr:spPr bwMode="auto">
        <a:xfrm flipH="1">
          <a:off x="17621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45</xdr:row>
      <xdr:rowOff>0</xdr:rowOff>
    </xdr:from>
    <xdr:to>
      <xdr:col>2</xdr:col>
      <xdr:colOff>504825</xdr:colOff>
      <xdr:row>45</xdr:row>
      <xdr:rowOff>0</xdr:rowOff>
    </xdr:to>
    <xdr:sp macro="" textlink="">
      <xdr:nvSpPr>
        <xdr:cNvPr id="290" name="Rectangle 240"/>
        <xdr:cNvSpPr>
          <a:spLocks noChangeArrowheads="1"/>
        </xdr:cNvSpPr>
      </xdr:nvSpPr>
      <xdr:spPr bwMode="auto">
        <a:xfrm>
          <a:off x="1219200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45</xdr:row>
      <xdr:rowOff>0</xdr:rowOff>
    </xdr:from>
    <xdr:to>
      <xdr:col>2</xdr:col>
      <xdr:colOff>504825</xdr:colOff>
      <xdr:row>45</xdr:row>
      <xdr:rowOff>0</xdr:rowOff>
    </xdr:to>
    <xdr:sp macro="" textlink="">
      <xdr:nvSpPr>
        <xdr:cNvPr id="291" name="Rectangle 241"/>
        <xdr:cNvSpPr>
          <a:spLocks noChangeArrowheads="1"/>
        </xdr:cNvSpPr>
      </xdr:nvSpPr>
      <xdr:spPr bwMode="auto">
        <a:xfrm flipH="1">
          <a:off x="1219200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45</xdr:row>
      <xdr:rowOff>0</xdr:rowOff>
    </xdr:from>
    <xdr:to>
      <xdr:col>3</xdr:col>
      <xdr:colOff>9525</xdr:colOff>
      <xdr:row>45</xdr:row>
      <xdr:rowOff>0</xdr:rowOff>
    </xdr:to>
    <xdr:sp macro="" textlink="">
      <xdr:nvSpPr>
        <xdr:cNvPr id="292" name="Rectangle 242"/>
        <xdr:cNvSpPr>
          <a:spLocks noChangeArrowheads="1"/>
        </xdr:cNvSpPr>
      </xdr:nvSpPr>
      <xdr:spPr bwMode="auto">
        <a:xfrm flipH="1">
          <a:off x="17621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45</xdr:row>
      <xdr:rowOff>0</xdr:rowOff>
    </xdr:from>
    <xdr:to>
      <xdr:col>2</xdr:col>
      <xdr:colOff>504825</xdr:colOff>
      <xdr:row>45</xdr:row>
      <xdr:rowOff>0</xdr:rowOff>
    </xdr:to>
    <xdr:sp macro="" textlink="">
      <xdr:nvSpPr>
        <xdr:cNvPr id="293" name="Rectangle 243"/>
        <xdr:cNvSpPr>
          <a:spLocks noChangeArrowheads="1"/>
        </xdr:cNvSpPr>
      </xdr:nvSpPr>
      <xdr:spPr bwMode="auto">
        <a:xfrm>
          <a:off x="1219200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45</xdr:row>
      <xdr:rowOff>0</xdr:rowOff>
    </xdr:from>
    <xdr:to>
      <xdr:col>2</xdr:col>
      <xdr:colOff>504825</xdr:colOff>
      <xdr:row>45</xdr:row>
      <xdr:rowOff>0</xdr:rowOff>
    </xdr:to>
    <xdr:sp macro="" textlink="">
      <xdr:nvSpPr>
        <xdr:cNvPr id="294" name="Rectangle 244"/>
        <xdr:cNvSpPr>
          <a:spLocks noChangeArrowheads="1"/>
        </xdr:cNvSpPr>
      </xdr:nvSpPr>
      <xdr:spPr bwMode="auto">
        <a:xfrm flipH="1">
          <a:off x="1219200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45</xdr:row>
      <xdr:rowOff>0</xdr:rowOff>
    </xdr:from>
    <xdr:to>
      <xdr:col>3</xdr:col>
      <xdr:colOff>9525</xdr:colOff>
      <xdr:row>45</xdr:row>
      <xdr:rowOff>0</xdr:rowOff>
    </xdr:to>
    <xdr:sp macro="" textlink="">
      <xdr:nvSpPr>
        <xdr:cNvPr id="295" name="Rectangle 245"/>
        <xdr:cNvSpPr>
          <a:spLocks noChangeArrowheads="1"/>
        </xdr:cNvSpPr>
      </xdr:nvSpPr>
      <xdr:spPr bwMode="auto">
        <a:xfrm flipH="1">
          <a:off x="1762125" y="7477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17</xdr:row>
      <xdr:rowOff>0</xdr:rowOff>
    </xdr:from>
    <xdr:to>
      <xdr:col>3</xdr:col>
      <xdr:colOff>266700</xdr:colOff>
      <xdr:row>17</xdr:row>
      <xdr:rowOff>0</xdr:rowOff>
    </xdr:to>
    <xdr:sp macro="" textlink="">
      <xdr:nvSpPr>
        <xdr:cNvPr id="296" name="Rectangle 205"/>
        <xdr:cNvSpPr>
          <a:spLocks noChangeArrowheads="1"/>
        </xdr:cNvSpPr>
      </xdr:nvSpPr>
      <xdr:spPr bwMode="auto">
        <a:xfrm>
          <a:off x="2371725" y="29432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17</xdr:row>
      <xdr:rowOff>0</xdr:rowOff>
    </xdr:from>
    <xdr:to>
      <xdr:col>3</xdr:col>
      <xdr:colOff>266700</xdr:colOff>
      <xdr:row>17</xdr:row>
      <xdr:rowOff>0</xdr:rowOff>
    </xdr:to>
    <xdr:sp macro="" textlink="">
      <xdr:nvSpPr>
        <xdr:cNvPr id="297" name="Rectangle 206"/>
        <xdr:cNvSpPr>
          <a:spLocks noChangeArrowheads="1"/>
        </xdr:cNvSpPr>
      </xdr:nvSpPr>
      <xdr:spPr bwMode="auto">
        <a:xfrm flipH="1">
          <a:off x="2371725" y="29432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17</xdr:row>
      <xdr:rowOff>0</xdr:rowOff>
    </xdr:from>
    <xdr:to>
      <xdr:col>2</xdr:col>
      <xdr:colOff>504825</xdr:colOff>
      <xdr:row>17</xdr:row>
      <xdr:rowOff>0</xdr:rowOff>
    </xdr:to>
    <xdr:sp macro="" textlink="">
      <xdr:nvSpPr>
        <xdr:cNvPr id="298" name="Rectangle 216"/>
        <xdr:cNvSpPr>
          <a:spLocks noChangeArrowheads="1"/>
        </xdr:cNvSpPr>
      </xdr:nvSpPr>
      <xdr:spPr bwMode="auto">
        <a:xfrm>
          <a:off x="1219200" y="29432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17</xdr:row>
      <xdr:rowOff>0</xdr:rowOff>
    </xdr:from>
    <xdr:to>
      <xdr:col>2</xdr:col>
      <xdr:colOff>504825</xdr:colOff>
      <xdr:row>17</xdr:row>
      <xdr:rowOff>0</xdr:rowOff>
    </xdr:to>
    <xdr:sp macro="" textlink="">
      <xdr:nvSpPr>
        <xdr:cNvPr id="299" name="Rectangle 217"/>
        <xdr:cNvSpPr>
          <a:spLocks noChangeArrowheads="1"/>
        </xdr:cNvSpPr>
      </xdr:nvSpPr>
      <xdr:spPr bwMode="auto">
        <a:xfrm flipH="1">
          <a:off x="1219200" y="29432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00" name="Rectangle 218"/>
        <xdr:cNvSpPr>
          <a:spLocks noChangeArrowheads="1"/>
        </xdr:cNvSpPr>
      </xdr:nvSpPr>
      <xdr:spPr bwMode="auto">
        <a:xfrm flipH="1">
          <a:off x="1762125" y="29432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17</xdr:row>
      <xdr:rowOff>0</xdr:rowOff>
    </xdr:from>
    <xdr:to>
      <xdr:col>2</xdr:col>
      <xdr:colOff>504825</xdr:colOff>
      <xdr:row>17</xdr:row>
      <xdr:rowOff>0</xdr:rowOff>
    </xdr:to>
    <xdr:sp macro="" textlink="">
      <xdr:nvSpPr>
        <xdr:cNvPr id="301" name="Rectangle 219"/>
        <xdr:cNvSpPr>
          <a:spLocks noChangeArrowheads="1"/>
        </xdr:cNvSpPr>
      </xdr:nvSpPr>
      <xdr:spPr bwMode="auto">
        <a:xfrm>
          <a:off x="1219200" y="29432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17</xdr:row>
      <xdr:rowOff>0</xdr:rowOff>
    </xdr:from>
    <xdr:to>
      <xdr:col>2</xdr:col>
      <xdr:colOff>504825</xdr:colOff>
      <xdr:row>17</xdr:row>
      <xdr:rowOff>0</xdr:rowOff>
    </xdr:to>
    <xdr:sp macro="" textlink="">
      <xdr:nvSpPr>
        <xdr:cNvPr id="302" name="Rectangle 220"/>
        <xdr:cNvSpPr>
          <a:spLocks noChangeArrowheads="1"/>
        </xdr:cNvSpPr>
      </xdr:nvSpPr>
      <xdr:spPr bwMode="auto">
        <a:xfrm flipH="1">
          <a:off x="1219200" y="29432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03" name="Rectangle 221"/>
        <xdr:cNvSpPr>
          <a:spLocks noChangeArrowheads="1"/>
        </xdr:cNvSpPr>
      </xdr:nvSpPr>
      <xdr:spPr bwMode="auto">
        <a:xfrm flipH="1">
          <a:off x="1762125" y="29432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41</xdr:row>
      <xdr:rowOff>0</xdr:rowOff>
    </xdr:from>
    <xdr:to>
      <xdr:col>3</xdr:col>
      <xdr:colOff>266700</xdr:colOff>
      <xdr:row>41</xdr:row>
      <xdr:rowOff>0</xdr:rowOff>
    </xdr:to>
    <xdr:sp macro="" textlink="">
      <xdr:nvSpPr>
        <xdr:cNvPr id="304" name="Rectangle 287"/>
        <xdr:cNvSpPr>
          <a:spLocks noChangeArrowheads="1"/>
        </xdr:cNvSpPr>
      </xdr:nvSpPr>
      <xdr:spPr bwMode="auto">
        <a:xfrm>
          <a:off x="2371725" y="6829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41</xdr:row>
      <xdr:rowOff>0</xdr:rowOff>
    </xdr:from>
    <xdr:to>
      <xdr:col>3</xdr:col>
      <xdr:colOff>266700</xdr:colOff>
      <xdr:row>41</xdr:row>
      <xdr:rowOff>0</xdr:rowOff>
    </xdr:to>
    <xdr:sp macro="" textlink="">
      <xdr:nvSpPr>
        <xdr:cNvPr id="305" name="Rectangle 288"/>
        <xdr:cNvSpPr>
          <a:spLocks noChangeArrowheads="1"/>
        </xdr:cNvSpPr>
      </xdr:nvSpPr>
      <xdr:spPr bwMode="auto">
        <a:xfrm flipH="1">
          <a:off x="2371725" y="6829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41</xdr:row>
      <xdr:rowOff>0</xdr:rowOff>
    </xdr:from>
    <xdr:to>
      <xdr:col>2</xdr:col>
      <xdr:colOff>504825</xdr:colOff>
      <xdr:row>41</xdr:row>
      <xdr:rowOff>0</xdr:rowOff>
    </xdr:to>
    <xdr:sp macro="" textlink="">
      <xdr:nvSpPr>
        <xdr:cNvPr id="306" name="Rectangle 298"/>
        <xdr:cNvSpPr>
          <a:spLocks noChangeArrowheads="1"/>
        </xdr:cNvSpPr>
      </xdr:nvSpPr>
      <xdr:spPr bwMode="auto">
        <a:xfrm>
          <a:off x="1219200" y="6829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41</xdr:row>
      <xdr:rowOff>0</xdr:rowOff>
    </xdr:from>
    <xdr:to>
      <xdr:col>2</xdr:col>
      <xdr:colOff>504825</xdr:colOff>
      <xdr:row>41</xdr:row>
      <xdr:rowOff>0</xdr:rowOff>
    </xdr:to>
    <xdr:sp macro="" textlink="">
      <xdr:nvSpPr>
        <xdr:cNvPr id="307" name="Rectangle 299"/>
        <xdr:cNvSpPr>
          <a:spLocks noChangeArrowheads="1"/>
        </xdr:cNvSpPr>
      </xdr:nvSpPr>
      <xdr:spPr bwMode="auto">
        <a:xfrm flipH="1">
          <a:off x="1219200" y="6829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41</xdr:row>
      <xdr:rowOff>0</xdr:rowOff>
    </xdr:from>
    <xdr:to>
      <xdr:col>3</xdr:col>
      <xdr:colOff>9525</xdr:colOff>
      <xdr:row>41</xdr:row>
      <xdr:rowOff>0</xdr:rowOff>
    </xdr:to>
    <xdr:sp macro="" textlink="">
      <xdr:nvSpPr>
        <xdr:cNvPr id="308" name="Rectangle 300"/>
        <xdr:cNvSpPr>
          <a:spLocks noChangeArrowheads="1"/>
        </xdr:cNvSpPr>
      </xdr:nvSpPr>
      <xdr:spPr bwMode="auto">
        <a:xfrm flipH="1">
          <a:off x="1762125" y="6829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41</xdr:row>
      <xdr:rowOff>0</xdr:rowOff>
    </xdr:from>
    <xdr:to>
      <xdr:col>2</xdr:col>
      <xdr:colOff>504825</xdr:colOff>
      <xdr:row>41</xdr:row>
      <xdr:rowOff>0</xdr:rowOff>
    </xdr:to>
    <xdr:sp macro="" textlink="">
      <xdr:nvSpPr>
        <xdr:cNvPr id="309" name="Rectangle 301"/>
        <xdr:cNvSpPr>
          <a:spLocks noChangeArrowheads="1"/>
        </xdr:cNvSpPr>
      </xdr:nvSpPr>
      <xdr:spPr bwMode="auto">
        <a:xfrm>
          <a:off x="1219200" y="6829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41</xdr:row>
      <xdr:rowOff>0</xdr:rowOff>
    </xdr:from>
    <xdr:to>
      <xdr:col>2</xdr:col>
      <xdr:colOff>504825</xdr:colOff>
      <xdr:row>41</xdr:row>
      <xdr:rowOff>0</xdr:rowOff>
    </xdr:to>
    <xdr:sp macro="" textlink="">
      <xdr:nvSpPr>
        <xdr:cNvPr id="310" name="Rectangle 302"/>
        <xdr:cNvSpPr>
          <a:spLocks noChangeArrowheads="1"/>
        </xdr:cNvSpPr>
      </xdr:nvSpPr>
      <xdr:spPr bwMode="auto">
        <a:xfrm flipH="1">
          <a:off x="1219200" y="6829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41</xdr:row>
      <xdr:rowOff>0</xdr:rowOff>
    </xdr:from>
    <xdr:to>
      <xdr:col>3</xdr:col>
      <xdr:colOff>9525</xdr:colOff>
      <xdr:row>41</xdr:row>
      <xdr:rowOff>0</xdr:rowOff>
    </xdr:to>
    <xdr:sp macro="" textlink="">
      <xdr:nvSpPr>
        <xdr:cNvPr id="311" name="Rectangle 303"/>
        <xdr:cNvSpPr>
          <a:spLocks noChangeArrowheads="1"/>
        </xdr:cNvSpPr>
      </xdr:nvSpPr>
      <xdr:spPr bwMode="auto">
        <a:xfrm flipH="1">
          <a:off x="1762125" y="6829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26</xdr:row>
      <xdr:rowOff>0</xdr:rowOff>
    </xdr:from>
    <xdr:to>
      <xdr:col>3</xdr:col>
      <xdr:colOff>266700</xdr:colOff>
      <xdr:row>26</xdr:row>
      <xdr:rowOff>0</xdr:rowOff>
    </xdr:to>
    <xdr:sp macro="" textlink="">
      <xdr:nvSpPr>
        <xdr:cNvPr id="312" name="Rectangle 369"/>
        <xdr:cNvSpPr>
          <a:spLocks noChangeArrowheads="1"/>
        </xdr:cNvSpPr>
      </xdr:nvSpPr>
      <xdr:spPr bwMode="auto">
        <a:xfrm>
          <a:off x="2371725" y="4400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26</xdr:row>
      <xdr:rowOff>0</xdr:rowOff>
    </xdr:from>
    <xdr:to>
      <xdr:col>3</xdr:col>
      <xdr:colOff>266700</xdr:colOff>
      <xdr:row>26</xdr:row>
      <xdr:rowOff>0</xdr:rowOff>
    </xdr:to>
    <xdr:sp macro="" textlink="">
      <xdr:nvSpPr>
        <xdr:cNvPr id="313" name="Rectangle 370"/>
        <xdr:cNvSpPr>
          <a:spLocks noChangeArrowheads="1"/>
        </xdr:cNvSpPr>
      </xdr:nvSpPr>
      <xdr:spPr bwMode="auto">
        <a:xfrm flipH="1">
          <a:off x="2371725" y="4400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504825</xdr:colOff>
      <xdr:row>26</xdr:row>
      <xdr:rowOff>0</xdr:rowOff>
    </xdr:to>
    <xdr:sp macro="" textlink="">
      <xdr:nvSpPr>
        <xdr:cNvPr id="314" name="Rectangle 380"/>
        <xdr:cNvSpPr>
          <a:spLocks noChangeArrowheads="1"/>
        </xdr:cNvSpPr>
      </xdr:nvSpPr>
      <xdr:spPr bwMode="auto">
        <a:xfrm>
          <a:off x="1219200" y="4400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504825</xdr:colOff>
      <xdr:row>26</xdr:row>
      <xdr:rowOff>0</xdr:rowOff>
    </xdr:to>
    <xdr:sp macro="" textlink="">
      <xdr:nvSpPr>
        <xdr:cNvPr id="315" name="Rectangle 381"/>
        <xdr:cNvSpPr>
          <a:spLocks noChangeArrowheads="1"/>
        </xdr:cNvSpPr>
      </xdr:nvSpPr>
      <xdr:spPr bwMode="auto">
        <a:xfrm flipH="1">
          <a:off x="1219200" y="4400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26</xdr:row>
      <xdr:rowOff>0</xdr:rowOff>
    </xdr:from>
    <xdr:to>
      <xdr:col>3</xdr:col>
      <xdr:colOff>9525</xdr:colOff>
      <xdr:row>26</xdr:row>
      <xdr:rowOff>0</xdr:rowOff>
    </xdr:to>
    <xdr:sp macro="" textlink="">
      <xdr:nvSpPr>
        <xdr:cNvPr id="316" name="Rectangle 382"/>
        <xdr:cNvSpPr>
          <a:spLocks noChangeArrowheads="1"/>
        </xdr:cNvSpPr>
      </xdr:nvSpPr>
      <xdr:spPr bwMode="auto">
        <a:xfrm flipH="1">
          <a:off x="1762125" y="4400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504825</xdr:colOff>
      <xdr:row>26</xdr:row>
      <xdr:rowOff>0</xdr:rowOff>
    </xdr:to>
    <xdr:sp macro="" textlink="">
      <xdr:nvSpPr>
        <xdr:cNvPr id="317" name="Rectangle 383"/>
        <xdr:cNvSpPr>
          <a:spLocks noChangeArrowheads="1"/>
        </xdr:cNvSpPr>
      </xdr:nvSpPr>
      <xdr:spPr bwMode="auto">
        <a:xfrm>
          <a:off x="1219200" y="4400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504825</xdr:colOff>
      <xdr:row>26</xdr:row>
      <xdr:rowOff>0</xdr:rowOff>
    </xdr:to>
    <xdr:sp macro="" textlink="">
      <xdr:nvSpPr>
        <xdr:cNvPr id="318" name="Rectangle 384"/>
        <xdr:cNvSpPr>
          <a:spLocks noChangeArrowheads="1"/>
        </xdr:cNvSpPr>
      </xdr:nvSpPr>
      <xdr:spPr bwMode="auto">
        <a:xfrm flipH="1">
          <a:off x="1219200" y="4400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26</xdr:row>
      <xdr:rowOff>0</xdr:rowOff>
    </xdr:from>
    <xdr:to>
      <xdr:col>3</xdr:col>
      <xdr:colOff>9525</xdr:colOff>
      <xdr:row>26</xdr:row>
      <xdr:rowOff>0</xdr:rowOff>
    </xdr:to>
    <xdr:sp macro="" textlink="">
      <xdr:nvSpPr>
        <xdr:cNvPr id="319" name="Rectangle 385"/>
        <xdr:cNvSpPr>
          <a:spLocks noChangeArrowheads="1"/>
        </xdr:cNvSpPr>
      </xdr:nvSpPr>
      <xdr:spPr bwMode="auto">
        <a:xfrm flipH="1">
          <a:off x="1762125" y="4400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504825</xdr:colOff>
      <xdr:row>46</xdr:row>
      <xdr:rowOff>0</xdr:rowOff>
    </xdr:to>
    <xdr:sp macro="" textlink="">
      <xdr:nvSpPr>
        <xdr:cNvPr id="320" name="Rectangle 626"/>
        <xdr:cNvSpPr>
          <a:spLocks noChangeArrowheads="1"/>
        </xdr:cNvSpPr>
      </xdr:nvSpPr>
      <xdr:spPr bwMode="auto">
        <a:xfrm>
          <a:off x="1219200" y="763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504825</xdr:colOff>
      <xdr:row>46</xdr:row>
      <xdr:rowOff>0</xdr:rowOff>
    </xdr:to>
    <xdr:sp macro="" textlink="">
      <xdr:nvSpPr>
        <xdr:cNvPr id="321" name="Rectangle 627"/>
        <xdr:cNvSpPr>
          <a:spLocks noChangeArrowheads="1"/>
        </xdr:cNvSpPr>
      </xdr:nvSpPr>
      <xdr:spPr bwMode="auto">
        <a:xfrm flipH="1">
          <a:off x="1219200" y="763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46</xdr:row>
      <xdr:rowOff>0</xdr:rowOff>
    </xdr:from>
    <xdr:to>
      <xdr:col>3</xdr:col>
      <xdr:colOff>9525</xdr:colOff>
      <xdr:row>46</xdr:row>
      <xdr:rowOff>0</xdr:rowOff>
    </xdr:to>
    <xdr:sp macro="" textlink="">
      <xdr:nvSpPr>
        <xdr:cNvPr id="322" name="Rectangle 628"/>
        <xdr:cNvSpPr>
          <a:spLocks noChangeArrowheads="1"/>
        </xdr:cNvSpPr>
      </xdr:nvSpPr>
      <xdr:spPr bwMode="auto">
        <a:xfrm flipH="1">
          <a:off x="1762125" y="763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504825</xdr:colOff>
      <xdr:row>46</xdr:row>
      <xdr:rowOff>0</xdr:rowOff>
    </xdr:to>
    <xdr:sp macro="" textlink="">
      <xdr:nvSpPr>
        <xdr:cNvPr id="323" name="Rectangle 629"/>
        <xdr:cNvSpPr>
          <a:spLocks noChangeArrowheads="1"/>
        </xdr:cNvSpPr>
      </xdr:nvSpPr>
      <xdr:spPr bwMode="auto">
        <a:xfrm>
          <a:off x="1219200" y="763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504825</xdr:colOff>
      <xdr:row>46</xdr:row>
      <xdr:rowOff>0</xdr:rowOff>
    </xdr:to>
    <xdr:sp macro="" textlink="">
      <xdr:nvSpPr>
        <xdr:cNvPr id="324" name="Rectangle 630"/>
        <xdr:cNvSpPr>
          <a:spLocks noChangeArrowheads="1"/>
        </xdr:cNvSpPr>
      </xdr:nvSpPr>
      <xdr:spPr bwMode="auto">
        <a:xfrm flipH="1">
          <a:off x="1219200" y="763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46</xdr:row>
      <xdr:rowOff>0</xdr:rowOff>
    </xdr:from>
    <xdr:to>
      <xdr:col>3</xdr:col>
      <xdr:colOff>9525</xdr:colOff>
      <xdr:row>46</xdr:row>
      <xdr:rowOff>0</xdr:rowOff>
    </xdr:to>
    <xdr:sp macro="" textlink="">
      <xdr:nvSpPr>
        <xdr:cNvPr id="325" name="Rectangle 631"/>
        <xdr:cNvSpPr>
          <a:spLocks noChangeArrowheads="1"/>
        </xdr:cNvSpPr>
      </xdr:nvSpPr>
      <xdr:spPr bwMode="auto">
        <a:xfrm flipH="1">
          <a:off x="1762125" y="763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504825</xdr:colOff>
      <xdr:row>46</xdr:row>
      <xdr:rowOff>0</xdr:rowOff>
    </xdr:to>
    <xdr:sp macro="" textlink="">
      <xdr:nvSpPr>
        <xdr:cNvPr id="326" name="Rectangle 632"/>
        <xdr:cNvSpPr>
          <a:spLocks noChangeArrowheads="1"/>
        </xdr:cNvSpPr>
      </xdr:nvSpPr>
      <xdr:spPr bwMode="auto">
        <a:xfrm>
          <a:off x="1219200" y="763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504825</xdr:colOff>
      <xdr:row>46</xdr:row>
      <xdr:rowOff>0</xdr:rowOff>
    </xdr:to>
    <xdr:sp macro="" textlink="">
      <xdr:nvSpPr>
        <xdr:cNvPr id="327" name="Rectangle 633"/>
        <xdr:cNvSpPr>
          <a:spLocks noChangeArrowheads="1"/>
        </xdr:cNvSpPr>
      </xdr:nvSpPr>
      <xdr:spPr bwMode="auto">
        <a:xfrm flipH="1">
          <a:off x="1219200" y="763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46</xdr:row>
      <xdr:rowOff>0</xdr:rowOff>
    </xdr:from>
    <xdr:to>
      <xdr:col>3</xdr:col>
      <xdr:colOff>9525</xdr:colOff>
      <xdr:row>46</xdr:row>
      <xdr:rowOff>0</xdr:rowOff>
    </xdr:to>
    <xdr:sp macro="" textlink="">
      <xdr:nvSpPr>
        <xdr:cNvPr id="328" name="Rectangle 634"/>
        <xdr:cNvSpPr>
          <a:spLocks noChangeArrowheads="1"/>
        </xdr:cNvSpPr>
      </xdr:nvSpPr>
      <xdr:spPr bwMode="auto">
        <a:xfrm flipH="1">
          <a:off x="1762125" y="763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17</xdr:row>
      <xdr:rowOff>0</xdr:rowOff>
    </xdr:from>
    <xdr:to>
      <xdr:col>3</xdr:col>
      <xdr:colOff>266700</xdr:colOff>
      <xdr:row>17</xdr:row>
      <xdr:rowOff>0</xdr:rowOff>
    </xdr:to>
    <xdr:sp macro="" textlink="">
      <xdr:nvSpPr>
        <xdr:cNvPr id="329" name="Rectangle 299"/>
        <xdr:cNvSpPr>
          <a:spLocks noChangeArrowheads="1"/>
        </xdr:cNvSpPr>
      </xdr:nvSpPr>
      <xdr:spPr bwMode="auto">
        <a:xfrm>
          <a:off x="2371725" y="29432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17</xdr:row>
      <xdr:rowOff>0</xdr:rowOff>
    </xdr:from>
    <xdr:to>
      <xdr:col>3</xdr:col>
      <xdr:colOff>266700</xdr:colOff>
      <xdr:row>17</xdr:row>
      <xdr:rowOff>0</xdr:rowOff>
    </xdr:to>
    <xdr:sp macro="" textlink="">
      <xdr:nvSpPr>
        <xdr:cNvPr id="330" name="Rectangle 300"/>
        <xdr:cNvSpPr>
          <a:spLocks noChangeArrowheads="1"/>
        </xdr:cNvSpPr>
      </xdr:nvSpPr>
      <xdr:spPr bwMode="auto">
        <a:xfrm flipH="1">
          <a:off x="2371725" y="29432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17</xdr:row>
      <xdr:rowOff>0</xdr:rowOff>
    </xdr:from>
    <xdr:to>
      <xdr:col>2</xdr:col>
      <xdr:colOff>504825</xdr:colOff>
      <xdr:row>17</xdr:row>
      <xdr:rowOff>0</xdr:rowOff>
    </xdr:to>
    <xdr:sp macro="" textlink="">
      <xdr:nvSpPr>
        <xdr:cNvPr id="331" name="Rectangle 310"/>
        <xdr:cNvSpPr>
          <a:spLocks noChangeArrowheads="1"/>
        </xdr:cNvSpPr>
      </xdr:nvSpPr>
      <xdr:spPr bwMode="auto">
        <a:xfrm>
          <a:off x="1219200" y="29432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17</xdr:row>
      <xdr:rowOff>0</xdr:rowOff>
    </xdr:from>
    <xdr:to>
      <xdr:col>2</xdr:col>
      <xdr:colOff>504825</xdr:colOff>
      <xdr:row>17</xdr:row>
      <xdr:rowOff>0</xdr:rowOff>
    </xdr:to>
    <xdr:sp macro="" textlink="">
      <xdr:nvSpPr>
        <xdr:cNvPr id="332" name="Rectangle 311"/>
        <xdr:cNvSpPr>
          <a:spLocks noChangeArrowheads="1"/>
        </xdr:cNvSpPr>
      </xdr:nvSpPr>
      <xdr:spPr bwMode="auto">
        <a:xfrm flipH="1">
          <a:off x="1219200" y="29432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33" name="Rectangle 312"/>
        <xdr:cNvSpPr>
          <a:spLocks noChangeArrowheads="1"/>
        </xdr:cNvSpPr>
      </xdr:nvSpPr>
      <xdr:spPr bwMode="auto">
        <a:xfrm flipH="1">
          <a:off x="1762125" y="29432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17</xdr:row>
      <xdr:rowOff>0</xdr:rowOff>
    </xdr:from>
    <xdr:to>
      <xdr:col>2</xdr:col>
      <xdr:colOff>504825</xdr:colOff>
      <xdr:row>17</xdr:row>
      <xdr:rowOff>0</xdr:rowOff>
    </xdr:to>
    <xdr:sp macro="" textlink="">
      <xdr:nvSpPr>
        <xdr:cNvPr id="334" name="Rectangle 313"/>
        <xdr:cNvSpPr>
          <a:spLocks noChangeArrowheads="1"/>
        </xdr:cNvSpPr>
      </xdr:nvSpPr>
      <xdr:spPr bwMode="auto">
        <a:xfrm>
          <a:off x="1219200" y="29432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17</xdr:row>
      <xdr:rowOff>0</xdr:rowOff>
    </xdr:from>
    <xdr:to>
      <xdr:col>2</xdr:col>
      <xdr:colOff>504825</xdr:colOff>
      <xdr:row>17</xdr:row>
      <xdr:rowOff>0</xdr:rowOff>
    </xdr:to>
    <xdr:sp macro="" textlink="">
      <xdr:nvSpPr>
        <xdr:cNvPr id="335" name="Rectangle 314"/>
        <xdr:cNvSpPr>
          <a:spLocks noChangeArrowheads="1"/>
        </xdr:cNvSpPr>
      </xdr:nvSpPr>
      <xdr:spPr bwMode="auto">
        <a:xfrm flipH="1">
          <a:off x="1219200" y="29432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36" name="Rectangle 315"/>
        <xdr:cNvSpPr>
          <a:spLocks noChangeArrowheads="1"/>
        </xdr:cNvSpPr>
      </xdr:nvSpPr>
      <xdr:spPr bwMode="auto">
        <a:xfrm flipH="1">
          <a:off x="1762125" y="29432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41</xdr:row>
      <xdr:rowOff>0</xdr:rowOff>
    </xdr:from>
    <xdr:to>
      <xdr:col>3</xdr:col>
      <xdr:colOff>266700</xdr:colOff>
      <xdr:row>41</xdr:row>
      <xdr:rowOff>0</xdr:rowOff>
    </xdr:to>
    <xdr:sp macro="" textlink="">
      <xdr:nvSpPr>
        <xdr:cNvPr id="337" name="Rectangle 381"/>
        <xdr:cNvSpPr>
          <a:spLocks noChangeArrowheads="1"/>
        </xdr:cNvSpPr>
      </xdr:nvSpPr>
      <xdr:spPr bwMode="auto">
        <a:xfrm>
          <a:off x="2371725" y="6829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41</xdr:row>
      <xdr:rowOff>0</xdr:rowOff>
    </xdr:from>
    <xdr:to>
      <xdr:col>3</xdr:col>
      <xdr:colOff>266700</xdr:colOff>
      <xdr:row>41</xdr:row>
      <xdr:rowOff>0</xdr:rowOff>
    </xdr:to>
    <xdr:sp macro="" textlink="">
      <xdr:nvSpPr>
        <xdr:cNvPr id="338" name="Rectangle 382"/>
        <xdr:cNvSpPr>
          <a:spLocks noChangeArrowheads="1"/>
        </xdr:cNvSpPr>
      </xdr:nvSpPr>
      <xdr:spPr bwMode="auto">
        <a:xfrm flipH="1">
          <a:off x="2371725" y="6829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41</xdr:row>
      <xdr:rowOff>0</xdr:rowOff>
    </xdr:from>
    <xdr:to>
      <xdr:col>2</xdr:col>
      <xdr:colOff>504825</xdr:colOff>
      <xdr:row>41</xdr:row>
      <xdr:rowOff>0</xdr:rowOff>
    </xdr:to>
    <xdr:sp macro="" textlink="">
      <xdr:nvSpPr>
        <xdr:cNvPr id="339" name="Rectangle 392"/>
        <xdr:cNvSpPr>
          <a:spLocks noChangeArrowheads="1"/>
        </xdr:cNvSpPr>
      </xdr:nvSpPr>
      <xdr:spPr bwMode="auto">
        <a:xfrm>
          <a:off x="1219200" y="6829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41</xdr:row>
      <xdr:rowOff>0</xdr:rowOff>
    </xdr:from>
    <xdr:to>
      <xdr:col>2</xdr:col>
      <xdr:colOff>504825</xdr:colOff>
      <xdr:row>41</xdr:row>
      <xdr:rowOff>0</xdr:rowOff>
    </xdr:to>
    <xdr:sp macro="" textlink="">
      <xdr:nvSpPr>
        <xdr:cNvPr id="340" name="Rectangle 393"/>
        <xdr:cNvSpPr>
          <a:spLocks noChangeArrowheads="1"/>
        </xdr:cNvSpPr>
      </xdr:nvSpPr>
      <xdr:spPr bwMode="auto">
        <a:xfrm flipH="1">
          <a:off x="1219200" y="6829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41</xdr:row>
      <xdr:rowOff>0</xdr:rowOff>
    </xdr:from>
    <xdr:to>
      <xdr:col>3</xdr:col>
      <xdr:colOff>9525</xdr:colOff>
      <xdr:row>41</xdr:row>
      <xdr:rowOff>0</xdr:rowOff>
    </xdr:to>
    <xdr:sp macro="" textlink="">
      <xdr:nvSpPr>
        <xdr:cNvPr id="341" name="Rectangle 394"/>
        <xdr:cNvSpPr>
          <a:spLocks noChangeArrowheads="1"/>
        </xdr:cNvSpPr>
      </xdr:nvSpPr>
      <xdr:spPr bwMode="auto">
        <a:xfrm flipH="1">
          <a:off x="1762125" y="6829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41</xdr:row>
      <xdr:rowOff>0</xdr:rowOff>
    </xdr:from>
    <xdr:to>
      <xdr:col>2</xdr:col>
      <xdr:colOff>504825</xdr:colOff>
      <xdr:row>41</xdr:row>
      <xdr:rowOff>0</xdr:rowOff>
    </xdr:to>
    <xdr:sp macro="" textlink="">
      <xdr:nvSpPr>
        <xdr:cNvPr id="342" name="Rectangle 395"/>
        <xdr:cNvSpPr>
          <a:spLocks noChangeArrowheads="1"/>
        </xdr:cNvSpPr>
      </xdr:nvSpPr>
      <xdr:spPr bwMode="auto">
        <a:xfrm>
          <a:off x="1219200" y="6829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41</xdr:row>
      <xdr:rowOff>0</xdr:rowOff>
    </xdr:from>
    <xdr:to>
      <xdr:col>2</xdr:col>
      <xdr:colOff>504825</xdr:colOff>
      <xdr:row>41</xdr:row>
      <xdr:rowOff>0</xdr:rowOff>
    </xdr:to>
    <xdr:sp macro="" textlink="">
      <xdr:nvSpPr>
        <xdr:cNvPr id="343" name="Rectangle 396"/>
        <xdr:cNvSpPr>
          <a:spLocks noChangeArrowheads="1"/>
        </xdr:cNvSpPr>
      </xdr:nvSpPr>
      <xdr:spPr bwMode="auto">
        <a:xfrm flipH="1">
          <a:off x="1219200" y="6829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41</xdr:row>
      <xdr:rowOff>0</xdr:rowOff>
    </xdr:from>
    <xdr:to>
      <xdr:col>3</xdr:col>
      <xdr:colOff>9525</xdr:colOff>
      <xdr:row>41</xdr:row>
      <xdr:rowOff>0</xdr:rowOff>
    </xdr:to>
    <xdr:sp macro="" textlink="">
      <xdr:nvSpPr>
        <xdr:cNvPr id="344" name="Rectangle 397"/>
        <xdr:cNvSpPr>
          <a:spLocks noChangeArrowheads="1"/>
        </xdr:cNvSpPr>
      </xdr:nvSpPr>
      <xdr:spPr bwMode="auto">
        <a:xfrm flipH="1">
          <a:off x="1762125" y="6829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26</xdr:row>
      <xdr:rowOff>0</xdr:rowOff>
    </xdr:from>
    <xdr:to>
      <xdr:col>3</xdr:col>
      <xdr:colOff>266700</xdr:colOff>
      <xdr:row>26</xdr:row>
      <xdr:rowOff>0</xdr:rowOff>
    </xdr:to>
    <xdr:sp macro="" textlink="">
      <xdr:nvSpPr>
        <xdr:cNvPr id="345" name="Rectangle 463"/>
        <xdr:cNvSpPr>
          <a:spLocks noChangeArrowheads="1"/>
        </xdr:cNvSpPr>
      </xdr:nvSpPr>
      <xdr:spPr bwMode="auto">
        <a:xfrm>
          <a:off x="2371725" y="4400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26</xdr:row>
      <xdr:rowOff>0</xdr:rowOff>
    </xdr:from>
    <xdr:to>
      <xdr:col>3</xdr:col>
      <xdr:colOff>266700</xdr:colOff>
      <xdr:row>26</xdr:row>
      <xdr:rowOff>0</xdr:rowOff>
    </xdr:to>
    <xdr:sp macro="" textlink="">
      <xdr:nvSpPr>
        <xdr:cNvPr id="346" name="Rectangle 464"/>
        <xdr:cNvSpPr>
          <a:spLocks noChangeArrowheads="1"/>
        </xdr:cNvSpPr>
      </xdr:nvSpPr>
      <xdr:spPr bwMode="auto">
        <a:xfrm flipH="1">
          <a:off x="2371725" y="4400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504825</xdr:colOff>
      <xdr:row>26</xdr:row>
      <xdr:rowOff>0</xdr:rowOff>
    </xdr:to>
    <xdr:sp macro="" textlink="">
      <xdr:nvSpPr>
        <xdr:cNvPr id="347" name="Rectangle 474"/>
        <xdr:cNvSpPr>
          <a:spLocks noChangeArrowheads="1"/>
        </xdr:cNvSpPr>
      </xdr:nvSpPr>
      <xdr:spPr bwMode="auto">
        <a:xfrm>
          <a:off x="1219200" y="4400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504825</xdr:colOff>
      <xdr:row>26</xdr:row>
      <xdr:rowOff>0</xdr:rowOff>
    </xdr:to>
    <xdr:sp macro="" textlink="">
      <xdr:nvSpPr>
        <xdr:cNvPr id="348" name="Rectangle 475"/>
        <xdr:cNvSpPr>
          <a:spLocks noChangeArrowheads="1"/>
        </xdr:cNvSpPr>
      </xdr:nvSpPr>
      <xdr:spPr bwMode="auto">
        <a:xfrm flipH="1">
          <a:off x="1219200" y="4400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26</xdr:row>
      <xdr:rowOff>0</xdr:rowOff>
    </xdr:from>
    <xdr:to>
      <xdr:col>3</xdr:col>
      <xdr:colOff>9525</xdr:colOff>
      <xdr:row>26</xdr:row>
      <xdr:rowOff>0</xdr:rowOff>
    </xdr:to>
    <xdr:sp macro="" textlink="">
      <xdr:nvSpPr>
        <xdr:cNvPr id="349" name="Rectangle 476"/>
        <xdr:cNvSpPr>
          <a:spLocks noChangeArrowheads="1"/>
        </xdr:cNvSpPr>
      </xdr:nvSpPr>
      <xdr:spPr bwMode="auto">
        <a:xfrm flipH="1">
          <a:off x="1762125" y="4400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504825</xdr:colOff>
      <xdr:row>26</xdr:row>
      <xdr:rowOff>0</xdr:rowOff>
    </xdr:to>
    <xdr:sp macro="" textlink="">
      <xdr:nvSpPr>
        <xdr:cNvPr id="350" name="Rectangle 477"/>
        <xdr:cNvSpPr>
          <a:spLocks noChangeArrowheads="1"/>
        </xdr:cNvSpPr>
      </xdr:nvSpPr>
      <xdr:spPr bwMode="auto">
        <a:xfrm>
          <a:off x="1219200" y="4400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504825</xdr:colOff>
      <xdr:row>26</xdr:row>
      <xdr:rowOff>0</xdr:rowOff>
    </xdr:to>
    <xdr:sp macro="" textlink="">
      <xdr:nvSpPr>
        <xdr:cNvPr id="351" name="Rectangle 478"/>
        <xdr:cNvSpPr>
          <a:spLocks noChangeArrowheads="1"/>
        </xdr:cNvSpPr>
      </xdr:nvSpPr>
      <xdr:spPr bwMode="auto">
        <a:xfrm flipH="1">
          <a:off x="1219200" y="4400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26</xdr:row>
      <xdr:rowOff>0</xdr:rowOff>
    </xdr:from>
    <xdr:to>
      <xdr:col>3</xdr:col>
      <xdr:colOff>9525</xdr:colOff>
      <xdr:row>26</xdr:row>
      <xdr:rowOff>0</xdr:rowOff>
    </xdr:to>
    <xdr:sp macro="" textlink="">
      <xdr:nvSpPr>
        <xdr:cNvPr id="352" name="Rectangle 479"/>
        <xdr:cNvSpPr>
          <a:spLocks noChangeArrowheads="1"/>
        </xdr:cNvSpPr>
      </xdr:nvSpPr>
      <xdr:spPr bwMode="auto">
        <a:xfrm flipH="1">
          <a:off x="1762125" y="4400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504825</xdr:colOff>
      <xdr:row>46</xdr:row>
      <xdr:rowOff>0</xdr:rowOff>
    </xdr:to>
    <xdr:sp macro="" textlink="">
      <xdr:nvSpPr>
        <xdr:cNvPr id="353" name="Rectangle 720"/>
        <xdr:cNvSpPr>
          <a:spLocks noChangeArrowheads="1"/>
        </xdr:cNvSpPr>
      </xdr:nvSpPr>
      <xdr:spPr bwMode="auto">
        <a:xfrm>
          <a:off x="1219200" y="763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504825</xdr:colOff>
      <xdr:row>46</xdr:row>
      <xdr:rowOff>0</xdr:rowOff>
    </xdr:to>
    <xdr:sp macro="" textlink="">
      <xdr:nvSpPr>
        <xdr:cNvPr id="354" name="Rectangle 721"/>
        <xdr:cNvSpPr>
          <a:spLocks noChangeArrowheads="1"/>
        </xdr:cNvSpPr>
      </xdr:nvSpPr>
      <xdr:spPr bwMode="auto">
        <a:xfrm flipH="1">
          <a:off x="1219200" y="763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46</xdr:row>
      <xdr:rowOff>0</xdr:rowOff>
    </xdr:from>
    <xdr:to>
      <xdr:col>3</xdr:col>
      <xdr:colOff>9525</xdr:colOff>
      <xdr:row>46</xdr:row>
      <xdr:rowOff>0</xdr:rowOff>
    </xdr:to>
    <xdr:sp macro="" textlink="">
      <xdr:nvSpPr>
        <xdr:cNvPr id="355" name="Rectangle 722"/>
        <xdr:cNvSpPr>
          <a:spLocks noChangeArrowheads="1"/>
        </xdr:cNvSpPr>
      </xdr:nvSpPr>
      <xdr:spPr bwMode="auto">
        <a:xfrm flipH="1">
          <a:off x="1762125" y="763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504825</xdr:colOff>
      <xdr:row>46</xdr:row>
      <xdr:rowOff>0</xdr:rowOff>
    </xdr:to>
    <xdr:sp macro="" textlink="">
      <xdr:nvSpPr>
        <xdr:cNvPr id="356" name="Rectangle 723"/>
        <xdr:cNvSpPr>
          <a:spLocks noChangeArrowheads="1"/>
        </xdr:cNvSpPr>
      </xdr:nvSpPr>
      <xdr:spPr bwMode="auto">
        <a:xfrm>
          <a:off x="1219200" y="763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504825</xdr:colOff>
      <xdr:row>46</xdr:row>
      <xdr:rowOff>0</xdr:rowOff>
    </xdr:to>
    <xdr:sp macro="" textlink="">
      <xdr:nvSpPr>
        <xdr:cNvPr id="357" name="Rectangle 724"/>
        <xdr:cNvSpPr>
          <a:spLocks noChangeArrowheads="1"/>
        </xdr:cNvSpPr>
      </xdr:nvSpPr>
      <xdr:spPr bwMode="auto">
        <a:xfrm flipH="1">
          <a:off x="1219200" y="763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46</xdr:row>
      <xdr:rowOff>0</xdr:rowOff>
    </xdr:from>
    <xdr:to>
      <xdr:col>3</xdr:col>
      <xdr:colOff>9525</xdr:colOff>
      <xdr:row>46</xdr:row>
      <xdr:rowOff>0</xdr:rowOff>
    </xdr:to>
    <xdr:sp macro="" textlink="">
      <xdr:nvSpPr>
        <xdr:cNvPr id="358" name="Rectangle 725"/>
        <xdr:cNvSpPr>
          <a:spLocks noChangeArrowheads="1"/>
        </xdr:cNvSpPr>
      </xdr:nvSpPr>
      <xdr:spPr bwMode="auto">
        <a:xfrm flipH="1">
          <a:off x="1762125" y="763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504825</xdr:colOff>
      <xdr:row>46</xdr:row>
      <xdr:rowOff>0</xdr:rowOff>
    </xdr:to>
    <xdr:sp macro="" textlink="">
      <xdr:nvSpPr>
        <xdr:cNvPr id="359" name="Rectangle 726"/>
        <xdr:cNvSpPr>
          <a:spLocks noChangeArrowheads="1"/>
        </xdr:cNvSpPr>
      </xdr:nvSpPr>
      <xdr:spPr bwMode="auto">
        <a:xfrm>
          <a:off x="1219200" y="763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504825</xdr:colOff>
      <xdr:row>46</xdr:row>
      <xdr:rowOff>0</xdr:rowOff>
    </xdr:to>
    <xdr:sp macro="" textlink="">
      <xdr:nvSpPr>
        <xdr:cNvPr id="360" name="Rectangle 727"/>
        <xdr:cNvSpPr>
          <a:spLocks noChangeArrowheads="1"/>
        </xdr:cNvSpPr>
      </xdr:nvSpPr>
      <xdr:spPr bwMode="auto">
        <a:xfrm flipH="1">
          <a:off x="1219200" y="763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46</xdr:row>
      <xdr:rowOff>0</xdr:rowOff>
    </xdr:from>
    <xdr:to>
      <xdr:col>3</xdr:col>
      <xdr:colOff>9525</xdr:colOff>
      <xdr:row>46</xdr:row>
      <xdr:rowOff>0</xdr:rowOff>
    </xdr:to>
    <xdr:sp macro="" textlink="">
      <xdr:nvSpPr>
        <xdr:cNvPr id="361" name="Rectangle 728"/>
        <xdr:cNvSpPr>
          <a:spLocks noChangeArrowheads="1"/>
        </xdr:cNvSpPr>
      </xdr:nvSpPr>
      <xdr:spPr bwMode="auto">
        <a:xfrm flipH="1">
          <a:off x="1762125" y="7639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17</xdr:row>
      <xdr:rowOff>0</xdr:rowOff>
    </xdr:from>
    <xdr:to>
      <xdr:col>3</xdr:col>
      <xdr:colOff>266700</xdr:colOff>
      <xdr:row>17</xdr:row>
      <xdr:rowOff>0</xdr:rowOff>
    </xdr:to>
    <xdr:sp macro="" textlink="">
      <xdr:nvSpPr>
        <xdr:cNvPr id="362" name="Rectangle 164"/>
        <xdr:cNvSpPr>
          <a:spLocks noChangeArrowheads="1"/>
        </xdr:cNvSpPr>
      </xdr:nvSpPr>
      <xdr:spPr bwMode="auto">
        <a:xfrm>
          <a:off x="2371725" y="29432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17</xdr:row>
      <xdr:rowOff>0</xdr:rowOff>
    </xdr:from>
    <xdr:to>
      <xdr:col>3</xdr:col>
      <xdr:colOff>266700</xdr:colOff>
      <xdr:row>17</xdr:row>
      <xdr:rowOff>0</xdr:rowOff>
    </xdr:to>
    <xdr:sp macro="" textlink="">
      <xdr:nvSpPr>
        <xdr:cNvPr id="363" name="Rectangle 165"/>
        <xdr:cNvSpPr>
          <a:spLocks noChangeArrowheads="1"/>
        </xdr:cNvSpPr>
      </xdr:nvSpPr>
      <xdr:spPr bwMode="auto">
        <a:xfrm flipH="1">
          <a:off x="2371725" y="29432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17</xdr:row>
      <xdr:rowOff>0</xdr:rowOff>
    </xdr:from>
    <xdr:to>
      <xdr:col>2</xdr:col>
      <xdr:colOff>504825</xdr:colOff>
      <xdr:row>17</xdr:row>
      <xdr:rowOff>0</xdr:rowOff>
    </xdr:to>
    <xdr:sp macro="" textlink="">
      <xdr:nvSpPr>
        <xdr:cNvPr id="364" name="Rectangle 175"/>
        <xdr:cNvSpPr>
          <a:spLocks noChangeArrowheads="1"/>
        </xdr:cNvSpPr>
      </xdr:nvSpPr>
      <xdr:spPr bwMode="auto">
        <a:xfrm>
          <a:off x="1219200" y="29432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17</xdr:row>
      <xdr:rowOff>0</xdr:rowOff>
    </xdr:from>
    <xdr:to>
      <xdr:col>2</xdr:col>
      <xdr:colOff>504825</xdr:colOff>
      <xdr:row>17</xdr:row>
      <xdr:rowOff>0</xdr:rowOff>
    </xdr:to>
    <xdr:sp macro="" textlink="">
      <xdr:nvSpPr>
        <xdr:cNvPr id="365" name="Rectangle 176"/>
        <xdr:cNvSpPr>
          <a:spLocks noChangeArrowheads="1"/>
        </xdr:cNvSpPr>
      </xdr:nvSpPr>
      <xdr:spPr bwMode="auto">
        <a:xfrm flipH="1">
          <a:off x="1219200" y="29432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66" name="Rectangle 177"/>
        <xdr:cNvSpPr>
          <a:spLocks noChangeArrowheads="1"/>
        </xdr:cNvSpPr>
      </xdr:nvSpPr>
      <xdr:spPr bwMode="auto">
        <a:xfrm flipH="1">
          <a:off x="1762125" y="29432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17</xdr:row>
      <xdr:rowOff>0</xdr:rowOff>
    </xdr:from>
    <xdr:to>
      <xdr:col>2</xdr:col>
      <xdr:colOff>504825</xdr:colOff>
      <xdr:row>17</xdr:row>
      <xdr:rowOff>0</xdr:rowOff>
    </xdr:to>
    <xdr:sp macro="" textlink="">
      <xdr:nvSpPr>
        <xdr:cNvPr id="367" name="Rectangle 178"/>
        <xdr:cNvSpPr>
          <a:spLocks noChangeArrowheads="1"/>
        </xdr:cNvSpPr>
      </xdr:nvSpPr>
      <xdr:spPr bwMode="auto">
        <a:xfrm>
          <a:off x="1219200" y="29432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17</xdr:row>
      <xdr:rowOff>0</xdr:rowOff>
    </xdr:from>
    <xdr:to>
      <xdr:col>2</xdr:col>
      <xdr:colOff>504825</xdr:colOff>
      <xdr:row>17</xdr:row>
      <xdr:rowOff>0</xdr:rowOff>
    </xdr:to>
    <xdr:sp macro="" textlink="">
      <xdr:nvSpPr>
        <xdr:cNvPr id="368" name="Rectangle 179"/>
        <xdr:cNvSpPr>
          <a:spLocks noChangeArrowheads="1"/>
        </xdr:cNvSpPr>
      </xdr:nvSpPr>
      <xdr:spPr bwMode="auto">
        <a:xfrm flipH="1">
          <a:off x="1219200" y="29432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69" name="Rectangle 180"/>
        <xdr:cNvSpPr>
          <a:spLocks noChangeArrowheads="1"/>
        </xdr:cNvSpPr>
      </xdr:nvSpPr>
      <xdr:spPr bwMode="auto">
        <a:xfrm flipH="1">
          <a:off x="1762125" y="29432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41</xdr:row>
      <xdr:rowOff>0</xdr:rowOff>
    </xdr:from>
    <xdr:to>
      <xdr:col>3</xdr:col>
      <xdr:colOff>266700</xdr:colOff>
      <xdr:row>41</xdr:row>
      <xdr:rowOff>0</xdr:rowOff>
    </xdr:to>
    <xdr:sp macro="" textlink="">
      <xdr:nvSpPr>
        <xdr:cNvPr id="370" name="Rectangle 246"/>
        <xdr:cNvSpPr>
          <a:spLocks noChangeArrowheads="1"/>
        </xdr:cNvSpPr>
      </xdr:nvSpPr>
      <xdr:spPr bwMode="auto">
        <a:xfrm>
          <a:off x="2371725" y="6829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41</xdr:row>
      <xdr:rowOff>0</xdr:rowOff>
    </xdr:from>
    <xdr:to>
      <xdr:col>3</xdr:col>
      <xdr:colOff>266700</xdr:colOff>
      <xdr:row>41</xdr:row>
      <xdr:rowOff>0</xdr:rowOff>
    </xdr:to>
    <xdr:sp macro="" textlink="">
      <xdr:nvSpPr>
        <xdr:cNvPr id="371" name="Rectangle 247"/>
        <xdr:cNvSpPr>
          <a:spLocks noChangeArrowheads="1"/>
        </xdr:cNvSpPr>
      </xdr:nvSpPr>
      <xdr:spPr bwMode="auto">
        <a:xfrm flipH="1">
          <a:off x="2371725" y="6829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41</xdr:row>
      <xdr:rowOff>0</xdr:rowOff>
    </xdr:from>
    <xdr:to>
      <xdr:col>2</xdr:col>
      <xdr:colOff>504825</xdr:colOff>
      <xdr:row>41</xdr:row>
      <xdr:rowOff>0</xdr:rowOff>
    </xdr:to>
    <xdr:sp macro="" textlink="">
      <xdr:nvSpPr>
        <xdr:cNvPr id="372" name="Rectangle 257"/>
        <xdr:cNvSpPr>
          <a:spLocks noChangeArrowheads="1"/>
        </xdr:cNvSpPr>
      </xdr:nvSpPr>
      <xdr:spPr bwMode="auto">
        <a:xfrm>
          <a:off x="1219200" y="6829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41</xdr:row>
      <xdr:rowOff>0</xdr:rowOff>
    </xdr:from>
    <xdr:to>
      <xdr:col>2</xdr:col>
      <xdr:colOff>504825</xdr:colOff>
      <xdr:row>41</xdr:row>
      <xdr:rowOff>0</xdr:rowOff>
    </xdr:to>
    <xdr:sp macro="" textlink="">
      <xdr:nvSpPr>
        <xdr:cNvPr id="373" name="Rectangle 258"/>
        <xdr:cNvSpPr>
          <a:spLocks noChangeArrowheads="1"/>
        </xdr:cNvSpPr>
      </xdr:nvSpPr>
      <xdr:spPr bwMode="auto">
        <a:xfrm flipH="1">
          <a:off x="1219200" y="6829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41</xdr:row>
      <xdr:rowOff>0</xdr:rowOff>
    </xdr:from>
    <xdr:to>
      <xdr:col>3</xdr:col>
      <xdr:colOff>9525</xdr:colOff>
      <xdr:row>41</xdr:row>
      <xdr:rowOff>0</xdr:rowOff>
    </xdr:to>
    <xdr:sp macro="" textlink="">
      <xdr:nvSpPr>
        <xdr:cNvPr id="374" name="Rectangle 259"/>
        <xdr:cNvSpPr>
          <a:spLocks noChangeArrowheads="1"/>
        </xdr:cNvSpPr>
      </xdr:nvSpPr>
      <xdr:spPr bwMode="auto">
        <a:xfrm flipH="1">
          <a:off x="1762125" y="6829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41</xdr:row>
      <xdr:rowOff>0</xdr:rowOff>
    </xdr:from>
    <xdr:to>
      <xdr:col>2</xdr:col>
      <xdr:colOff>504825</xdr:colOff>
      <xdr:row>41</xdr:row>
      <xdr:rowOff>0</xdr:rowOff>
    </xdr:to>
    <xdr:sp macro="" textlink="">
      <xdr:nvSpPr>
        <xdr:cNvPr id="375" name="Rectangle 260"/>
        <xdr:cNvSpPr>
          <a:spLocks noChangeArrowheads="1"/>
        </xdr:cNvSpPr>
      </xdr:nvSpPr>
      <xdr:spPr bwMode="auto">
        <a:xfrm>
          <a:off x="1219200" y="6829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41</xdr:row>
      <xdr:rowOff>0</xdr:rowOff>
    </xdr:from>
    <xdr:to>
      <xdr:col>2</xdr:col>
      <xdr:colOff>504825</xdr:colOff>
      <xdr:row>41</xdr:row>
      <xdr:rowOff>0</xdr:rowOff>
    </xdr:to>
    <xdr:sp macro="" textlink="">
      <xdr:nvSpPr>
        <xdr:cNvPr id="376" name="Rectangle 261"/>
        <xdr:cNvSpPr>
          <a:spLocks noChangeArrowheads="1"/>
        </xdr:cNvSpPr>
      </xdr:nvSpPr>
      <xdr:spPr bwMode="auto">
        <a:xfrm flipH="1">
          <a:off x="1219200" y="6829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41</xdr:row>
      <xdr:rowOff>0</xdr:rowOff>
    </xdr:from>
    <xdr:to>
      <xdr:col>3</xdr:col>
      <xdr:colOff>9525</xdr:colOff>
      <xdr:row>41</xdr:row>
      <xdr:rowOff>0</xdr:rowOff>
    </xdr:to>
    <xdr:sp macro="" textlink="">
      <xdr:nvSpPr>
        <xdr:cNvPr id="377" name="Rectangle 262"/>
        <xdr:cNvSpPr>
          <a:spLocks noChangeArrowheads="1"/>
        </xdr:cNvSpPr>
      </xdr:nvSpPr>
      <xdr:spPr bwMode="auto">
        <a:xfrm flipH="1">
          <a:off x="1762125" y="6829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26</xdr:row>
      <xdr:rowOff>0</xdr:rowOff>
    </xdr:from>
    <xdr:to>
      <xdr:col>3</xdr:col>
      <xdr:colOff>266700</xdr:colOff>
      <xdr:row>26</xdr:row>
      <xdr:rowOff>0</xdr:rowOff>
    </xdr:to>
    <xdr:sp macro="" textlink="">
      <xdr:nvSpPr>
        <xdr:cNvPr id="378" name="Rectangle 328"/>
        <xdr:cNvSpPr>
          <a:spLocks noChangeArrowheads="1"/>
        </xdr:cNvSpPr>
      </xdr:nvSpPr>
      <xdr:spPr bwMode="auto">
        <a:xfrm>
          <a:off x="2371725" y="4400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26</xdr:row>
      <xdr:rowOff>0</xdr:rowOff>
    </xdr:from>
    <xdr:to>
      <xdr:col>3</xdr:col>
      <xdr:colOff>266700</xdr:colOff>
      <xdr:row>26</xdr:row>
      <xdr:rowOff>0</xdr:rowOff>
    </xdr:to>
    <xdr:sp macro="" textlink="">
      <xdr:nvSpPr>
        <xdr:cNvPr id="379" name="Rectangle 329"/>
        <xdr:cNvSpPr>
          <a:spLocks noChangeArrowheads="1"/>
        </xdr:cNvSpPr>
      </xdr:nvSpPr>
      <xdr:spPr bwMode="auto">
        <a:xfrm flipH="1">
          <a:off x="2371725" y="4400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504825</xdr:colOff>
      <xdr:row>26</xdr:row>
      <xdr:rowOff>0</xdr:rowOff>
    </xdr:to>
    <xdr:sp macro="" textlink="">
      <xdr:nvSpPr>
        <xdr:cNvPr id="380" name="Rectangle 339"/>
        <xdr:cNvSpPr>
          <a:spLocks noChangeArrowheads="1"/>
        </xdr:cNvSpPr>
      </xdr:nvSpPr>
      <xdr:spPr bwMode="auto">
        <a:xfrm>
          <a:off x="1219200" y="4400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504825</xdr:colOff>
      <xdr:row>26</xdr:row>
      <xdr:rowOff>0</xdr:rowOff>
    </xdr:to>
    <xdr:sp macro="" textlink="">
      <xdr:nvSpPr>
        <xdr:cNvPr id="381" name="Rectangle 340"/>
        <xdr:cNvSpPr>
          <a:spLocks noChangeArrowheads="1"/>
        </xdr:cNvSpPr>
      </xdr:nvSpPr>
      <xdr:spPr bwMode="auto">
        <a:xfrm flipH="1">
          <a:off x="1219200" y="4400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26</xdr:row>
      <xdr:rowOff>0</xdr:rowOff>
    </xdr:from>
    <xdr:to>
      <xdr:col>3</xdr:col>
      <xdr:colOff>9525</xdr:colOff>
      <xdr:row>26</xdr:row>
      <xdr:rowOff>0</xdr:rowOff>
    </xdr:to>
    <xdr:sp macro="" textlink="">
      <xdr:nvSpPr>
        <xdr:cNvPr id="382" name="Rectangle 341"/>
        <xdr:cNvSpPr>
          <a:spLocks noChangeArrowheads="1"/>
        </xdr:cNvSpPr>
      </xdr:nvSpPr>
      <xdr:spPr bwMode="auto">
        <a:xfrm flipH="1">
          <a:off x="1762125" y="4400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504825</xdr:colOff>
      <xdr:row>26</xdr:row>
      <xdr:rowOff>0</xdr:rowOff>
    </xdr:to>
    <xdr:sp macro="" textlink="">
      <xdr:nvSpPr>
        <xdr:cNvPr id="383" name="Rectangle 342"/>
        <xdr:cNvSpPr>
          <a:spLocks noChangeArrowheads="1"/>
        </xdr:cNvSpPr>
      </xdr:nvSpPr>
      <xdr:spPr bwMode="auto">
        <a:xfrm>
          <a:off x="1219200" y="4400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504825</xdr:colOff>
      <xdr:row>26</xdr:row>
      <xdr:rowOff>0</xdr:rowOff>
    </xdr:to>
    <xdr:sp macro="" textlink="">
      <xdr:nvSpPr>
        <xdr:cNvPr id="384" name="Rectangle 343"/>
        <xdr:cNvSpPr>
          <a:spLocks noChangeArrowheads="1"/>
        </xdr:cNvSpPr>
      </xdr:nvSpPr>
      <xdr:spPr bwMode="auto">
        <a:xfrm flipH="1">
          <a:off x="1219200" y="4400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26</xdr:row>
      <xdr:rowOff>0</xdr:rowOff>
    </xdr:from>
    <xdr:to>
      <xdr:col>3</xdr:col>
      <xdr:colOff>9525</xdr:colOff>
      <xdr:row>26</xdr:row>
      <xdr:rowOff>0</xdr:rowOff>
    </xdr:to>
    <xdr:sp macro="" textlink="">
      <xdr:nvSpPr>
        <xdr:cNvPr id="385" name="Rectangle 344"/>
        <xdr:cNvSpPr>
          <a:spLocks noChangeArrowheads="1"/>
        </xdr:cNvSpPr>
      </xdr:nvSpPr>
      <xdr:spPr bwMode="auto">
        <a:xfrm flipH="1">
          <a:off x="1762125" y="4400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14</xdr:row>
      <xdr:rowOff>0</xdr:rowOff>
    </xdr:from>
    <xdr:to>
      <xdr:col>3</xdr:col>
      <xdr:colOff>266700</xdr:colOff>
      <xdr:row>14</xdr:row>
      <xdr:rowOff>0</xdr:rowOff>
    </xdr:to>
    <xdr:sp macro="" textlink="">
      <xdr:nvSpPr>
        <xdr:cNvPr id="386" name="Rectangle 205"/>
        <xdr:cNvSpPr>
          <a:spLocks noChangeArrowheads="1"/>
        </xdr:cNvSpPr>
      </xdr:nvSpPr>
      <xdr:spPr bwMode="auto">
        <a:xfrm>
          <a:off x="2371725" y="2457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14</xdr:row>
      <xdr:rowOff>0</xdr:rowOff>
    </xdr:from>
    <xdr:to>
      <xdr:col>3</xdr:col>
      <xdr:colOff>266700</xdr:colOff>
      <xdr:row>14</xdr:row>
      <xdr:rowOff>0</xdr:rowOff>
    </xdr:to>
    <xdr:sp macro="" textlink="">
      <xdr:nvSpPr>
        <xdr:cNvPr id="387" name="Rectangle 206"/>
        <xdr:cNvSpPr>
          <a:spLocks noChangeArrowheads="1"/>
        </xdr:cNvSpPr>
      </xdr:nvSpPr>
      <xdr:spPr bwMode="auto">
        <a:xfrm flipH="1">
          <a:off x="2371725" y="2457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504825</xdr:colOff>
      <xdr:row>14</xdr:row>
      <xdr:rowOff>0</xdr:rowOff>
    </xdr:to>
    <xdr:sp macro="" textlink="">
      <xdr:nvSpPr>
        <xdr:cNvPr id="388" name="Rectangle 216"/>
        <xdr:cNvSpPr>
          <a:spLocks noChangeArrowheads="1"/>
        </xdr:cNvSpPr>
      </xdr:nvSpPr>
      <xdr:spPr bwMode="auto">
        <a:xfrm>
          <a:off x="1219200" y="2457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504825</xdr:colOff>
      <xdr:row>14</xdr:row>
      <xdr:rowOff>0</xdr:rowOff>
    </xdr:to>
    <xdr:sp macro="" textlink="">
      <xdr:nvSpPr>
        <xdr:cNvPr id="389" name="Rectangle 217"/>
        <xdr:cNvSpPr>
          <a:spLocks noChangeArrowheads="1"/>
        </xdr:cNvSpPr>
      </xdr:nvSpPr>
      <xdr:spPr bwMode="auto">
        <a:xfrm flipH="1">
          <a:off x="1219200" y="2457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14</xdr:row>
      <xdr:rowOff>0</xdr:rowOff>
    </xdr:from>
    <xdr:to>
      <xdr:col>3</xdr:col>
      <xdr:colOff>9525</xdr:colOff>
      <xdr:row>14</xdr:row>
      <xdr:rowOff>0</xdr:rowOff>
    </xdr:to>
    <xdr:sp macro="" textlink="">
      <xdr:nvSpPr>
        <xdr:cNvPr id="390" name="Rectangle 218"/>
        <xdr:cNvSpPr>
          <a:spLocks noChangeArrowheads="1"/>
        </xdr:cNvSpPr>
      </xdr:nvSpPr>
      <xdr:spPr bwMode="auto">
        <a:xfrm flipH="1">
          <a:off x="1762125" y="2457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504825</xdr:colOff>
      <xdr:row>14</xdr:row>
      <xdr:rowOff>0</xdr:rowOff>
    </xdr:to>
    <xdr:sp macro="" textlink="">
      <xdr:nvSpPr>
        <xdr:cNvPr id="391" name="Rectangle 219"/>
        <xdr:cNvSpPr>
          <a:spLocks noChangeArrowheads="1"/>
        </xdr:cNvSpPr>
      </xdr:nvSpPr>
      <xdr:spPr bwMode="auto">
        <a:xfrm>
          <a:off x="1219200" y="2457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504825</xdr:colOff>
      <xdr:row>14</xdr:row>
      <xdr:rowOff>0</xdr:rowOff>
    </xdr:to>
    <xdr:sp macro="" textlink="">
      <xdr:nvSpPr>
        <xdr:cNvPr id="392" name="Rectangle 220"/>
        <xdr:cNvSpPr>
          <a:spLocks noChangeArrowheads="1"/>
        </xdr:cNvSpPr>
      </xdr:nvSpPr>
      <xdr:spPr bwMode="auto">
        <a:xfrm flipH="1">
          <a:off x="1219200" y="2457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14</xdr:row>
      <xdr:rowOff>0</xdr:rowOff>
    </xdr:from>
    <xdr:to>
      <xdr:col>3</xdr:col>
      <xdr:colOff>9525</xdr:colOff>
      <xdr:row>14</xdr:row>
      <xdr:rowOff>0</xdr:rowOff>
    </xdr:to>
    <xdr:sp macro="" textlink="">
      <xdr:nvSpPr>
        <xdr:cNvPr id="393" name="Rectangle 221"/>
        <xdr:cNvSpPr>
          <a:spLocks noChangeArrowheads="1"/>
        </xdr:cNvSpPr>
      </xdr:nvSpPr>
      <xdr:spPr bwMode="auto">
        <a:xfrm flipH="1">
          <a:off x="1762125" y="2457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16</xdr:row>
      <xdr:rowOff>0</xdr:rowOff>
    </xdr:from>
    <xdr:to>
      <xdr:col>3</xdr:col>
      <xdr:colOff>266700</xdr:colOff>
      <xdr:row>16</xdr:row>
      <xdr:rowOff>0</xdr:rowOff>
    </xdr:to>
    <xdr:sp macro="" textlink="">
      <xdr:nvSpPr>
        <xdr:cNvPr id="394" name="Rectangle 369"/>
        <xdr:cNvSpPr>
          <a:spLocks noChangeArrowheads="1"/>
        </xdr:cNvSpPr>
      </xdr:nvSpPr>
      <xdr:spPr bwMode="auto">
        <a:xfrm>
          <a:off x="2371725" y="2781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16</xdr:row>
      <xdr:rowOff>0</xdr:rowOff>
    </xdr:from>
    <xdr:to>
      <xdr:col>3</xdr:col>
      <xdr:colOff>266700</xdr:colOff>
      <xdr:row>16</xdr:row>
      <xdr:rowOff>0</xdr:rowOff>
    </xdr:to>
    <xdr:sp macro="" textlink="">
      <xdr:nvSpPr>
        <xdr:cNvPr id="395" name="Rectangle 370"/>
        <xdr:cNvSpPr>
          <a:spLocks noChangeArrowheads="1"/>
        </xdr:cNvSpPr>
      </xdr:nvSpPr>
      <xdr:spPr bwMode="auto">
        <a:xfrm flipH="1">
          <a:off x="2371725" y="2781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504825</xdr:colOff>
      <xdr:row>16</xdr:row>
      <xdr:rowOff>0</xdr:rowOff>
    </xdr:to>
    <xdr:sp macro="" textlink="">
      <xdr:nvSpPr>
        <xdr:cNvPr id="396" name="Rectangle 380"/>
        <xdr:cNvSpPr>
          <a:spLocks noChangeArrowheads="1"/>
        </xdr:cNvSpPr>
      </xdr:nvSpPr>
      <xdr:spPr bwMode="auto">
        <a:xfrm>
          <a:off x="1219200" y="2781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504825</xdr:colOff>
      <xdr:row>16</xdr:row>
      <xdr:rowOff>0</xdr:rowOff>
    </xdr:to>
    <xdr:sp macro="" textlink="">
      <xdr:nvSpPr>
        <xdr:cNvPr id="397" name="Rectangle 381"/>
        <xdr:cNvSpPr>
          <a:spLocks noChangeArrowheads="1"/>
        </xdr:cNvSpPr>
      </xdr:nvSpPr>
      <xdr:spPr bwMode="auto">
        <a:xfrm flipH="1">
          <a:off x="1219200" y="2781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16</xdr:row>
      <xdr:rowOff>0</xdr:rowOff>
    </xdr:from>
    <xdr:to>
      <xdr:col>3</xdr:col>
      <xdr:colOff>9525</xdr:colOff>
      <xdr:row>16</xdr:row>
      <xdr:rowOff>0</xdr:rowOff>
    </xdr:to>
    <xdr:sp macro="" textlink="">
      <xdr:nvSpPr>
        <xdr:cNvPr id="398" name="Rectangle 382"/>
        <xdr:cNvSpPr>
          <a:spLocks noChangeArrowheads="1"/>
        </xdr:cNvSpPr>
      </xdr:nvSpPr>
      <xdr:spPr bwMode="auto">
        <a:xfrm flipH="1">
          <a:off x="1762125" y="2781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504825</xdr:colOff>
      <xdr:row>16</xdr:row>
      <xdr:rowOff>0</xdr:rowOff>
    </xdr:to>
    <xdr:sp macro="" textlink="">
      <xdr:nvSpPr>
        <xdr:cNvPr id="399" name="Rectangle 383"/>
        <xdr:cNvSpPr>
          <a:spLocks noChangeArrowheads="1"/>
        </xdr:cNvSpPr>
      </xdr:nvSpPr>
      <xdr:spPr bwMode="auto">
        <a:xfrm>
          <a:off x="1219200" y="2781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504825</xdr:colOff>
      <xdr:row>16</xdr:row>
      <xdr:rowOff>0</xdr:rowOff>
    </xdr:to>
    <xdr:sp macro="" textlink="">
      <xdr:nvSpPr>
        <xdr:cNvPr id="400" name="Rectangle 384"/>
        <xdr:cNvSpPr>
          <a:spLocks noChangeArrowheads="1"/>
        </xdr:cNvSpPr>
      </xdr:nvSpPr>
      <xdr:spPr bwMode="auto">
        <a:xfrm flipH="1">
          <a:off x="1219200" y="2781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16</xdr:row>
      <xdr:rowOff>0</xdr:rowOff>
    </xdr:from>
    <xdr:to>
      <xdr:col>3</xdr:col>
      <xdr:colOff>9525</xdr:colOff>
      <xdr:row>16</xdr:row>
      <xdr:rowOff>0</xdr:rowOff>
    </xdr:to>
    <xdr:sp macro="" textlink="">
      <xdr:nvSpPr>
        <xdr:cNvPr id="401" name="Rectangle 385"/>
        <xdr:cNvSpPr>
          <a:spLocks noChangeArrowheads="1"/>
        </xdr:cNvSpPr>
      </xdr:nvSpPr>
      <xdr:spPr bwMode="auto">
        <a:xfrm flipH="1">
          <a:off x="1762125" y="2781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14</xdr:row>
      <xdr:rowOff>0</xdr:rowOff>
    </xdr:from>
    <xdr:to>
      <xdr:col>3</xdr:col>
      <xdr:colOff>266700</xdr:colOff>
      <xdr:row>14</xdr:row>
      <xdr:rowOff>0</xdr:rowOff>
    </xdr:to>
    <xdr:sp macro="" textlink="">
      <xdr:nvSpPr>
        <xdr:cNvPr id="402" name="Rectangle 299"/>
        <xdr:cNvSpPr>
          <a:spLocks noChangeArrowheads="1"/>
        </xdr:cNvSpPr>
      </xdr:nvSpPr>
      <xdr:spPr bwMode="auto">
        <a:xfrm>
          <a:off x="2371725" y="2457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14</xdr:row>
      <xdr:rowOff>0</xdr:rowOff>
    </xdr:from>
    <xdr:to>
      <xdr:col>3</xdr:col>
      <xdr:colOff>266700</xdr:colOff>
      <xdr:row>14</xdr:row>
      <xdr:rowOff>0</xdr:rowOff>
    </xdr:to>
    <xdr:sp macro="" textlink="">
      <xdr:nvSpPr>
        <xdr:cNvPr id="403" name="Rectangle 300"/>
        <xdr:cNvSpPr>
          <a:spLocks noChangeArrowheads="1"/>
        </xdr:cNvSpPr>
      </xdr:nvSpPr>
      <xdr:spPr bwMode="auto">
        <a:xfrm flipH="1">
          <a:off x="2371725" y="2457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504825</xdr:colOff>
      <xdr:row>14</xdr:row>
      <xdr:rowOff>0</xdr:rowOff>
    </xdr:to>
    <xdr:sp macro="" textlink="">
      <xdr:nvSpPr>
        <xdr:cNvPr id="404" name="Rectangle 310"/>
        <xdr:cNvSpPr>
          <a:spLocks noChangeArrowheads="1"/>
        </xdr:cNvSpPr>
      </xdr:nvSpPr>
      <xdr:spPr bwMode="auto">
        <a:xfrm>
          <a:off x="1219200" y="2457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504825</xdr:colOff>
      <xdr:row>14</xdr:row>
      <xdr:rowOff>0</xdr:rowOff>
    </xdr:to>
    <xdr:sp macro="" textlink="">
      <xdr:nvSpPr>
        <xdr:cNvPr id="405" name="Rectangle 311"/>
        <xdr:cNvSpPr>
          <a:spLocks noChangeArrowheads="1"/>
        </xdr:cNvSpPr>
      </xdr:nvSpPr>
      <xdr:spPr bwMode="auto">
        <a:xfrm flipH="1">
          <a:off x="1219200" y="2457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14</xdr:row>
      <xdr:rowOff>0</xdr:rowOff>
    </xdr:from>
    <xdr:to>
      <xdr:col>3</xdr:col>
      <xdr:colOff>9525</xdr:colOff>
      <xdr:row>14</xdr:row>
      <xdr:rowOff>0</xdr:rowOff>
    </xdr:to>
    <xdr:sp macro="" textlink="">
      <xdr:nvSpPr>
        <xdr:cNvPr id="406" name="Rectangle 312"/>
        <xdr:cNvSpPr>
          <a:spLocks noChangeArrowheads="1"/>
        </xdr:cNvSpPr>
      </xdr:nvSpPr>
      <xdr:spPr bwMode="auto">
        <a:xfrm flipH="1">
          <a:off x="1762125" y="2457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504825</xdr:colOff>
      <xdr:row>14</xdr:row>
      <xdr:rowOff>0</xdr:rowOff>
    </xdr:to>
    <xdr:sp macro="" textlink="">
      <xdr:nvSpPr>
        <xdr:cNvPr id="407" name="Rectangle 313"/>
        <xdr:cNvSpPr>
          <a:spLocks noChangeArrowheads="1"/>
        </xdr:cNvSpPr>
      </xdr:nvSpPr>
      <xdr:spPr bwMode="auto">
        <a:xfrm>
          <a:off x="1219200" y="2457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504825</xdr:colOff>
      <xdr:row>14</xdr:row>
      <xdr:rowOff>0</xdr:rowOff>
    </xdr:to>
    <xdr:sp macro="" textlink="">
      <xdr:nvSpPr>
        <xdr:cNvPr id="408" name="Rectangle 314"/>
        <xdr:cNvSpPr>
          <a:spLocks noChangeArrowheads="1"/>
        </xdr:cNvSpPr>
      </xdr:nvSpPr>
      <xdr:spPr bwMode="auto">
        <a:xfrm flipH="1">
          <a:off x="1219200" y="2457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14</xdr:row>
      <xdr:rowOff>0</xdr:rowOff>
    </xdr:from>
    <xdr:to>
      <xdr:col>3</xdr:col>
      <xdr:colOff>9525</xdr:colOff>
      <xdr:row>14</xdr:row>
      <xdr:rowOff>0</xdr:rowOff>
    </xdr:to>
    <xdr:sp macro="" textlink="">
      <xdr:nvSpPr>
        <xdr:cNvPr id="409" name="Rectangle 315"/>
        <xdr:cNvSpPr>
          <a:spLocks noChangeArrowheads="1"/>
        </xdr:cNvSpPr>
      </xdr:nvSpPr>
      <xdr:spPr bwMode="auto">
        <a:xfrm flipH="1">
          <a:off x="1762125" y="2457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16</xdr:row>
      <xdr:rowOff>0</xdr:rowOff>
    </xdr:from>
    <xdr:to>
      <xdr:col>3</xdr:col>
      <xdr:colOff>266700</xdr:colOff>
      <xdr:row>16</xdr:row>
      <xdr:rowOff>0</xdr:rowOff>
    </xdr:to>
    <xdr:sp macro="" textlink="">
      <xdr:nvSpPr>
        <xdr:cNvPr id="410" name="Rectangle 463"/>
        <xdr:cNvSpPr>
          <a:spLocks noChangeArrowheads="1"/>
        </xdr:cNvSpPr>
      </xdr:nvSpPr>
      <xdr:spPr bwMode="auto">
        <a:xfrm>
          <a:off x="2371725" y="2781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16</xdr:row>
      <xdr:rowOff>0</xdr:rowOff>
    </xdr:from>
    <xdr:to>
      <xdr:col>3</xdr:col>
      <xdr:colOff>266700</xdr:colOff>
      <xdr:row>16</xdr:row>
      <xdr:rowOff>0</xdr:rowOff>
    </xdr:to>
    <xdr:sp macro="" textlink="">
      <xdr:nvSpPr>
        <xdr:cNvPr id="411" name="Rectangle 464"/>
        <xdr:cNvSpPr>
          <a:spLocks noChangeArrowheads="1"/>
        </xdr:cNvSpPr>
      </xdr:nvSpPr>
      <xdr:spPr bwMode="auto">
        <a:xfrm flipH="1">
          <a:off x="2371725" y="2781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504825</xdr:colOff>
      <xdr:row>16</xdr:row>
      <xdr:rowOff>0</xdr:rowOff>
    </xdr:to>
    <xdr:sp macro="" textlink="">
      <xdr:nvSpPr>
        <xdr:cNvPr id="412" name="Rectangle 474"/>
        <xdr:cNvSpPr>
          <a:spLocks noChangeArrowheads="1"/>
        </xdr:cNvSpPr>
      </xdr:nvSpPr>
      <xdr:spPr bwMode="auto">
        <a:xfrm>
          <a:off x="1219200" y="2781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504825</xdr:colOff>
      <xdr:row>16</xdr:row>
      <xdr:rowOff>0</xdr:rowOff>
    </xdr:to>
    <xdr:sp macro="" textlink="">
      <xdr:nvSpPr>
        <xdr:cNvPr id="413" name="Rectangle 475"/>
        <xdr:cNvSpPr>
          <a:spLocks noChangeArrowheads="1"/>
        </xdr:cNvSpPr>
      </xdr:nvSpPr>
      <xdr:spPr bwMode="auto">
        <a:xfrm flipH="1">
          <a:off x="1219200" y="2781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16</xdr:row>
      <xdr:rowOff>0</xdr:rowOff>
    </xdr:from>
    <xdr:to>
      <xdr:col>3</xdr:col>
      <xdr:colOff>9525</xdr:colOff>
      <xdr:row>16</xdr:row>
      <xdr:rowOff>0</xdr:rowOff>
    </xdr:to>
    <xdr:sp macro="" textlink="">
      <xdr:nvSpPr>
        <xdr:cNvPr id="414" name="Rectangle 476"/>
        <xdr:cNvSpPr>
          <a:spLocks noChangeArrowheads="1"/>
        </xdr:cNvSpPr>
      </xdr:nvSpPr>
      <xdr:spPr bwMode="auto">
        <a:xfrm flipH="1">
          <a:off x="1762125" y="2781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504825</xdr:colOff>
      <xdr:row>16</xdr:row>
      <xdr:rowOff>0</xdr:rowOff>
    </xdr:to>
    <xdr:sp macro="" textlink="">
      <xdr:nvSpPr>
        <xdr:cNvPr id="415" name="Rectangle 477"/>
        <xdr:cNvSpPr>
          <a:spLocks noChangeArrowheads="1"/>
        </xdr:cNvSpPr>
      </xdr:nvSpPr>
      <xdr:spPr bwMode="auto">
        <a:xfrm>
          <a:off x="1219200" y="2781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504825</xdr:colOff>
      <xdr:row>16</xdr:row>
      <xdr:rowOff>0</xdr:rowOff>
    </xdr:to>
    <xdr:sp macro="" textlink="">
      <xdr:nvSpPr>
        <xdr:cNvPr id="416" name="Rectangle 478"/>
        <xdr:cNvSpPr>
          <a:spLocks noChangeArrowheads="1"/>
        </xdr:cNvSpPr>
      </xdr:nvSpPr>
      <xdr:spPr bwMode="auto">
        <a:xfrm flipH="1">
          <a:off x="1219200" y="2781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16</xdr:row>
      <xdr:rowOff>0</xdr:rowOff>
    </xdr:from>
    <xdr:to>
      <xdr:col>3</xdr:col>
      <xdr:colOff>9525</xdr:colOff>
      <xdr:row>16</xdr:row>
      <xdr:rowOff>0</xdr:rowOff>
    </xdr:to>
    <xdr:sp macro="" textlink="">
      <xdr:nvSpPr>
        <xdr:cNvPr id="417" name="Rectangle 479"/>
        <xdr:cNvSpPr>
          <a:spLocks noChangeArrowheads="1"/>
        </xdr:cNvSpPr>
      </xdr:nvSpPr>
      <xdr:spPr bwMode="auto">
        <a:xfrm flipH="1">
          <a:off x="1762125" y="2781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14</xdr:row>
      <xdr:rowOff>0</xdr:rowOff>
    </xdr:from>
    <xdr:to>
      <xdr:col>3</xdr:col>
      <xdr:colOff>266700</xdr:colOff>
      <xdr:row>14</xdr:row>
      <xdr:rowOff>0</xdr:rowOff>
    </xdr:to>
    <xdr:sp macro="" textlink="">
      <xdr:nvSpPr>
        <xdr:cNvPr id="418" name="Rectangle 164"/>
        <xdr:cNvSpPr>
          <a:spLocks noChangeArrowheads="1"/>
        </xdr:cNvSpPr>
      </xdr:nvSpPr>
      <xdr:spPr bwMode="auto">
        <a:xfrm>
          <a:off x="2371725" y="2457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14</xdr:row>
      <xdr:rowOff>0</xdr:rowOff>
    </xdr:from>
    <xdr:to>
      <xdr:col>3</xdr:col>
      <xdr:colOff>266700</xdr:colOff>
      <xdr:row>14</xdr:row>
      <xdr:rowOff>0</xdr:rowOff>
    </xdr:to>
    <xdr:sp macro="" textlink="">
      <xdr:nvSpPr>
        <xdr:cNvPr id="419" name="Rectangle 165"/>
        <xdr:cNvSpPr>
          <a:spLocks noChangeArrowheads="1"/>
        </xdr:cNvSpPr>
      </xdr:nvSpPr>
      <xdr:spPr bwMode="auto">
        <a:xfrm flipH="1">
          <a:off x="2371725" y="2457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504825</xdr:colOff>
      <xdr:row>14</xdr:row>
      <xdr:rowOff>0</xdr:rowOff>
    </xdr:to>
    <xdr:sp macro="" textlink="">
      <xdr:nvSpPr>
        <xdr:cNvPr id="420" name="Rectangle 175"/>
        <xdr:cNvSpPr>
          <a:spLocks noChangeArrowheads="1"/>
        </xdr:cNvSpPr>
      </xdr:nvSpPr>
      <xdr:spPr bwMode="auto">
        <a:xfrm>
          <a:off x="1219200" y="2457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504825</xdr:colOff>
      <xdr:row>14</xdr:row>
      <xdr:rowOff>0</xdr:rowOff>
    </xdr:to>
    <xdr:sp macro="" textlink="">
      <xdr:nvSpPr>
        <xdr:cNvPr id="421" name="Rectangle 176"/>
        <xdr:cNvSpPr>
          <a:spLocks noChangeArrowheads="1"/>
        </xdr:cNvSpPr>
      </xdr:nvSpPr>
      <xdr:spPr bwMode="auto">
        <a:xfrm flipH="1">
          <a:off x="1219200" y="2457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14</xdr:row>
      <xdr:rowOff>0</xdr:rowOff>
    </xdr:from>
    <xdr:to>
      <xdr:col>3</xdr:col>
      <xdr:colOff>9525</xdr:colOff>
      <xdr:row>14</xdr:row>
      <xdr:rowOff>0</xdr:rowOff>
    </xdr:to>
    <xdr:sp macro="" textlink="">
      <xdr:nvSpPr>
        <xdr:cNvPr id="422" name="Rectangle 177"/>
        <xdr:cNvSpPr>
          <a:spLocks noChangeArrowheads="1"/>
        </xdr:cNvSpPr>
      </xdr:nvSpPr>
      <xdr:spPr bwMode="auto">
        <a:xfrm flipH="1">
          <a:off x="1762125" y="2457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504825</xdr:colOff>
      <xdr:row>14</xdr:row>
      <xdr:rowOff>0</xdr:rowOff>
    </xdr:to>
    <xdr:sp macro="" textlink="">
      <xdr:nvSpPr>
        <xdr:cNvPr id="423" name="Rectangle 178"/>
        <xdr:cNvSpPr>
          <a:spLocks noChangeArrowheads="1"/>
        </xdr:cNvSpPr>
      </xdr:nvSpPr>
      <xdr:spPr bwMode="auto">
        <a:xfrm>
          <a:off x="1219200" y="2457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504825</xdr:colOff>
      <xdr:row>14</xdr:row>
      <xdr:rowOff>0</xdr:rowOff>
    </xdr:to>
    <xdr:sp macro="" textlink="">
      <xdr:nvSpPr>
        <xdr:cNvPr id="424" name="Rectangle 179"/>
        <xdr:cNvSpPr>
          <a:spLocks noChangeArrowheads="1"/>
        </xdr:cNvSpPr>
      </xdr:nvSpPr>
      <xdr:spPr bwMode="auto">
        <a:xfrm flipH="1">
          <a:off x="1219200" y="2457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14</xdr:row>
      <xdr:rowOff>0</xdr:rowOff>
    </xdr:from>
    <xdr:to>
      <xdr:col>3</xdr:col>
      <xdr:colOff>9525</xdr:colOff>
      <xdr:row>14</xdr:row>
      <xdr:rowOff>0</xdr:rowOff>
    </xdr:to>
    <xdr:sp macro="" textlink="">
      <xdr:nvSpPr>
        <xdr:cNvPr id="425" name="Rectangle 180"/>
        <xdr:cNvSpPr>
          <a:spLocks noChangeArrowheads="1"/>
        </xdr:cNvSpPr>
      </xdr:nvSpPr>
      <xdr:spPr bwMode="auto">
        <a:xfrm flipH="1">
          <a:off x="1762125" y="2457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16</xdr:row>
      <xdr:rowOff>0</xdr:rowOff>
    </xdr:from>
    <xdr:to>
      <xdr:col>3</xdr:col>
      <xdr:colOff>266700</xdr:colOff>
      <xdr:row>16</xdr:row>
      <xdr:rowOff>0</xdr:rowOff>
    </xdr:to>
    <xdr:sp macro="" textlink="">
      <xdr:nvSpPr>
        <xdr:cNvPr id="426" name="Rectangle 328"/>
        <xdr:cNvSpPr>
          <a:spLocks noChangeArrowheads="1"/>
        </xdr:cNvSpPr>
      </xdr:nvSpPr>
      <xdr:spPr bwMode="auto">
        <a:xfrm>
          <a:off x="2371725" y="2781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16</xdr:row>
      <xdr:rowOff>0</xdr:rowOff>
    </xdr:from>
    <xdr:to>
      <xdr:col>3</xdr:col>
      <xdr:colOff>266700</xdr:colOff>
      <xdr:row>16</xdr:row>
      <xdr:rowOff>0</xdr:rowOff>
    </xdr:to>
    <xdr:sp macro="" textlink="">
      <xdr:nvSpPr>
        <xdr:cNvPr id="427" name="Rectangle 329"/>
        <xdr:cNvSpPr>
          <a:spLocks noChangeArrowheads="1"/>
        </xdr:cNvSpPr>
      </xdr:nvSpPr>
      <xdr:spPr bwMode="auto">
        <a:xfrm flipH="1">
          <a:off x="2371725" y="2781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504825</xdr:colOff>
      <xdr:row>16</xdr:row>
      <xdr:rowOff>0</xdr:rowOff>
    </xdr:to>
    <xdr:sp macro="" textlink="">
      <xdr:nvSpPr>
        <xdr:cNvPr id="428" name="Rectangle 339"/>
        <xdr:cNvSpPr>
          <a:spLocks noChangeArrowheads="1"/>
        </xdr:cNvSpPr>
      </xdr:nvSpPr>
      <xdr:spPr bwMode="auto">
        <a:xfrm>
          <a:off x="1219200" y="2781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504825</xdr:colOff>
      <xdr:row>16</xdr:row>
      <xdr:rowOff>0</xdr:rowOff>
    </xdr:to>
    <xdr:sp macro="" textlink="">
      <xdr:nvSpPr>
        <xdr:cNvPr id="429" name="Rectangle 340"/>
        <xdr:cNvSpPr>
          <a:spLocks noChangeArrowheads="1"/>
        </xdr:cNvSpPr>
      </xdr:nvSpPr>
      <xdr:spPr bwMode="auto">
        <a:xfrm flipH="1">
          <a:off x="1219200" y="2781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16</xdr:row>
      <xdr:rowOff>0</xdr:rowOff>
    </xdr:from>
    <xdr:to>
      <xdr:col>3</xdr:col>
      <xdr:colOff>9525</xdr:colOff>
      <xdr:row>16</xdr:row>
      <xdr:rowOff>0</xdr:rowOff>
    </xdr:to>
    <xdr:sp macro="" textlink="">
      <xdr:nvSpPr>
        <xdr:cNvPr id="430" name="Rectangle 341"/>
        <xdr:cNvSpPr>
          <a:spLocks noChangeArrowheads="1"/>
        </xdr:cNvSpPr>
      </xdr:nvSpPr>
      <xdr:spPr bwMode="auto">
        <a:xfrm flipH="1">
          <a:off x="1762125" y="2781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504825</xdr:colOff>
      <xdr:row>16</xdr:row>
      <xdr:rowOff>0</xdr:rowOff>
    </xdr:to>
    <xdr:sp macro="" textlink="">
      <xdr:nvSpPr>
        <xdr:cNvPr id="431" name="Rectangle 342"/>
        <xdr:cNvSpPr>
          <a:spLocks noChangeArrowheads="1"/>
        </xdr:cNvSpPr>
      </xdr:nvSpPr>
      <xdr:spPr bwMode="auto">
        <a:xfrm>
          <a:off x="1219200" y="2781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</xdr:row>
      <xdr:rowOff>0</xdr:rowOff>
    </xdr:from>
    <xdr:to>
      <xdr:col>2</xdr:col>
      <xdr:colOff>504825</xdr:colOff>
      <xdr:row>16</xdr:row>
      <xdr:rowOff>0</xdr:rowOff>
    </xdr:to>
    <xdr:sp macro="" textlink="">
      <xdr:nvSpPr>
        <xdr:cNvPr id="432" name="Rectangle 343"/>
        <xdr:cNvSpPr>
          <a:spLocks noChangeArrowheads="1"/>
        </xdr:cNvSpPr>
      </xdr:nvSpPr>
      <xdr:spPr bwMode="auto">
        <a:xfrm flipH="1">
          <a:off x="1219200" y="2781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16</xdr:row>
      <xdr:rowOff>0</xdr:rowOff>
    </xdr:from>
    <xdr:to>
      <xdr:col>3</xdr:col>
      <xdr:colOff>9525</xdr:colOff>
      <xdr:row>16</xdr:row>
      <xdr:rowOff>0</xdr:rowOff>
    </xdr:to>
    <xdr:sp macro="" textlink="">
      <xdr:nvSpPr>
        <xdr:cNvPr id="433" name="Rectangle 344"/>
        <xdr:cNvSpPr>
          <a:spLocks noChangeArrowheads="1"/>
        </xdr:cNvSpPr>
      </xdr:nvSpPr>
      <xdr:spPr bwMode="auto">
        <a:xfrm flipH="1">
          <a:off x="1762125" y="2781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22</xdr:row>
      <xdr:rowOff>0</xdr:rowOff>
    </xdr:from>
    <xdr:to>
      <xdr:col>2</xdr:col>
      <xdr:colOff>504825</xdr:colOff>
      <xdr:row>22</xdr:row>
      <xdr:rowOff>0</xdr:rowOff>
    </xdr:to>
    <xdr:sp macro="" textlink="">
      <xdr:nvSpPr>
        <xdr:cNvPr id="434" name="Rectangle 210"/>
        <xdr:cNvSpPr>
          <a:spLocks noChangeArrowheads="1"/>
        </xdr:cNvSpPr>
      </xdr:nvSpPr>
      <xdr:spPr bwMode="auto">
        <a:xfrm>
          <a:off x="1219200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22</xdr:row>
      <xdr:rowOff>0</xdr:rowOff>
    </xdr:from>
    <xdr:to>
      <xdr:col>2</xdr:col>
      <xdr:colOff>504825</xdr:colOff>
      <xdr:row>22</xdr:row>
      <xdr:rowOff>0</xdr:rowOff>
    </xdr:to>
    <xdr:sp macro="" textlink="">
      <xdr:nvSpPr>
        <xdr:cNvPr id="435" name="Rectangle 211"/>
        <xdr:cNvSpPr>
          <a:spLocks noChangeArrowheads="1"/>
        </xdr:cNvSpPr>
      </xdr:nvSpPr>
      <xdr:spPr bwMode="auto">
        <a:xfrm flipH="1">
          <a:off x="1219200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22</xdr:row>
      <xdr:rowOff>0</xdr:rowOff>
    </xdr:from>
    <xdr:to>
      <xdr:col>3</xdr:col>
      <xdr:colOff>9525</xdr:colOff>
      <xdr:row>22</xdr:row>
      <xdr:rowOff>0</xdr:rowOff>
    </xdr:to>
    <xdr:sp macro="" textlink="">
      <xdr:nvSpPr>
        <xdr:cNvPr id="436" name="Rectangle 212"/>
        <xdr:cNvSpPr>
          <a:spLocks noChangeArrowheads="1"/>
        </xdr:cNvSpPr>
      </xdr:nvSpPr>
      <xdr:spPr bwMode="auto">
        <a:xfrm flipH="1">
          <a:off x="17621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22</xdr:row>
      <xdr:rowOff>0</xdr:rowOff>
    </xdr:from>
    <xdr:to>
      <xdr:col>2</xdr:col>
      <xdr:colOff>504825</xdr:colOff>
      <xdr:row>22</xdr:row>
      <xdr:rowOff>0</xdr:rowOff>
    </xdr:to>
    <xdr:sp macro="" textlink="">
      <xdr:nvSpPr>
        <xdr:cNvPr id="437" name="Rectangle 222"/>
        <xdr:cNvSpPr>
          <a:spLocks noChangeArrowheads="1"/>
        </xdr:cNvSpPr>
      </xdr:nvSpPr>
      <xdr:spPr bwMode="auto">
        <a:xfrm>
          <a:off x="1219200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22</xdr:row>
      <xdr:rowOff>0</xdr:rowOff>
    </xdr:from>
    <xdr:to>
      <xdr:col>2</xdr:col>
      <xdr:colOff>504825</xdr:colOff>
      <xdr:row>22</xdr:row>
      <xdr:rowOff>0</xdr:rowOff>
    </xdr:to>
    <xdr:sp macro="" textlink="">
      <xdr:nvSpPr>
        <xdr:cNvPr id="438" name="Rectangle 223"/>
        <xdr:cNvSpPr>
          <a:spLocks noChangeArrowheads="1"/>
        </xdr:cNvSpPr>
      </xdr:nvSpPr>
      <xdr:spPr bwMode="auto">
        <a:xfrm flipH="1">
          <a:off x="1219200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22</xdr:row>
      <xdr:rowOff>0</xdr:rowOff>
    </xdr:from>
    <xdr:to>
      <xdr:col>3</xdr:col>
      <xdr:colOff>9525</xdr:colOff>
      <xdr:row>22</xdr:row>
      <xdr:rowOff>0</xdr:rowOff>
    </xdr:to>
    <xdr:sp macro="" textlink="">
      <xdr:nvSpPr>
        <xdr:cNvPr id="439" name="Rectangle 224"/>
        <xdr:cNvSpPr>
          <a:spLocks noChangeArrowheads="1"/>
        </xdr:cNvSpPr>
      </xdr:nvSpPr>
      <xdr:spPr bwMode="auto">
        <a:xfrm flipH="1">
          <a:off x="17621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22</xdr:row>
      <xdr:rowOff>0</xdr:rowOff>
    </xdr:from>
    <xdr:to>
      <xdr:col>3</xdr:col>
      <xdr:colOff>400050</xdr:colOff>
      <xdr:row>22</xdr:row>
      <xdr:rowOff>0</xdr:rowOff>
    </xdr:to>
    <xdr:sp macro="" textlink="">
      <xdr:nvSpPr>
        <xdr:cNvPr id="440" name="Rectangle 225"/>
        <xdr:cNvSpPr>
          <a:spLocks noChangeArrowheads="1"/>
        </xdr:cNvSpPr>
      </xdr:nvSpPr>
      <xdr:spPr bwMode="auto">
        <a:xfrm>
          <a:off x="23717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22</xdr:row>
      <xdr:rowOff>0</xdr:rowOff>
    </xdr:from>
    <xdr:to>
      <xdr:col>3</xdr:col>
      <xdr:colOff>400050</xdr:colOff>
      <xdr:row>22</xdr:row>
      <xdr:rowOff>0</xdr:rowOff>
    </xdr:to>
    <xdr:sp macro="" textlink="">
      <xdr:nvSpPr>
        <xdr:cNvPr id="441" name="Rectangle 226"/>
        <xdr:cNvSpPr>
          <a:spLocks noChangeArrowheads="1"/>
        </xdr:cNvSpPr>
      </xdr:nvSpPr>
      <xdr:spPr bwMode="auto">
        <a:xfrm flipH="1">
          <a:off x="23717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22</xdr:row>
      <xdr:rowOff>0</xdr:rowOff>
    </xdr:from>
    <xdr:to>
      <xdr:col>3</xdr:col>
      <xdr:colOff>400050</xdr:colOff>
      <xdr:row>22</xdr:row>
      <xdr:rowOff>0</xdr:rowOff>
    </xdr:to>
    <xdr:sp macro="" textlink="">
      <xdr:nvSpPr>
        <xdr:cNvPr id="442" name="Rectangle 227"/>
        <xdr:cNvSpPr>
          <a:spLocks noChangeArrowheads="1"/>
        </xdr:cNvSpPr>
      </xdr:nvSpPr>
      <xdr:spPr bwMode="auto">
        <a:xfrm>
          <a:off x="23717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22</xdr:row>
      <xdr:rowOff>0</xdr:rowOff>
    </xdr:from>
    <xdr:to>
      <xdr:col>3</xdr:col>
      <xdr:colOff>400050</xdr:colOff>
      <xdr:row>22</xdr:row>
      <xdr:rowOff>0</xdr:rowOff>
    </xdr:to>
    <xdr:sp macro="" textlink="">
      <xdr:nvSpPr>
        <xdr:cNvPr id="443" name="Rectangle 228"/>
        <xdr:cNvSpPr>
          <a:spLocks noChangeArrowheads="1"/>
        </xdr:cNvSpPr>
      </xdr:nvSpPr>
      <xdr:spPr bwMode="auto">
        <a:xfrm flipH="1">
          <a:off x="23717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22</xdr:row>
      <xdr:rowOff>0</xdr:rowOff>
    </xdr:from>
    <xdr:to>
      <xdr:col>3</xdr:col>
      <xdr:colOff>400050</xdr:colOff>
      <xdr:row>22</xdr:row>
      <xdr:rowOff>0</xdr:rowOff>
    </xdr:to>
    <xdr:sp macro="" textlink="">
      <xdr:nvSpPr>
        <xdr:cNvPr id="444" name="Rectangle 229"/>
        <xdr:cNvSpPr>
          <a:spLocks noChangeArrowheads="1"/>
        </xdr:cNvSpPr>
      </xdr:nvSpPr>
      <xdr:spPr bwMode="auto">
        <a:xfrm>
          <a:off x="23717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22</xdr:row>
      <xdr:rowOff>0</xdr:rowOff>
    </xdr:from>
    <xdr:to>
      <xdr:col>3</xdr:col>
      <xdr:colOff>400050</xdr:colOff>
      <xdr:row>22</xdr:row>
      <xdr:rowOff>0</xdr:rowOff>
    </xdr:to>
    <xdr:sp macro="" textlink="">
      <xdr:nvSpPr>
        <xdr:cNvPr id="445" name="Rectangle 230"/>
        <xdr:cNvSpPr>
          <a:spLocks noChangeArrowheads="1"/>
        </xdr:cNvSpPr>
      </xdr:nvSpPr>
      <xdr:spPr bwMode="auto">
        <a:xfrm flipH="1">
          <a:off x="23717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22</xdr:row>
      <xdr:rowOff>0</xdr:rowOff>
    </xdr:from>
    <xdr:to>
      <xdr:col>3</xdr:col>
      <xdr:colOff>400050</xdr:colOff>
      <xdr:row>22</xdr:row>
      <xdr:rowOff>0</xdr:rowOff>
    </xdr:to>
    <xdr:sp macro="" textlink="">
      <xdr:nvSpPr>
        <xdr:cNvPr id="446" name="Rectangle 231"/>
        <xdr:cNvSpPr>
          <a:spLocks noChangeArrowheads="1"/>
        </xdr:cNvSpPr>
      </xdr:nvSpPr>
      <xdr:spPr bwMode="auto">
        <a:xfrm>
          <a:off x="23717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22</xdr:row>
      <xdr:rowOff>0</xdr:rowOff>
    </xdr:from>
    <xdr:to>
      <xdr:col>3</xdr:col>
      <xdr:colOff>400050</xdr:colOff>
      <xdr:row>22</xdr:row>
      <xdr:rowOff>0</xdr:rowOff>
    </xdr:to>
    <xdr:sp macro="" textlink="">
      <xdr:nvSpPr>
        <xdr:cNvPr id="447" name="Rectangle 232"/>
        <xdr:cNvSpPr>
          <a:spLocks noChangeArrowheads="1"/>
        </xdr:cNvSpPr>
      </xdr:nvSpPr>
      <xdr:spPr bwMode="auto">
        <a:xfrm flipH="1">
          <a:off x="23717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22</xdr:row>
      <xdr:rowOff>0</xdr:rowOff>
    </xdr:from>
    <xdr:to>
      <xdr:col>3</xdr:col>
      <xdr:colOff>400050</xdr:colOff>
      <xdr:row>22</xdr:row>
      <xdr:rowOff>0</xdr:rowOff>
    </xdr:to>
    <xdr:sp macro="" textlink="">
      <xdr:nvSpPr>
        <xdr:cNvPr id="448" name="Rectangle 233"/>
        <xdr:cNvSpPr>
          <a:spLocks noChangeArrowheads="1"/>
        </xdr:cNvSpPr>
      </xdr:nvSpPr>
      <xdr:spPr bwMode="auto">
        <a:xfrm>
          <a:off x="23717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22</xdr:row>
      <xdr:rowOff>0</xdr:rowOff>
    </xdr:from>
    <xdr:to>
      <xdr:col>3</xdr:col>
      <xdr:colOff>400050</xdr:colOff>
      <xdr:row>22</xdr:row>
      <xdr:rowOff>0</xdr:rowOff>
    </xdr:to>
    <xdr:sp macro="" textlink="">
      <xdr:nvSpPr>
        <xdr:cNvPr id="449" name="Rectangle 234"/>
        <xdr:cNvSpPr>
          <a:spLocks noChangeArrowheads="1"/>
        </xdr:cNvSpPr>
      </xdr:nvSpPr>
      <xdr:spPr bwMode="auto">
        <a:xfrm flipH="1">
          <a:off x="23717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22</xdr:row>
      <xdr:rowOff>0</xdr:rowOff>
    </xdr:from>
    <xdr:to>
      <xdr:col>3</xdr:col>
      <xdr:colOff>400050</xdr:colOff>
      <xdr:row>22</xdr:row>
      <xdr:rowOff>0</xdr:rowOff>
    </xdr:to>
    <xdr:sp macro="" textlink="">
      <xdr:nvSpPr>
        <xdr:cNvPr id="450" name="Rectangle 235"/>
        <xdr:cNvSpPr>
          <a:spLocks noChangeArrowheads="1"/>
        </xdr:cNvSpPr>
      </xdr:nvSpPr>
      <xdr:spPr bwMode="auto">
        <a:xfrm>
          <a:off x="23717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22</xdr:row>
      <xdr:rowOff>0</xdr:rowOff>
    </xdr:from>
    <xdr:to>
      <xdr:col>3</xdr:col>
      <xdr:colOff>400050</xdr:colOff>
      <xdr:row>22</xdr:row>
      <xdr:rowOff>0</xdr:rowOff>
    </xdr:to>
    <xdr:sp macro="" textlink="">
      <xdr:nvSpPr>
        <xdr:cNvPr id="451" name="Rectangle 236"/>
        <xdr:cNvSpPr>
          <a:spLocks noChangeArrowheads="1"/>
        </xdr:cNvSpPr>
      </xdr:nvSpPr>
      <xdr:spPr bwMode="auto">
        <a:xfrm flipH="1">
          <a:off x="23717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22</xdr:row>
      <xdr:rowOff>0</xdr:rowOff>
    </xdr:from>
    <xdr:to>
      <xdr:col>3</xdr:col>
      <xdr:colOff>400050</xdr:colOff>
      <xdr:row>22</xdr:row>
      <xdr:rowOff>0</xdr:rowOff>
    </xdr:to>
    <xdr:sp macro="" textlink="">
      <xdr:nvSpPr>
        <xdr:cNvPr id="452" name="Rectangle 237"/>
        <xdr:cNvSpPr>
          <a:spLocks noChangeArrowheads="1"/>
        </xdr:cNvSpPr>
      </xdr:nvSpPr>
      <xdr:spPr bwMode="auto">
        <a:xfrm>
          <a:off x="23717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22</xdr:row>
      <xdr:rowOff>0</xdr:rowOff>
    </xdr:from>
    <xdr:to>
      <xdr:col>3</xdr:col>
      <xdr:colOff>400050</xdr:colOff>
      <xdr:row>22</xdr:row>
      <xdr:rowOff>0</xdr:rowOff>
    </xdr:to>
    <xdr:sp macro="" textlink="">
      <xdr:nvSpPr>
        <xdr:cNvPr id="453" name="Rectangle 238"/>
        <xdr:cNvSpPr>
          <a:spLocks noChangeArrowheads="1"/>
        </xdr:cNvSpPr>
      </xdr:nvSpPr>
      <xdr:spPr bwMode="auto">
        <a:xfrm flipH="1">
          <a:off x="23717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22</xdr:row>
      <xdr:rowOff>0</xdr:rowOff>
    </xdr:from>
    <xdr:to>
      <xdr:col>3</xdr:col>
      <xdr:colOff>400050</xdr:colOff>
      <xdr:row>22</xdr:row>
      <xdr:rowOff>0</xdr:rowOff>
    </xdr:to>
    <xdr:sp macro="" textlink="">
      <xdr:nvSpPr>
        <xdr:cNvPr id="454" name="Rectangle 239"/>
        <xdr:cNvSpPr>
          <a:spLocks noChangeArrowheads="1"/>
        </xdr:cNvSpPr>
      </xdr:nvSpPr>
      <xdr:spPr bwMode="auto">
        <a:xfrm>
          <a:off x="23717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22</xdr:row>
      <xdr:rowOff>0</xdr:rowOff>
    </xdr:from>
    <xdr:to>
      <xdr:col>3</xdr:col>
      <xdr:colOff>400050</xdr:colOff>
      <xdr:row>22</xdr:row>
      <xdr:rowOff>0</xdr:rowOff>
    </xdr:to>
    <xdr:sp macro="" textlink="">
      <xdr:nvSpPr>
        <xdr:cNvPr id="455" name="Rectangle 240"/>
        <xdr:cNvSpPr>
          <a:spLocks noChangeArrowheads="1"/>
        </xdr:cNvSpPr>
      </xdr:nvSpPr>
      <xdr:spPr bwMode="auto">
        <a:xfrm flipH="1">
          <a:off x="23717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22</xdr:row>
      <xdr:rowOff>0</xdr:rowOff>
    </xdr:from>
    <xdr:to>
      <xdr:col>3</xdr:col>
      <xdr:colOff>400050</xdr:colOff>
      <xdr:row>22</xdr:row>
      <xdr:rowOff>0</xdr:rowOff>
    </xdr:to>
    <xdr:sp macro="" textlink="">
      <xdr:nvSpPr>
        <xdr:cNvPr id="456" name="Rectangle 241"/>
        <xdr:cNvSpPr>
          <a:spLocks noChangeArrowheads="1"/>
        </xdr:cNvSpPr>
      </xdr:nvSpPr>
      <xdr:spPr bwMode="auto">
        <a:xfrm>
          <a:off x="23717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22</xdr:row>
      <xdr:rowOff>0</xdr:rowOff>
    </xdr:from>
    <xdr:to>
      <xdr:col>3</xdr:col>
      <xdr:colOff>400050</xdr:colOff>
      <xdr:row>22</xdr:row>
      <xdr:rowOff>0</xdr:rowOff>
    </xdr:to>
    <xdr:sp macro="" textlink="">
      <xdr:nvSpPr>
        <xdr:cNvPr id="457" name="Rectangle 242"/>
        <xdr:cNvSpPr>
          <a:spLocks noChangeArrowheads="1"/>
        </xdr:cNvSpPr>
      </xdr:nvSpPr>
      <xdr:spPr bwMode="auto">
        <a:xfrm flipH="1">
          <a:off x="23717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22</xdr:row>
      <xdr:rowOff>0</xdr:rowOff>
    </xdr:from>
    <xdr:to>
      <xdr:col>3</xdr:col>
      <xdr:colOff>400050</xdr:colOff>
      <xdr:row>22</xdr:row>
      <xdr:rowOff>0</xdr:rowOff>
    </xdr:to>
    <xdr:sp macro="" textlink="">
      <xdr:nvSpPr>
        <xdr:cNvPr id="458" name="Rectangle 243"/>
        <xdr:cNvSpPr>
          <a:spLocks noChangeArrowheads="1"/>
        </xdr:cNvSpPr>
      </xdr:nvSpPr>
      <xdr:spPr bwMode="auto">
        <a:xfrm>
          <a:off x="23717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22</xdr:row>
      <xdr:rowOff>0</xdr:rowOff>
    </xdr:from>
    <xdr:to>
      <xdr:col>3</xdr:col>
      <xdr:colOff>400050</xdr:colOff>
      <xdr:row>22</xdr:row>
      <xdr:rowOff>0</xdr:rowOff>
    </xdr:to>
    <xdr:sp macro="" textlink="">
      <xdr:nvSpPr>
        <xdr:cNvPr id="459" name="Rectangle 244"/>
        <xdr:cNvSpPr>
          <a:spLocks noChangeArrowheads="1"/>
        </xdr:cNvSpPr>
      </xdr:nvSpPr>
      <xdr:spPr bwMode="auto">
        <a:xfrm flipH="1">
          <a:off x="23717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22</xdr:row>
      <xdr:rowOff>0</xdr:rowOff>
    </xdr:from>
    <xdr:to>
      <xdr:col>3</xdr:col>
      <xdr:colOff>400050</xdr:colOff>
      <xdr:row>22</xdr:row>
      <xdr:rowOff>0</xdr:rowOff>
    </xdr:to>
    <xdr:sp macro="" textlink="">
      <xdr:nvSpPr>
        <xdr:cNvPr id="460" name="Rectangle 245"/>
        <xdr:cNvSpPr>
          <a:spLocks noChangeArrowheads="1"/>
        </xdr:cNvSpPr>
      </xdr:nvSpPr>
      <xdr:spPr bwMode="auto">
        <a:xfrm>
          <a:off x="23717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22</xdr:row>
      <xdr:rowOff>0</xdr:rowOff>
    </xdr:from>
    <xdr:to>
      <xdr:col>3</xdr:col>
      <xdr:colOff>400050</xdr:colOff>
      <xdr:row>22</xdr:row>
      <xdr:rowOff>0</xdr:rowOff>
    </xdr:to>
    <xdr:sp macro="" textlink="">
      <xdr:nvSpPr>
        <xdr:cNvPr id="461" name="Rectangle 246"/>
        <xdr:cNvSpPr>
          <a:spLocks noChangeArrowheads="1"/>
        </xdr:cNvSpPr>
      </xdr:nvSpPr>
      <xdr:spPr bwMode="auto">
        <a:xfrm flipH="1">
          <a:off x="23717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22</xdr:row>
      <xdr:rowOff>0</xdr:rowOff>
    </xdr:from>
    <xdr:to>
      <xdr:col>3</xdr:col>
      <xdr:colOff>400050</xdr:colOff>
      <xdr:row>22</xdr:row>
      <xdr:rowOff>0</xdr:rowOff>
    </xdr:to>
    <xdr:sp macro="" textlink="">
      <xdr:nvSpPr>
        <xdr:cNvPr id="462" name="Rectangle 247"/>
        <xdr:cNvSpPr>
          <a:spLocks noChangeArrowheads="1"/>
        </xdr:cNvSpPr>
      </xdr:nvSpPr>
      <xdr:spPr bwMode="auto">
        <a:xfrm>
          <a:off x="23717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22</xdr:row>
      <xdr:rowOff>0</xdr:rowOff>
    </xdr:from>
    <xdr:to>
      <xdr:col>3</xdr:col>
      <xdr:colOff>400050</xdr:colOff>
      <xdr:row>22</xdr:row>
      <xdr:rowOff>0</xdr:rowOff>
    </xdr:to>
    <xdr:sp macro="" textlink="">
      <xdr:nvSpPr>
        <xdr:cNvPr id="463" name="Rectangle 248"/>
        <xdr:cNvSpPr>
          <a:spLocks noChangeArrowheads="1"/>
        </xdr:cNvSpPr>
      </xdr:nvSpPr>
      <xdr:spPr bwMode="auto">
        <a:xfrm flipH="1">
          <a:off x="23717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22</xdr:row>
      <xdr:rowOff>0</xdr:rowOff>
    </xdr:from>
    <xdr:to>
      <xdr:col>3</xdr:col>
      <xdr:colOff>400050</xdr:colOff>
      <xdr:row>22</xdr:row>
      <xdr:rowOff>0</xdr:rowOff>
    </xdr:to>
    <xdr:sp macro="" textlink="">
      <xdr:nvSpPr>
        <xdr:cNvPr id="464" name="Rectangle 249"/>
        <xdr:cNvSpPr>
          <a:spLocks noChangeArrowheads="1"/>
        </xdr:cNvSpPr>
      </xdr:nvSpPr>
      <xdr:spPr bwMode="auto">
        <a:xfrm>
          <a:off x="23717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22</xdr:row>
      <xdr:rowOff>0</xdr:rowOff>
    </xdr:from>
    <xdr:to>
      <xdr:col>3</xdr:col>
      <xdr:colOff>400050</xdr:colOff>
      <xdr:row>22</xdr:row>
      <xdr:rowOff>0</xdr:rowOff>
    </xdr:to>
    <xdr:sp macro="" textlink="">
      <xdr:nvSpPr>
        <xdr:cNvPr id="465" name="Rectangle 250"/>
        <xdr:cNvSpPr>
          <a:spLocks noChangeArrowheads="1"/>
        </xdr:cNvSpPr>
      </xdr:nvSpPr>
      <xdr:spPr bwMode="auto">
        <a:xfrm flipH="1">
          <a:off x="23717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22</xdr:row>
      <xdr:rowOff>0</xdr:rowOff>
    </xdr:from>
    <xdr:to>
      <xdr:col>3</xdr:col>
      <xdr:colOff>400050</xdr:colOff>
      <xdr:row>22</xdr:row>
      <xdr:rowOff>0</xdr:rowOff>
    </xdr:to>
    <xdr:sp macro="" textlink="">
      <xdr:nvSpPr>
        <xdr:cNvPr id="466" name="Rectangle 251"/>
        <xdr:cNvSpPr>
          <a:spLocks noChangeArrowheads="1"/>
        </xdr:cNvSpPr>
      </xdr:nvSpPr>
      <xdr:spPr bwMode="auto">
        <a:xfrm>
          <a:off x="23717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22</xdr:row>
      <xdr:rowOff>0</xdr:rowOff>
    </xdr:from>
    <xdr:to>
      <xdr:col>3</xdr:col>
      <xdr:colOff>400050</xdr:colOff>
      <xdr:row>22</xdr:row>
      <xdr:rowOff>0</xdr:rowOff>
    </xdr:to>
    <xdr:sp macro="" textlink="">
      <xdr:nvSpPr>
        <xdr:cNvPr id="467" name="Rectangle 252"/>
        <xdr:cNvSpPr>
          <a:spLocks noChangeArrowheads="1"/>
        </xdr:cNvSpPr>
      </xdr:nvSpPr>
      <xdr:spPr bwMode="auto">
        <a:xfrm flipH="1">
          <a:off x="23717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22</xdr:row>
      <xdr:rowOff>0</xdr:rowOff>
    </xdr:from>
    <xdr:to>
      <xdr:col>3</xdr:col>
      <xdr:colOff>400050</xdr:colOff>
      <xdr:row>22</xdr:row>
      <xdr:rowOff>0</xdr:rowOff>
    </xdr:to>
    <xdr:sp macro="" textlink="">
      <xdr:nvSpPr>
        <xdr:cNvPr id="468" name="Rectangle 253"/>
        <xdr:cNvSpPr>
          <a:spLocks noChangeArrowheads="1"/>
        </xdr:cNvSpPr>
      </xdr:nvSpPr>
      <xdr:spPr bwMode="auto">
        <a:xfrm>
          <a:off x="23717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22</xdr:row>
      <xdr:rowOff>0</xdr:rowOff>
    </xdr:from>
    <xdr:to>
      <xdr:col>3</xdr:col>
      <xdr:colOff>400050</xdr:colOff>
      <xdr:row>22</xdr:row>
      <xdr:rowOff>0</xdr:rowOff>
    </xdr:to>
    <xdr:sp macro="" textlink="">
      <xdr:nvSpPr>
        <xdr:cNvPr id="469" name="Rectangle 254"/>
        <xdr:cNvSpPr>
          <a:spLocks noChangeArrowheads="1"/>
        </xdr:cNvSpPr>
      </xdr:nvSpPr>
      <xdr:spPr bwMode="auto">
        <a:xfrm flipH="1">
          <a:off x="23717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22</xdr:row>
      <xdr:rowOff>0</xdr:rowOff>
    </xdr:from>
    <xdr:to>
      <xdr:col>3</xdr:col>
      <xdr:colOff>400050</xdr:colOff>
      <xdr:row>22</xdr:row>
      <xdr:rowOff>0</xdr:rowOff>
    </xdr:to>
    <xdr:sp macro="" textlink="">
      <xdr:nvSpPr>
        <xdr:cNvPr id="470" name="Rectangle 255"/>
        <xdr:cNvSpPr>
          <a:spLocks noChangeArrowheads="1"/>
        </xdr:cNvSpPr>
      </xdr:nvSpPr>
      <xdr:spPr bwMode="auto">
        <a:xfrm>
          <a:off x="23717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22</xdr:row>
      <xdr:rowOff>0</xdr:rowOff>
    </xdr:from>
    <xdr:to>
      <xdr:col>3</xdr:col>
      <xdr:colOff>400050</xdr:colOff>
      <xdr:row>22</xdr:row>
      <xdr:rowOff>0</xdr:rowOff>
    </xdr:to>
    <xdr:sp macro="" textlink="">
      <xdr:nvSpPr>
        <xdr:cNvPr id="471" name="Rectangle 256"/>
        <xdr:cNvSpPr>
          <a:spLocks noChangeArrowheads="1"/>
        </xdr:cNvSpPr>
      </xdr:nvSpPr>
      <xdr:spPr bwMode="auto">
        <a:xfrm flipH="1">
          <a:off x="23717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22</xdr:row>
      <xdr:rowOff>0</xdr:rowOff>
    </xdr:from>
    <xdr:to>
      <xdr:col>3</xdr:col>
      <xdr:colOff>400050</xdr:colOff>
      <xdr:row>22</xdr:row>
      <xdr:rowOff>0</xdr:rowOff>
    </xdr:to>
    <xdr:sp macro="" textlink="">
      <xdr:nvSpPr>
        <xdr:cNvPr id="472" name="Rectangle 257"/>
        <xdr:cNvSpPr>
          <a:spLocks noChangeArrowheads="1"/>
        </xdr:cNvSpPr>
      </xdr:nvSpPr>
      <xdr:spPr bwMode="auto">
        <a:xfrm>
          <a:off x="23717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22</xdr:row>
      <xdr:rowOff>0</xdr:rowOff>
    </xdr:from>
    <xdr:to>
      <xdr:col>3</xdr:col>
      <xdr:colOff>400050</xdr:colOff>
      <xdr:row>22</xdr:row>
      <xdr:rowOff>0</xdr:rowOff>
    </xdr:to>
    <xdr:sp macro="" textlink="">
      <xdr:nvSpPr>
        <xdr:cNvPr id="473" name="Rectangle 258"/>
        <xdr:cNvSpPr>
          <a:spLocks noChangeArrowheads="1"/>
        </xdr:cNvSpPr>
      </xdr:nvSpPr>
      <xdr:spPr bwMode="auto">
        <a:xfrm flipH="1">
          <a:off x="23717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22</xdr:row>
      <xdr:rowOff>0</xdr:rowOff>
    </xdr:from>
    <xdr:to>
      <xdr:col>3</xdr:col>
      <xdr:colOff>400050</xdr:colOff>
      <xdr:row>22</xdr:row>
      <xdr:rowOff>0</xdr:rowOff>
    </xdr:to>
    <xdr:sp macro="" textlink="">
      <xdr:nvSpPr>
        <xdr:cNvPr id="474" name="Rectangle 259"/>
        <xdr:cNvSpPr>
          <a:spLocks noChangeArrowheads="1"/>
        </xdr:cNvSpPr>
      </xdr:nvSpPr>
      <xdr:spPr bwMode="auto">
        <a:xfrm>
          <a:off x="23717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22</xdr:row>
      <xdr:rowOff>0</xdr:rowOff>
    </xdr:from>
    <xdr:to>
      <xdr:col>3</xdr:col>
      <xdr:colOff>400050</xdr:colOff>
      <xdr:row>22</xdr:row>
      <xdr:rowOff>0</xdr:rowOff>
    </xdr:to>
    <xdr:sp macro="" textlink="">
      <xdr:nvSpPr>
        <xdr:cNvPr id="475" name="Rectangle 260"/>
        <xdr:cNvSpPr>
          <a:spLocks noChangeArrowheads="1"/>
        </xdr:cNvSpPr>
      </xdr:nvSpPr>
      <xdr:spPr bwMode="auto">
        <a:xfrm flipH="1">
          <a:off x="23717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22</xdr:row>
      <xdr:rowOff>0</xdr:rowOff>
    </xdr:from>
    <xdr:to>
      <xdr:col>3</xdr:col>
      <xdr:colOff>266700</xdr:colOff>
      <xdr:row>22</xdr:row>
      <xdr:rowOff>0</xdr:rowOff>
    </xdr:to>
    <xdr:sp macro="" textlink="">
      <xdr:nvSpPr>
        <xdr:cNvPr id="476" name="Rectangle 261"/>
        <xdr:cNvSpPr>
          <a:spLocks noChangeArrowheads="1"/>
        </xdr:cNvSpPr>
      </xdr:nvSpPr>
      <xdr:spPr bwMode="auto">
        <a:xfrm>
          <a:off x="23717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22</xdr:row>
      <xdr:rowOff>0</xdr:rowOff>
    </xdr:from>
    <xdr:to>
      <xdr:col>3</xdr:col>
      <xdr:colOff>266700</xdr:colOff>
      <xdr:row>22</xdr:row>
      <xdr:rowOff>0</xdr:rowOff>
    </xdr:to>
    <xdr:sp macro="" textlink="">
      <xdr:nvSpPr>
        <xdr:cNvPr id="477" name="Rectangle 262"/>
        <xdr:cNvSpPr>
          <a:spLocks noChangeArrowheads="1"/>
        </xdr:cNvSpPr>
      </xdr:nvSpPr>
      <xdr:spPr bwMode="auto">
        <a:xfrm flipH="1">
          <a:off x="23717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22</xdr:row>
      <xdr:rowOff>0</xdr:rowOff>
    </xdr:from>
    <xdr:to>
      <xdr:col>2</xdr:col>
      <xdr:colOff>504825</xdr:colOff>
      <xdr:row>22</xdr:row>
      <xdr:rowOff>0</xdr:rowOff>
    </xdr:to>
    <xdr:sp macro="" textlink="">
      <xdr:nvSpPr>
        <xdr:cNvPr id="478" name="Rectangle 263"/>
        <xdr:cNvSpPr>
          <a:spLocks noChangeArrowheads="1"/>
        </xdr:cNvSpPr>
      </xdr:nvSpPr>
      <xdr:spPr bwMode="auto">
        <a:xfrm>
          <a:off x="1219200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22</xdr:row>
      <xdr:rowOff>0</xdr:rowOff>
    </xdr:from>
    <xdr:to>
      <xdr:col>2</xdr:col>
      <xdr:colOff>504825</xdr:colOff>
      <xdr:row>22</xdr:row>
      <xdr:rowOff>0</xdr:rowOff>
    </xdr:to>
    <xdr:sp macro="" textlink="">
      <xdr:nvSpPr>
        <xdr:cNvPr id="479" name="Rectangle 264"/>
        <xdr:cNvSpPr>
          <a:spLocks noChangeArrowheads="1"/>
        </xdr:cNvSpPr>
      </xdr:nvSpPr>
      <xdr:spPr bwMode="auto">
        <a:xfrm flipH="1">
          <a:off x="1219200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22</xdr:row>
      <xdr:rowOff>0</xdr:rowOff>
    </xdr:from>
    <xdr:to>
      <xdr:col>3</xdr:col>
      <xdr:colOff>9525</xdr:colOff>
      <xdr:row>22</xdr:row>
      <xdr:rowOff>0</xdr:rowOff>
    </xdr:to>
    <xdr:sp macro="" textlink="">
      <xdr:nvSpPr>
        <xdr:cNvPr id="480" name="Rectangle 265"/>
        <xdr:cNvSpPr>
          <a:spLocks noChangeArrowheads="1"/>
        </xdr:cNvSpPr>
      </xdr:nvSpPr>
      <xdr:spPr bwMode="auto">
        <a:xfrm flipH="1">
          <a:off x="17621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22</xdr:row>
      <xdr:rowOff>0</xdr:rowOff>
    </xdr:from>
    <xdr:to>
      <xdr:col>2</xdr:col>
      <xdr:colOff>504825</xdr:colOff>
      <xdr:row>22</xdr:row>
      <xdr:rowOff>0</xdr:rowOff>
    </xdr:to>
    <xdr:sp macro="" textlink="">
      <xdr:nvSpPr>
        <xdr:cNvPr id="481" name="Rectangle 266"/>
        <xdr:cNvSpPr>
          <a:spLocks noChangeArrowheads="1"/>
        </xdr:cNvSpPr>
      </xdr:nvSpPr>
      <xdr:spPr bwMode="auto">
        <a:xfrm>
          <a:off x="1219200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22</xdr:row>
      <xdr:rowOff>0</xdr:rowOff>
    </xdr:from>
    <xdr:to>
      <xdr:col>2</xdr:col>
      <xdr:colOff>504825</xdr:colOff>
      <xdr:row>22</xdr:row>
      <xdr:rowOff>0</xdr:rowOff>
    </xdr:to>
    <xdr:sp macro="" textlink="">
      <xdr:nvSpPr>
        <xdr:cNvPr id="482" name="Rectangle 267"/>
        <xdr:cNvSpPr>
          <a:spLocks noChangeArrowheads="1"/>
        </xdr:cNvSpPr>
      </xdr:nvSpPr>
      <xdr:spPr bwMode="auto">
        <a:xfrm flipH="1">
          <a:off x="1219200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22</xdr:row>
      <xdr:rowOff>0</xdr:rowOff>
    </xdr:from>
    <xdr:to>
      <xdr:col>3</xdr:col>
      <xdr:colOff>9525</xdr:colOff>
      <xdr:row>22</xdr:row>
      <xdr:rowOff>0</xdr:rowOff>
    </xdr:to>
    <xdr:sp macro="" textlink="">
      <xdr:nvSpPr>
        <xdr:cNvPr id="483" name="Rectangle 268"/>
        <xdr:cNvSpPr>
          <a:spLocks noChangeArrowheads="1"/>
        </xdr:cNvSpPr>
      </xdr:nvSpPr>
      <xdr:spPr bwMode="auto">
        <a:xfrm flipH="1">
          <a:off x="17621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22</xdr:row>
      <xdr:rowOff>0</xdr:rowOff>
    </xdr:from>
    <xdr:to>
      <xdr:col>2</xdr:col>
      <xdr:colOff>504825</xdr:colOff>
      <xdr:row>22</xdr:row>
      <xdr:rowOff>0</xdr:rowOff>
    </xdr:to>
    <xdr:sp macro="" textlink="">
      <xdr:nvSpPr>
        <xdr:cNvPr id="484" name="Rectangle 269"/>
        <xdr:cNvSpPr>
          <a:spLocks noChangeArrowheads="1"/>
        </xdr:cNvSpPr>
      </xdr:nvSpPr>
      <xdr:spPr bwMode="auto">
        <a:xfrm>
          <a:off x="1219200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22</xdr:row>
      <xdr:rowOff>0</xdr:rowOff>
    </xdr:from>
    <xdr:to>
      <xdr:col>2</xdr:col>
      <xdr:colOff>504825</xdr:colOff>
      <xdr:row>22</xdr:row>
      <xdr:rowOff>0</xdr:rowOff>
    </xdr:to>
    <xdr:sp macro="" textlink="">
      <xdr:nvSpPr>
        <xdr:cNvPr id="485" name="Rectangle 270"/>
        <xdr:cNvSpPr>
          <a:spLocks noChangeArrowheads="1"/>
        </xdr:cNvSpPr>
      </xdr:nvSpPr>
      <xdr:spPr bwMode="auto">
        <a:xfrm flipH="1">
          <a:off x="1219200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22</xdr:row>
      <xdr:rowOff>0</xdr:rowOff>
    </xdr:from>
    <xdr:to>
      <xdr:col>3</xdr:col>
      <xdr:colOff>9525</xdr:colOff>
      <xdr:row>22</xdr:row>
      <xdr:rowOff>0</xdr:rowOff>
    </xdr:to>
    <xdr:sp macro="" textlink="">
      <xdr:nvSpPr>
        <xdr:cNvPr id="486" name="Rectangle 271"/>
        <xdr:cNvSpPr>
          <a:spLocks noChangeArrowheads="1"/>
        </xdr:cNvSpPr>
      </xdr:nvSpPr>
      <xdr:spPr bwMode="auto">
        <a:xfrm flipH="1">
          <a:off x="17621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22</xdr:row>
      <xdr:rowOff>0</xdr:rowOff>
    </xdr:from>
    <xdr:to>
      <xdr:col>2</xdr:col>
      <xdr:colOff>504825</xdr:colOff>
      <xdr:row>22</xdr:row>
      <xdr:rowOff>0</xdr:rowOff>
    </xdr:to>
    <xdr:sp macro="" textlink="">
      <xdr:nvSpPr>
        <xdr:cNvPr id="487" name="Rectangle 272"/>
        <xdr:cNvSpPr>
          <a:spLocks noChangeArrowheads="1"/>
        </xdr:cNvSpPr>
      </xdr:nvSpPr>
      <xdr:spPr bwMode="auto">
        <a:xfrm>
          <a:off x="1219200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22</xdr:row>
      <xdr:rowOff>0</xdr:rowOff>
    </xdr:from>
    <xdr:to>
      <xdr:col>2</xdr:col>
      <xdr:colOff>504825</xdr:colOff>
      <xdr:row>22</xdr:row>
      <xdr:rowOff>0</xdr:rowOff>
    </xdr:to>
    <xdr:sp macro="" textlink="">
      <xdr:nvSpPr>
        <xdr:cNvPr id="488" name="Rectangle 273"/>
        <xdr:cNvSpPr>
          <a:spLocks noChangeArrowheads="1"/>
        </xdr:cNvSpPr>
      </xdr:nvSpPr>
      <xdr:spPr bwMode="auto">
        <a:xfrm flipH="1">
          <a:off x="1219200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22</xdr:row>
      <xdr:rowOff>0</xdr:rowOff>
    </xdr:from>
    <xdr:to>
      <xdr:col>3</xdr:col>
      <xdr:colOff>9525</xdr:colOff>
      <xdr:row>22</xdr:row>
      <xdr:rowOff>0</xdr:rowOff>
    </xdr:to>
    <xdr:sp macro="" textlink="">
      <xdr:nvSpPr>
        <xdr:cNvPr id="489" name="Rectangle 274"/>
        <xdr:cNvSpPr>
          <a:spLocks noChangeArrowheads="1"/>
        </xdr:cNvSpPr>
      </xdr:nvSpPr>
      <xdr:spPr bwMode="auto">
        <a:xfrm flipH="1">
          <a:off x="17621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22</xdr:row>
      <xdr:rowOff>0</xdr:rowOff>
    </xdr:from>
    <xdr:to>
      <xdr:col>2</xdr:col>
      <xdr:colOff>504825</xdr:colOff>
      <xdr:row>22</xdr:row>
      <xdr:rowOff>0</xdr:rowOff>
    </xdr:to>
    <xdr:sp macro="" textlink="">
      <xdr:nvSpPr>
        <xdr:cNvPr id="490" name="Rectangle 275"/>
        <xdr:cNvSpPr>
          <a:spLocks noChangeArrowheads="1"/>
        </xdr:cNvSpPr>
      </xdr:nvSpPr>
      <xdr:spPr bwMode="auto">
        <a:xfrm>
          <a:off x="1219200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22</xdr:row>
      <xdr:rowOff>0</xdr:rowOff>
    </xdr:from>
    <xdr:to>
      <xdr:col>2</xdr:col>
      <xdr:colOff>504825</xdr:colOff>
      <xdr:row>22</xdr:row>
      <xdr:rowOff>0</xdr:rowOff>
    </xdr:to>
    <xdr:sp macro="" textlink="">
      <xdr:nvSpPr>
        <xdr:cNvPr id="491" name="Rectangle 276"/>
        <xdr:cNvSpPr>
          <a:spLocks noChangeArrowheads="1"/>
        </xdr:cNvSpPr>
      </xdr:nvSpPr>
      <xdr:spPr bwMode="auto">
        <a:xfrm flipH="1">
          <a:off x="1219200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22</xdr:row>
      <xdr:rowOff>0</xdr:rowOff>
    </xdr:from>
    <xdr:to>
      <xdr:col>3</xdr:col>
      <xdr:colOff>9525</xdr:colOff>
      <xdr:row>22</xdr:row>
      <xdr:rowOff>0</xdr:rowOff>
    </xdr:to>
    <xdr:sp macro="" textlink="">
      <xdr:nvSpPr>
        <xdr:cNvPr id="492" name="Rectangle 277"/>
        <xdr:cNvSpPr>
          <a:spLocks noChangeArrowheads="1"/>
        </xdr:cNvSpPr>
      </xdr:nvSpPr>
      <xdr:spPr bwMode="auto">
        <a:xfrm flipH="1">
          <a:off x="17621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22</xdr:row>
      <xdr:rowOff>0</xdr:rowOff>
    </xdr:from>
    <xdr:to>
      <xdr:col>2</xdr:col>
      <xdr:colOff>504825</xdr:colOff>
      <xdr:row>22</xdr:row>
      <xdr:rowOff>0</xdr:rowOff>
    </xdr:to>
    <xdr:sp macro="" textlink="">
      <xdr:nvSpPr>
        <xdr:cNvPr id="493" name="Rectangle 278"/>
        <xdr:cNvSpPr>
          <a:spLocks noChangeArrowheads="1"/>
        </xdr:cNvSpPr>
      </xdr:nvSpPr>
      <xdr:spPr bwMode="auto">
        <a:xfrm>
          <a:off x="1219200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22</xdr:row>
      <xdr:rowOff>0</xdr:rowOff>
    </xdr:from>
    <xdr:to>
      <xdr:col>2</xdr:col>
      <xdr:colOff>504825</xdr:colOff>
      <xdr:row>22</xdr:row>
      <xdr:rowOff>0</xdr:rowOff>
    </xdr:to>
    <xdr:sp macro="" textlink="">
      <xdr:nvSpPr>
        <xdr:cNvPr id="494" name="Rectangle 279"/>
        <xdr:cNvSpPr>
          <a:spLocks noChangeArrowheads="1"/>
        </xdr:cNvSpPr>
      </xdr:nvSpPr>
      <xdr:spPr bwMode="auto">
        <a:xfrm flipH="1">
          <a:off x="1219200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22</xdr:row>
      <xdr:rowOff>0</xdr:rowOff>
    </xdr:from>
    <xdr:to>
      <xdr:col>3</xdr:col>
      <xdr:colOff>9525</xdr:colOff>
      <xdr:row>22</xdr:row>
      <xdr:rowOff>0</xdr:rowOff>
    </xdr:to>
    <xdr:sp macro="" textlink="">
      <xdr:nvSpPr>
        <xdr:cNvPr id="495" name="Rectangle 280"/>
        <xdr:cNvSpPr>
          <a:spLocks noChangeArrowheads="1"/>
        </xdr:cNvSpPr>
      </xdr:nvSpPr>
      <xdr:spPr bwMode="auto">
        <a:xfrm flipH="1">
          <a:off x="17621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22</xdr:row>
      <xdr:rowOff>0</xdr:rowOff>
    </xdr:from>
    <xdr:to>
      <xdr:col>2</xdr:col>
      <xdr:colOff>504825</xdr:colOff>
      <xdr:row>22</xdr:row>
      <xdr:rowOff>0</xdr:rowOff>
    </xdr:to>
    <xdr:sp macro="" textlink="">
      <xdr:nvSpPr>
        <xdr:cNvPr id="496" name="Rectangle 281"/>
        <xdr:cNvSpPr>
          <a:spLocks noChangeArrowheads="1"/>
        </xdr:cNvSpPr>
      </xdr:nvSpPr>
      <xdr:spPr bwMode="auto">
        <a:xfrm>
          <a:off x="1219200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22</xdr:row>
      <xdr:rowOff>0</xdr:rowOff>
    </xdr:from>
    <xdr:to>
      <xdr:col>2</xdr:col>
      <xdr:colOff>504825</xdr:colOff>
      <xdr:row>22</xdr:row>
      <xdr:rowOff>0</xdr:rowOff>
    </xdr:to>
    <xdr:sp macro="" textlink="">
      <xdr:nvSpPr>
        <xdr:cNvPr id="497" name="Rectangle 282"/>
        <xdr:cNvSpPr>
          <a:spLocks noChangeArrowheads="1"/>
        </xdr:cNvSpPr>
      </xdr:nvSpPr>
      <xdr:spPr bwMode="auto">
        <a:xfrm flipH="1">
          <a:off x="1219200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22</xdr:row>
      <xdr:rowOff>0</xdr:rowOff>
    </xdr:from>
    <xdr:to>
      <xdr:col>3</xdr:col>
      <xdr:colOff>9525</xdr:colOff>
      <xdr:row>22</xdr:row>
      <xdr:rowOff>0</xdr:rowOff>
    </xdr:to>
    <xdr:sp macro="" textlink="">
      <xdr:nvSpPr>
        <xdr:cNvPr id="498" name="Rectangle 283"/>
        <xdr:cNvSpPr>
          <a:spLocks noChangeArrowheads="1"/>
        </xdr:cNvSpPr>
      </xdr:nvSpPr>
      <xdr:spPr bwMode="auto">
        <a:xfrm flipH="1">
          <a:off x="17621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22</xdr:row>
      <xdr:rowOff>0</xdr:rowOff>
    </xdr:from>
    <xdr:to>
      <xdr:col>2</xdr:col>
      <xdr:colOff>504825</xdr:colOff>
      <xdr:row>22</xdr:row>
      <xdr:rowOff>0</xdr:rowOff>
    </xdr:to>
    <xdr:sp macro="" textlink="">
      <xdr:nvSpPr>
        <xdr:cNvPr id="499" name="Rectangle 284"/>
        <xdr:cNvSpPr>
          <a:spLocks noChangeArrowheads="1"/>
        </xdr:cNvSpPr>
      </xdr:nvSpPr>
      <xdr:spPr bwMode="auto">
        <a:xfrm>
          <a:off x="1219200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22</xdr:row>
      <xdr:rowOff>0</xdr:rowOff>
    </xdr:from>
    <xdr:to>
      <xdr:col>2</xdr:col>
      <xdr:colOff>504825</xdr:colOff>
      <xdr:row>22</xdr:row>
      <xdr:rowOff>0</xdr:rowOff>
    </xdr:to>
    <xdr:sp macro="" textlink="">
      <xdr:nvSpPr>
        <xdr:cNvPr id="500" name="Rectangle 285"/>
        <xdr:cNvSpPr>
          <a:spLocks noChangeArrowheads="1"/>
        </xdr:cNvSpPr>
      </xdr:nvSpPr>
      <xdr:spPr bwMode="auto">
        <a:xfrm flipH="1">
          <a:off x="1219200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22</xdr:row>
      <xdr:rowOff>0</xdr:rowOff>
    </xdr:from>
    <xdr:to>
      <xdr:col>3</xdr:col>
      <xdr:colOff>9525</xdr:colOff>
      <xdr:row>22</xdr:row>
      <xdr:rowOff>0</xdr:rowOff>
    </xdr:to>
    <xdr:sp macro="" textlink="">
      <xdr:nvSpPr>
        <xdr:cNvPr id="501" name="Rectangle 286"/>
        <xdr:cNvSpPr>
          <a:spLocks noChangeArrowheads="1"/>
        </xdr:cNvSpPr>
      </xdr:nvSpPr>
      <xdr:spPr bwMode="auto">
        <a:xfrm flipH="1">
          <a:off x="17621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23</xdr:row>
      <xdr:rowOff>0</xdr:rowOff>
    </xdr:from>
    <xdr:to>
      <xdr:col>3</xdr:col>
      <xdr:colOff>400050</xdr:colOff>
      <xdr:row>23</xdr:row>
      <xdr:rowOff>0</xdr:rowOff>
    </xdr:to>
    <xdr:sp macro="" textlink="">
      <xdr:nvSpPr>
        <xdr:cNvPr id="502" name="Rectangle 471"/>
        <xdr:cNvSpPr>
          <a:spLocks noChangeArrowheads="1"/>
        </xdr:cNvSpPr>
      </xdr:nvSpPr>
      <xdr:spPr bwMode="auto">
        <a:xfrm>
          <a:off x="2371725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23</xdr:row>
      <xdr:rowOff>0</xdr:rowOff>
    </xdr:from>
    <xdr:to>
      <xdr:col>3</xdr:col>
      <xdr:colOff>400050</xdr:colOff>
      <xdr:row>23</xdr:row>
      <xdr:rowOff>0</xdr:rowOff>
    </xdr:to>
    <xdr:sp macro="" textlink="">
      <xdr:nvSpPr>
        <xdr:cNvPr id="503" name="Rectangle 472"/>
        <xdr:cNvSpPr>
          <a:spLocks noChangeArrowheads="1"/>
        </xdr:cNvSpPr>
      </xdr:nvSpPr>
      <xdr:spPr bwMode="auto">
        <a:xfrm flipH="1">
          <a:off x="2371725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23</xdr:row>
      <xdr:rowOff>0</xdr:rowOff>
    </xdr:from>
    <xdr:to>
      <xdr:col>3</xdr:col>
      <xdr:colOff>400050</xdr:colOff>
      <xdr:row>23</xdr:row>
      <xdr:rowOff>0</xdr:rowOff>
    </xdr:to>
    <xdr:sp macro="" textlink="">
      <xdr:nvSpPr>
        <xdr:cNvPr id="504" name="Rectangle 473"/>
        <xdr:cNvSpPr>
          <a:spLocks noChangeArrowheads="1"/>
        </xdr:cNvSpPr>
      </xdr:nvSpPr>
      <xdr:spPr bwMode="auto">
        <a:xfrm>
          <a:off x="2371725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23</xdr:row>
      <xdr:rowOff>0</xdr:rowOff>
    </xdr:from>
    <xdr:to>
      <xdr:col>3</xdr:col>
      <xdr:colOff>400050</xdr:colOff>
      <xdr:row>23</xdr:row>
      <xdr:rowOff>0</xdr:rowOff>
    </xdr:to>
    <xdr:sp macro="" textlink="">
      <xdr:nvSpPr>
        <xdr:cNvPr id="505" name="Rectangle 474"/>
        <xdr:cNvSpPr>
          <a:spLocks noChangeArrowheads="1"/>
        </xdr:cNvSpPr>
      </xdr:nvSpPr>
      <xdr:spPr bwMode="auto">
        <a:xfrm flipH="1">
          <a:off x="2371725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23</xdr:row>
      <xdr:rowOff>0</xdr:rowOff>
    </xdr:from>
    <xdr:to>
      <xdr:col>3</xdr:col>
      <xdr:colOff>400050</xdr:colOff>
      <xdr:row>23</xdr:row>
      <xdr:rowOff>0</xdr:rowOff>
    </xdr:to>
    <xdr:sp macro="" textlink="">
      <xdr:nvSpPr>
        <xdr:cNvPr id="506" name="Rectangle 475"/>
        <xdr:cNvSpPr>
          <a:spLocks noChangeArrowheads="1"/>
        </xdr:cNvSpPr>
      </xdr:nvSpPr>
      <xdr:spPr bwMode="auto">
        <a:xfrm>
          <a:off x="2371725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23</xdr:row>
      <xdr:rowOff>0</xdr:rowOff>
    </xdr:from>
    <xdr:to>
      <xdr:col>3</xdr:col>
      <xdr:colOff>400050</xdr:colOff>
      <xdr:row>23</xdr:row>
      <xdr:rowOff>0</xdr:rowOff>
    </xdr:to>
    <xdr:sp macro="" textlink="">
      <xdr:nvSpPr>
        <xdr:cNvPr id="507" name="Rectangle 476"/>
        <xdr:cNvSpPr>
          <a:spLocks noChangeArrowheads="1"/>
        </xdr:cNvSpPr>
      </xdr:nvSpPr>
      <xdr:spPr bwMode="auto">
        <a:xfrm flipH="1">
          <a:off x="2371725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23</xdr:row>
      <xdr:rowOff>0</xdr:rowOff>
    </xdr:from>
    <xdr:to>
      <xdr:col>3</xdr:col>
      <xdr:colOff>400050</xdr:colOff>
      <xdr:row>23</xdr:row>
      <xdr:rowOff>0</xdr:rowOff>
    </xdr:to>
    <xdr:sp macro="" textlink="">
      <xdr:nvSpPr>
        <xdr:cNvPr id="508" name="Rectangle 477"/>
        <xdr:cNvSpPr>
          <a:spLocks noChangeArrowheads="1"/>
        </xdr:cNvSpPr>
      </xdr:nvSpPr>
      <xdr:spPr bwMode="auto">
        <a:xfrm>
          <a:off x="2371725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23</xdr:row>
      <xdr:rowOff>0</xdr:rowOff>
    </xdr:from>
    <xdr:to>
      <xdr:col>3</xdr:col>
      <xdr:colOff>400050</xdr:colOff>
      <xdr:row>23</xdr:row>
      <xdr:rowOff>0</xdr:rowOff>
    </xdr:to>
    <xdr:sp macro="" textlink="">
      <xdr:nvSpPr>
        <xdr:cNvPr id="509" name="Rectangle 478"/>
        <xdr:cNvSpPr>
          <a:spLocks noChangeArrowheads="1"/>
        </xdr:cNvSpPr>
      </xdr:nvSpPr>
      <xdr:spPr bwMode="auto">
        <a:xfrm flipH="1">
          <a:off x="2371725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23</xdr:row>
      <xdr:rowOff>0</xdr:rowOff>
    </xdr:from>
    <xdr:to>
      <xdr:col>3</xdr:col>
      <xdr:colOff>400050</xdr:colOff>
      <xdr:row>23</xdr:row>
      <xdr:rowOff>0</xdr:rowOff>
    </xdr:to>
    <xdr:sp macro="" textlink="">
      <xdr:nvSpPr>
        <xdr:cNvPr id="510" name="Rectangle 479"/>
        <xdr:cNvSpPr>
          <a:spLocks noChangeArrowheads="1"/>
        </xdr:cNvSpPr>
      </xdr:nvSpPr>
      <xdr:spPr bwMode="auto">
        <a:xfrm>
          <a:off x="2371725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23</xdr:row>
      <xdr:rowOff>0</xdr:rowOff>
    </xdr:from>
    <xdr:to>
      <xdr:col>3</xdr:col>
      <xdr:colOff>400050</xdr:colOff>
      <xdr:row>23</xdr:row>
      <xdr:rowOff>0</xdr:rowOff>
    </xdr:to>
    <xdr:sp macro="" textlink="">
      <xdr:nvSpPr>
        <xdr:cNvPr id="511" name="Rectangle 480"/>
        <xdr:cNvSpPr>
          <a:spLocks noChangeArrowheads="1"/>
        </xdr:cNvSpPr>
      </xdr:nvSpPr>
      <xdr:spPr bwMode="auto">
        <a:xfrm flipH="1">
          <a:off x="2371725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23</xdr:row>
      <xdr:rowOff>0</xdr:rowOff>
    </xdr:from>
    <xdr:to>
      <xdr:col>3</xdr:col>
      <xdr:colOff>400050</xdr:colOff>
      <xdr:row>23</xdr:row>
      <xdr:rowOff>0</xdr:rowOff>
    </xdr:to>
    <xdr:sp macro="" textlink="">
      <xdr:nvSpPr>
        <xdr:cNvPr id="512" name="Rectangle 481"/>
        <xdr:cNvSpPr>
          <a:spLocks noChangeArrowheads="1"/>
        </xdr:cNvSpPr>
      </xdr:nvSpPr>
      <xdr:spPr bwMode="auto">
        <a:xfrm>
          <a:off x="2371725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23</xdr:row>
      <xdr:rowOff>0</xdr:rowOff>
    </xdr:from>
    <xdr:to>
      <xdr:col>3</xdr:col>
      <xdr:colOff>400050</xdr:colOff>
      <xdr:row>23</xdr:row>
      <xdr:rowOff>0</xdr:rowOff>
    </xdr:to>
    <xdr:sp macro="" textlink="">
      <xdr:nvSpPr>
        <xdr:cNvPr id="513" name="Rectangle 482"/>
        <xdr:cNvSpPr>
          <a:spLocks noChangeArrowheads="1"/>
        </xdr:cNvSpPr>
      </xdr:nvSpPr>
      <xdr:spPr bwMode="auto">
        <a:xfrm flipH="1">
          <a:off x="2371725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23</xdr:row>
      <xdr:rowOff>0</xdr:rowOff>
    </xdr:from>
    <xdr:to>
      <xdr:col>3</xdr:col>
      <xdr:colOff>400050</xdr:colOff>
      <xdr:row>23</xdr:row>
      <xdr:rowOff>0</xdr:rowOff>
    </xdr:to>
    <xdr:sp macro="" textlink="">
      <xdr:nvSpPr>
        <xdr:cNvPr id="514" name="Rectangle 483"/>
        <xdr:cNvSpPr>
          <a:spLocks noChangeArrowheads="1"/>
        </xdr:cNvSpPr>
      </xdr:nvSpPr>
      <xdr:spPr bwMode="auto">
        <a:xfrm>
          <a:off x="2371725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23</xdr:row>
      <xdr:rowOff>0</xdr:rowOff>
    </xdr:from>
    <xdr:to>
      <xdr:col>3</xdr:col>
      <xdr:colOff>400050</xdr:colOff>
      <xdr:row>23</xdr:row>
      <xdr:rowOff>0</xdr:rowOff>
    </xdr:to>
    <xdr:sp macro="" textlink="">
      <xdr:nvSpPr>
        <xdr:cNvPr id="515" name="Rectangle 484"/>
        <xdr:cNvSpPr>
          <a:spLocks noChangeArrowheads="1"/>
        </xdr:cNvSpPr>
      </xdr:nvSpPr>
      <xdr:spPr bwMode="auto">
        <a:xfrm flipH="1">
          <a:off x="2371725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23</xdr:row>
      <xdr:rowOff>0</xdr:rowOff>
    </xdr:from>
    <xdr:to>
      <xdr:col>3</xdr:col>
      <xdr:colOff>400050</xdr:colOff>
      <xdr:row>23</xdr:row>
      <xdr:rowOff>0</xdr:rowOff>
    </xdr:to>
    <xdr:sp macro="" textlink="">
      <xdr:nvSpPr>
        <xdr:cNvPr id="516" name="Rectangle 485"/>
        <xdr:cNvSpPr>
          <a:spLocks noChangeArrowheads="1"/>
        </xdr:cNvSpPr>
      </xdr:nvSpPr>
      <xdr:spPr bwMode="auto">
        <a:xfrm>
          <a:off x="2371725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23</xdr:row>
      <xdr:rowOff>0</xdr:rowOff>
    </xdr:from>
    <xdr:to>
      <xdr:col>3</xdr:col>
      <xdr:colOff>400050</xdr:colOff>
      <xdr:row>23</xdr:row>
      <xdr:rowOff>0</xdr:rowOff>
    </xdr:to>
    <xdr:sp macro="" textlink="">
      <xdr:nvSpPr>
        <xdr:cNvPr id="517" name="Rectangle 486"/>
        <xdr:cNvSpPr>
          <a:spLocks noChangeArrowheads="1"/>
        </xdr:cNvSpPr>
      </xdr:nvSpPr>
      <xdr:spPr bwMode="auto">
        <a:xfrm flipH="1">
          <a:off x="2371725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23</xdr:row>
      <xdr:rowOff>0</xdr:rowOff>
    </xdr:from>
    <xdr:to>
      <xdr:col>3</xdr:col>
      <xdr:colOff>400050</xdr:colOff>
      <xdr:row>23</xdr:row>
      <xdr:rowOff>0</xdr:rowOff>
    </xdr:to>
    <xdr:sp macro="" textlink="">
      <xdr:nvSpPr>
        <xdr:cNvPr id="518" name="Rectangle 487"/>
        <xdr:cNvSpPr>
          <a:spLocks noChangeArrowheads="1"/>
        </xdr:cNvSpPr>
      </xdr:nvSpPr>
      <xdr:spPr bwMode="auto">
        <a:xfrm>
          <a:off x="2371725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23</xdr:row>
      <xdr:rowOff>0</xdr:rowOff>
    </xdr:from>
    <xdr:to>
      <xdr:col>3</xdr:col>
      <xdr:colOff>400050</xdr:colOff>
      <xdr:row>23</xdr:row>
      <xdr:rowOff>0</xdr:rowOff>
    </xdr:to>
    <xdr:sp macro="" textlink="">
      <xdr:nvSpPr>
        <xdr:cNvPr id="519" name="Rectangle 488"/>
        <xdr:cNvSpPr>
          <a:spLocks noChangeArrowheads="1"/>
        </xdr:cNvSpPr>
      </xdr:nvSpPr>
      <xdr:spPr bwMode="auto">
        <a:xfrm flipH="1">
          <a:off x="2371725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23</xdr:row>
      <xdr:rowOff>0</xdr:rowOff>
    </xdr:from>
    <xdr:to>
      <xdr:col>3</xdr:col>
      <xdr:colOff>400050</xdr:colOff>
      <xdr:row>23</xdr:row>
      <xdr:rowOff>0</xdr:rowOff>
    </xdr:to>
    <xdr:sp macro="" textlink="">
      <xdr:nvSpPr>
        <xdr:cNvPr id="520" name="Rectangle 489"/>
        <xdr:cNvSpPr>
          <a:spLocks noChangeArrowheads="1"/>
        </xdr:cNvSpPr>
      </xdr:nvSpPr>
      <xdr:spPr bwMode="auto">
        <a:xfrm>
          <a:off x="2371725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23</xdr:row>
      <xdr:rowOff>0</xdr:rowOff>
    </xdr:from>
    <xdr:to>
      <xdr:col>3</xdr:col>
      <xdr:colOff>400050</xdr:colOff>
      <xdr:row>23</xdr:row>
      <xdr:rowOff>0</xdr:rowOff>
    </xdr:to>
    <xdr:sp macro="" textlink="">
      <xdr:nvSpPr>
        <xdr:cNvPr id="521" name="Rectangle 490"/>
        <xdr:cNvSpPr>
          <a:spLocks noChangeArrowheads="1"/>
        </xdr:cNvSpPr>
      </xdr:nvSpPr>
      <xdr:spPr bwMode="auto">
        <a:xfrm flipH="1">
          <a:off x="2371725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23</xdr:row>
      <xdr:rowOff>0</xdr:rowOff>
    </xdr:from>
    <xdr:to>
      <xdr:col>3</xdr:col>
      <xdr:colOff>400050</xdr:colOff>
      <xdr:row>23</xdr:row>
      <xdr:rowOff>0</xdr:rowOff>
    </xdr:to>
    <xdr:sp macro="" textlink="">
      <xdr:nvSpPr>
        <xdr:cNvPr id="522" name="Rectangle 491"/>
        <xdr:cNvSpPr>
          <a:spLocks noChangeArrowheads="1"/>
        </xdr:cNvSpPr>
      </xdr:nvSpPr>
      <xdr:spPr bwMode="auto">
        <a:xfrm>
          <a:off x="2371725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23</xdr:row>
      <xdr:rowOff>0</xdr:rowOff>
    </xdr:from>
    <xdr:to>
      <xdr:col>3</xdr:col>
      <xdr:colOff>400050</xdr:colOff>
      <xdr:row>23</xdr:row>
      <xdr:rowOff>0</xdr:rowOff>
    </xdr:to>
    <xdr:sp macro="" textlink="">
      <xdr:nvSpPr>
        <xdr:cNvPr id="523" name="Rectangle 492"/>
        <xdr:cNvSpPr>
          <a:spLocks noChangeArrowheads="1"/>
        </xdr:cNvSpPr>
      </xdr:nvSpPr>
      <xdr:spPr bwMode="auto">
        <a:xfrm flipH="1">
          <a:off x="2371725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23</xdr:row>
      <xdr:rowOff>0</xdr:rowOff>
    </xdr:from>
    <xdr:to>
      <xdr:col>3</xdr:col>
      <xdr:colOff>400050</xdr:colOff>
      <xdr:row>23</xdr:row>
      <xdr:rowOff>0</xdr:rowOff>
    </xdr:to>
    <xdr:sp macro="" textlink="">
      <xdr:nvSpPr>
        <xdr:cNvPr id="524" name="Rectangle 493"/>
        <xdr:cNvSpPr>
          <a:spLocks noChangeArrowheads="1"/>
        </xdr:cNvSpPr>
      </xdr:nvSpPr>
      <xdr:spPr bwMode="auto">
        <a:xfrm>
          <a:off x="2371725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23</xdr:row>
      <xdr:rowOff>0</xdr:rowOff>
    </xdr:from>
    <xdr:to>
      <xdr:col>3</xdr:col>
      <xdr:colOff>400050</xdr:colOff>
      <xdr:row>23</xdr:row>
      <xdr:rowOff>0</xdr:rowOff>
    </xdr:to>
    <xdr:sp macro="" textlink="">
      <xdr:nvSpPr>
        <xdr:cNvPr id="525" name="Rectangle 494"/>
        <xdr:cNvSpPr>
          <a:spLocks noChangeArrowheads="1"/>
        </xdr:cNvSpPr>
      </xdr:nvSpPr>
      <xdr:spPr bwMode="auto">
        <a:xfrm flipH="1">
          <a:off x="2371725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23</xdr:row>
      <xdr:rowOff>0</xdr:rowOff>
    </xdr:from>
    <xdr:to>
      <xdr:col>3</xdr:col>
      <xdr:colOff>400050</xdr:colOff>
      <xdr:row>23</xdr:row>
      <xdr:rowOff>0</xdr:rowOff>
    </xdr:to>
    <xdr:sp macro="" textlink="">
      <xdr:nvSpPr>
        <xdr:cNvPr id="526" name="Rectangle 495"/>
        <xdr:cNvSpPr>
          <a:spLocks noChangeArrowheads="1"/>
        </xdr:cNvSpPr>
      </xdr:nvSpPr>
      <xdr:spPr bwMode="auto">
        <a:xfrm>
          <a:off x="2371725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23</xdr:row>
      <xdr:rowOff>0</xdr:rowOff>
    </xdr:from>
    <xdr:to>
      <xdr:col>3</xdr:col>
      <xdr:colOff>400050</xdr:colOff>
      <xdr:row>23</xdr:row>
      <xdr:rowOff>0</xdr:rowOff>
    </xdr:to>
    <xdr:sp macro="" textlink="">
      <xdr:nvSpPr>
        <xdr:cNvPr id="527" name="Rectangle 496"/>
        <xdr:cNvSpPr>
          <a:spLocks noChangeArrowheads="1"/>
        </xdr:cNvSpPr>
      </xdr:nvSpPr>
      <xdr:spPr bwMode="auto">
        <a:xfrm flipH="1">
          <a:off x="2371725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23</xdr:row>
      <xdr:rowOff>0</xdr:rowOff>
    </xdr:from>
    <xdr:to>
      <xdr:col>3</xdr:col>
      <xdr:colOff>400050</xdr:colOff>
      <xdr:row>23</xdr:row>
      <xdr:rowOff>0</xdr:rowOff>
    </xdr:to>
    <xdr:sp macro="" textlink="">
      <xdr:nvSpPr>
        <xdr:cNvPr id="528" name="Rectangle 497"/>
        <xdr:cNvSpPr>
          <a:spLocks noChangeArrowheads="1"/>
        </xdr:cNvSpPr>
      </xdr:nvSpPr>
      <xdr:spPr bwMode="auto">
        <a:xfrm>
          <a:off x="2371725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23</xdr:row>
      <xdr:rowOff>0</xdr:rowOff>
    </xdr:from>
    <xdr:to>
      <xdr:col>3</xdr:col>
      <xdr:colOff>400050</xdr:colOff>
      <xdr:row>23</xdr:row>
      <xdr:rowOff>0</xdr:rowOff>
    </xdr:to>
    <xdr:sp macro="" textlink="">
      <xdr:nvSpPr>
        <xdr:cNvPr id="529" name="Rectangle 498"/>
        <xdr:cNvSpPr>
          <a:spLocks noChangeArrowheads="1"/>
        </xdr:cNvSpPr>
      </xdr:nvSpPr>
      <xdr:spPr bwMode="auto">
        <a:xfrm flipH="1">
          <a:off x="2371725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23</xdr:row>
      <xdr:rowOff>0</xdr:rowOff>
    </xdr:from>
    <xdr:to>
      <xdr:col>3</xdr:col>
      <xdr:colOff>400050</xdr:colOff>
      <xdr:row>23</xdr:row>
      <xdr:rowOff>0</xdr:rowOff>
    </xdr:to>
    <xdr:sp macro="" textlink="">
      <xdr:nvSpPr>
        <xdr:cNvPr id="530" name="Rectangle 499"/>
        <xdr:cNvSpPr>
          <a:spLocks noChangeArrowheads="1"/>
        </xdr:cNvSpPr>
      </xdr:nvSpPr>
      <xdr:spPr bwMode="auto">
        <a:xfrm>
          <a:off x="2371725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23</xdr:row>
      <xdr:rowOff>0</xdr:rowOff>
    </xdr:from>
    <xdr:to>
      <xdr:col>3</xdr:col>
      <xdr:colOff>400050</xdr:colOff>
      <xdr:row>23</xdr:row>
      <xdr:rowOff>0</xdr:rowOff>
    </xdr:to>
    <xdr:sp macro="" textlink="">
      <xdr:nvSpPr>
        <xdr:cNvPr id="531" name="Rectangle 500"/>
        <xdr:cNvSpPr>
          <a:spLocks noChangeArrowheads="1"/>
        </xdr:cNvSpPr>
      </xdr:nvSpPr>
      <xdr:spPr bwMode="auto">
        <a:xfrm flipH="1">
          <a:off x="2371725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23</xdr:row>
      <xdr:rowOff>0</xdr:rowOff>
    </xdr:from>
    <xdr:to>
      <xdr:col>3</xdr:col>
      <xdr:colOff>400050</xdr:colOff>
      <xdr:row>23</xdr:row>
      <xdr:rowOff>0</xdr:rowOff>
    </xdr:to>
    <xdr:sp macro="" textlink="">
      <xdr:nvSpPr>
        <xdr:cNvPr id="532" name="Rectangle 501"/>
        <xdr:cNvSpPr>
          <a:spLocks noChangeArrowheads="1"/>
        </xdr:cNvSpPr>
      </xdr:nvSpPr>
      <xdr:spPr bwMode="auto">
        <a:xfrm>
          <a:off x="2371725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23</xdr:row>
      <xdr:rowOff>0</xdr:rowOff>
    </xdr:from>
    <xdr:to>
      <xdr:col>3</xdr:col>
      <xdr:colOff>400050</xdr:colOff>
      <xdr:row>23</xdr:row>
      <xdr:rowOff>0</xdr:rowOff>
    </xdr:to>
    <xdr:sp macro="" textlink="">
      <xdr:nvSpPr>
        <xdr:cNvPr id="533" name="Rectangle 502"/>
        <xdr:cNvSpPr>
          <a:spLocks noChangeArrowheads="1"/>
        </xdr:cNvSpPr>
      </xdr:nvSpPr>
      <xdr:spPr bwMode="auto">
        <a:xfrm flipH="1">
          <a:off x="2371725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23</xdr:row>
      <xdr:rowOff>0</xdr:rowOff>
    </xdr:from>
    <xdr:to>
      <xdr:col>3</xdr:col>
      <xdr:colOff>400050</xdr:colOff>
      <xdr:row>23</xdr:row>
      <xdr:rowOff>0</xdr:rowOff>
    </xdr:to>
    <xdr:sp macro="" textlink="">
      <xdr:nvSpPr>
        <xdr:cNvPr id="534" name="Rectangle 503"/>
        <xdr:cNvSpPr>
          <a:spLocks noChangeArrowheads="1"/>
        </xdr:cNvSpPr>
      </xdr:nvSpPr>
      <xdr:spPr bwMode="auto">
        <a:xfrm>
          <a:off x="2371725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23</xdr:row>
      <xdr:rowOff>0</xdr:rowOff>
    </xdr:from>
    <xdr:to>
      <xdr:col>3</xdr:col>
      <xdr:colOff>400050</xdr:colOff>
      <xdr:row>23</xdr:row>
      <xdr:rowOff>0</xdr:rowOff>
    </xdr:to>
    <xdr:sp macro="" textlink="">
      <xdr:nvSpPr>
        <xdr:cNvPr id="535" name="Rectangle 504"/>
        <xdr:cNvSpPr>
          <a:spLocks noChangeArrowheads="1"/>
        </xdr:cNvSpPr>
      </xdr:nvSpPr>
      <xdr:spPr bwMode="auto">
        <a:xfrm flipH="1">
          <a:off x="2371725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23</xdr:row>
      <xdr:rowOff>0</xdr:rowOff>
    </xdr:from>
    <xdr:to>
      <xdr:col>3</xdr:col>
      <xdr:colOff>400050</xdr:colOff>
      <xdr:row>23</xdr:row>
      <xdr:rowOff>0</xdr:rowOff>
    </xdr:to>
    <xdr:sp macro="" textlink="">
      <xdr:nvSpPr>
        <xdr:cNvPr id="536" name="Rectangle 505"/>
        <xdr:cNvSpPr>
          <a:spLocks noChangeArrowheads="1"/>
        </xdr:cNvSpPr>
      </xdr:nvSpPr>
      <xdr:spPr bwMode="auto">
        <a:xfrm>
          <a:off x="2371725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23</xdr:row>
      <xdr:rowOff>0</xdr:rowOff>
    </xdr:from>
    <xdr:to>
      <xdr:col>3</xdr:col>
      <xdr:colOff>400050</xdr:colOff>
      <xdr:row>23</xdr:row>
      <xdr:rowOff>0</xdr:rowOff>
    </xdr:to>
    <xdr:sp macro="" textlink="">
      <xdr:nvSpPr>
        <xdr:cNvPr id="537" name="Rectangle 506"/>
        <xdr:cNvSpPr>
          <a:spLocks noChangeArrowheads="1"/>
        </xdr:cNvSpPr>
      </xdr:nvSpPr>
      <xdr:spPr bwMode="auto">
        <a:xfrm flipH="1">
          <a:off x="2371725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23</xdr:row>
      <xdr:rowOff>0</xdr:rowOff>
    </xdr:from>
    <xdr:to>
      <xdr:col>3</xdr:col>
      <xdr:colOff>266700</xdr:colOff>
      <xdr:row>23</xdr:row>
      <xdr:rowOff>0</xdr:rowOff>
    </xdr:to>
    <xdr:sp macro="" textlink="">
      <xdr:nvSpPr>
        <xdr:cNvPr id="538" name="Rectangle 507"/>
        <xdr:cNvSpPr>
          <a:spLocks noChangeArrowheads="1"/>
        </xdr:cNvSpPr>
      </xdr:nvSpPr>
      <xdr:spPr bwMode="auto">
        <a:xfrm>
          <a:off x="2371725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23</xdr:row>
      <xdr:rowOff>0</xdr:rowOff>
    </xdr:from>
    <xdr:to>
      <xdr:col>3</xdr:col>
      <xdr:colOff>266700</xdr:colOff>
      <xdr:row>23</xdr:row>
      <xdr:rowOff>0</xdr:rowOff>
    </xdr:to>
    <xdr:sp macro="" textlink="">
      <xdr:nvSpPr>
        <xdr:cNvPr id="539" name="Rectangle 508"/>
        <xdr:cNvSpPr>
          <a:spLocks noChangeArrowheads="1"/>
        </xdr:cNvSpPr>
      </xdr:nvSpPr>
      <xdr:spPr bwMode="auto">
        <a:xfrm flipH="1">
          <a:off x="2371725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504825</xdr:colOff>
      <xdr:row>23</xdr:row>
      <xdr:rowOff>0</xdr:rowOff>
    </xdr:to>
    <xdr:sp macro="" textlink="">
      <xdr:nvSpPr>
        <xdr:cNvPr id="540" name="Rectangle 509"/>
        <xdr:cNvSpPr>
          <a:spLocks noChangeArrowheads="1"/>
        </xdr:cNvSpPr>
      </xdr:nvSpPr>
      <xdr:spPr bwMode="auto">
        <a:xfrm>
          <a:off x="1219200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504825</xdr:colOff>
      <xdr:row>23</xdr:row>
      <xdr:rowOff>0</xdr:rowOff>
    </xdr:to>
    <xdr:sp macro="" textlink="">
      <xdr:nvSpPr>
        <xdr:cNvPr id="541" name="Rectangle 510"/>
        <xdr:cNvSpPr>
          <a:spLocks noChangeArrowheads="1"/>
        </xdr:cNvSpPr>
      </xdr:nvSpPr>
      <xdr:spPr bwMode="auto">
        <a:xfrm flipH="1">
          <a:off x="1219200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23</xdr:row>
      <xdr:rowOff>0</xdr:rowOff>
    </xdr:from>
    <xdr:to>
      <xdr:col>3</xdr:col>
      <xdr:colOff>9525</xdr:colOff>
      <xdr:row>23</xdr:row>
      <xdr:rowOff>0</xdr:rowOff>
    </xdr:to>
    <xdr:sp macro="" textlink="">
      <xdr:nvSpPr>
        <xdr:cNvPr id="542" name="Rectangle 511"/>
        <xdr:cNvSpPr>
          <a:spLocks noChangeArrowheads="1"/>
        </xdr:cNvSpPr>
      </xdr:nvSpPr>
      <xdr:spPr bwMode="auto">
        <a:xfrm flipH="1">
          <a:off x="1762125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504825</xdr:colOff>
      <xdr:row>23</xdr:row>
      <xdr:rowOff>0</xdr:rowOff>
    </xdr:to>
    <xdr:sp macro="" textlink="">
      <xdr:nvSpPr>
        <xdr:cNvPr id="543" name="Rectangle 512"/>
        <xdr:cNvSpPr>
          <a:spLocks noChangeArrowheads="1"/>
        </xdr:cNvSpPr>
      </xdr:nvSpPr>
      <xdr:spPr bwMode="auto">
        <a:xfrm>
          <a:off x="1219200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504825</xdr:colOff>
      <xdr:row>23</xdr:row>
      <xdr:rowOff>0</xdr:rowOff>
    </xdr:to>
    <xdr:sp macro="" textlink="">
      <xdr:nvSpPr>
        <xdr:cNvPr id="544" name="Rectangle 513"/>
        <xdr:cNvSpPr>
          <a:spLocks noChangeArrowheads="1"/>
        </xdr:cNvSpPr>
      </xdr:nvSpPr>
      <xdr:spPr bwMode="auto">
        <a:xfrm flipH="1">
          <a:off x="1219200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23</xdr:row>
      <xdr:rowOff>0</xdr:rowOff>
    </xdr:from>
    <xdr:to>
      <xdr:col>3</xdr:col>
      <xdr:colOff>9525</xdr:colOff>
      <xdr:row>23</xdr:row>
      <xdr:rowOff>0</xdr:rowOff>
    </xdr:to>
    <xdr:sp macro="" textlink="">
      <xdr:nvSpPr>
        <xdr:cNvPr id="545" name="Rectangle 514"/>
        <xdr:cNvSpPr>
          <a:spLocks noChangeArrowheads="1"/>
        </xdr:cNvSpPr>
      </xdr:nvSpPr>
      <xdr:spPr bwMode="auto">
        <a:xfrm flipH="1">
          <a:off x="1762125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504825</xdr:colOff>
      <xdr:row>23</xdr:row>
      <xdr:rowOff>0</xdr:rowOff>
    </xdr:to>
    <xdr:sp macro="" textlink="">
      <xdr:nvSpPr>
        <xdr:cNvPr id="546" name="Rectangle 515"/>
        <xdr:cNvSpPr>
          <a:spLocks noChangeArrowheads="1"/>
        </xdr:cNvSpPr>
      </xdr:nvSpPr>
      <xdr:spPr bwMode="auto">
        <a:xfrm>
          <a:off x="1219200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504825</xdr:colOff>
      <xdr:row>23</xdr:row>
      <xdr:rowOff>0</xdr:rowOff>
    </xdr:to>
    <xdr:sp macro="" textlink="">
      <xdr:nvSpPr>
        <xdr:cNvPr id="547" name="Rectangle 516"/>
        <xdr:cNvSpPr>
          <a:spLocks noChangeArrowheads="1"/>
        </xdr:cNvSpPr>
      </xdr:nvSpPr>
      <xdr:spPr bwMode="auto">
        <a:xfrm flipH="1">
          <a:off x="1219200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23</xdr:row>
      <xdr:rowOff>0</xdr:rowOff>
    </xdr:from>
    <xdr:to>
      <xdr:col>3</xdr:col>
      <xdr:colOff>9525</xdr:colOff>
      <xdr:row>23</xdr:row>
      <xdr:rowOff>0</xdr:rowOff>
    </xdr:to>
    <xdr:sp macro="" textlink="">
      <xdr:nvSpPr>
        <xdr:cNvPr id="548" name="Rectangle 517"/>
        <xdr:cNvSpPr>
          <a:spLocks noChangeArrowheads="1"/>
        </xdr:cNvSpPr>
      </xdr:nvSpPr>
      <xdr:spPr bwMode="auto">
        <a:xfrm flipH="1">
          <a:off x="1762125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504825</xdr:colOff>
      <xdr:row>23</xdr:row>
      <xdr:rowOff>0</xdr:rowOff>
    </xdr:to>
    <xdr:sp macro="" textlink="">
      <xdr:nvSpPr>
        <xdr:cNvPr id="549" name="Rectangle 518"/>
        <xdr:cNvSpPr>
          <a:spLocks noChangeArrowheads="1"/>
        </xdr:cNvSpPr>
      </xdr:nvSpPr>
      <xdr:spPr bwMode="auto">
        <a:xfrm>
          <a:off x="1219200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504825</xdr:colOff>
      <xdr:row>23</xdr:row>
      <xdr:rowOff>0</xdr:rowOff>
    </xdr:to>
    <xdr:sp macro="" textlink="">
      <xdr:nvSpPr>
        <xdr:cNvPr id="550" name="Rectangle 519"/>
        <xdr:cNvSpPr>
          <a:spLocks noChangeArrowheads="1"/>
        </xdr:cNvSpPr>
      </xdr:nvSpPr>
      <xdr:spPr bwMode="auto">
        <a:xfrm flipH="1">
          <a:off x="1219200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23</xdr:row>
      <xdr:rowOff>0</xdr:rowOff>
    </xdr:from>
    <xdr:to>
      <xdr:col>3</xdr:col>
      <xdr:colOff>9525</xdr:colOff>
      <xdr:row>23</xdr:row>
      <xdr:rowOff>0</xdr:rowOff>
    </xdr:to>
    <xdr:sp macro="" textlink="">
      <xdr:nvSpPr>
        <xdr:cNvPr id="551" name="Rectangle 520"/>
        <xdr:cNvSpPr>
          <a:spLocks noChangeArrowheads="1"/>
        </xdr:cNvSpPr>
      </xdr:nvSpPr>
      <xdr:spPr bwMode="auto">
        <a:xfrm flipH="1">
          <a:off x="1762125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504825</xdr:colOff>
      <xdr:row>23</xdr:row>
      <xdr:rowOff>0</xdr:rowOff>
    </xdr:to>
    <xdr:sp macro="" textlink="">
      <xdr:nvSpPr>
        <xdr:cNvPr id="552" name="Rectangle 521"/>
        <xdr:cNvSpPr>
          <a:spLocks noChangeArrowheads="1"/>
        </xdr:cNvSpPr>
      </xdr:nvSpPr>
      <xdr:spPr bwMode="auto">
        <a:xfrm>
          <a:off x="1219200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504825</xdr:colOff>
      <xdr:row>23</xdr:row>
      <xdr:rowOff>0</xdr:rowOff>
    </xdr:to>
    <xdr:sp macro="" textlink="">
      <xdr:nvSpPr>
        <xdr:cNvPr id="553" name="Rectangle 522"/>
        <xdr:cNvSpPr>
          <a:spLocks noChangeArrowheads="1"/>
        </xdr:cNvSpPr>
      </xdr:nvSpPr>
      <xdr:spPr bwMode="auto">
        <a:xfrm flipH="1">
          <a:off x="1219200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23</xdr:row>
      <xdr:rowOff>0</xdr:rowOff>
    </xdr:from>
    <xdr:to>
      <xdr:col>3</xdr:col>
      <xdr:colOff>9525</xdr:colOff>
      <xdr:row>23</xdr:row>
      <xdr:rowOff>0</xdr:rowOff>
    </xdr:to>
    <xdr:sp macro="" textlink="">
      <xdr:nvSpPr>
        <xdr:cNvPr id="554" name="Rectangle 523"/>
        <xdr:cNvSpPr>
          <a:spLocks noChangeArrowheads="1"/>
        </xdr:cNvSpPr>
      </xdr:nvSpPr>
      <xdr:spPr bwMode="auto">
        <a:xfrm flipH="1">
          <a:off x="1762125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504825</xdr:colOff>
      <xdr:row>23</xdr:row>
      <xdr:rowOff>0</xdr:rowOff>
    </xdr:to>
    <xdr:sp macro="" textlink="">
      <xdr:nvSpPr>
        <xdr:cNvPr id="555" name="Rectangle 524"/>
        <xdr:cNvSpPr>
          <a:spLocks noChangeArrowheads="1"/>
        </xdr:cNvSpPr>
      </xdr:nvSpPr>
      <xdr:spPr bwMode="auto">
        <a:xfrm>
          <a:off x="1219200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504825</xdr:colOff>
      <xdr:row>23</xdr:row>
      <xdr:rowOff>0</xdr:rowOff>
    </xdr:to>
    <xdr:sp macro="" textlink="">
      <xdr:nvSpPr>
        <xdr:cNvPr id="556" name="Rectangle 525"/>
        <xdr:cNvSpPr>
          <a:spLocks noChangeArrowheads="1"/>
        </xdr:cNvSpPr>
      </xdr:nvSpPr>
      <xdr:spPr bwMode="auto">
        <a:xfrm flipH="1">
          <a:off x="1219200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23</xdr:row>
      <xdr:rowOff>0</xdr:rowOff>
    </xdr:from>
    <xdr:to>
      <xdr:col>3</xdr:col>
      <xdr:colOff>9525</xdr:colOff>
      <xdr:row>23</xdr:row>
      <xdr:rowOff>0</xdr:rowOff>
    </xdr:to>
    <xdr:sp macro="" textlink="">
      <xdr:nvSpPr>
        <xdr:cNvPr id="557" name="Rectangle 526"/>
        <xdr:cNvSpPr>
          <a:spLocks noChangeArrowheads="1"/>
        </xdr:cNvSpPr>
      </xdr:nvSpPr>
      <xdr:spPr bwMode="auto">
        <a:xfrm flipH="1">
          <a:off x="1762125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504825</xdr:colOff>
      <xdr:row>23</xdr:row>
      <xdr:rowOff>0</xdr:rowOff>
    </xdr:to>
    <xdr:sp macro="" textlink="">
      <xdr:nvSpPr>
        <xdr:cNvPr id="558" name="Rectangle 527"/>
        <xdr:cNvSpPr>
          <a:spLocks noChangeArrowheads="1"/>
        </xdr:cNvSpPr>
      </xdr:nvSpPr>
      <xdr:spPr bwMode="auto">
        <a:xfrm>
          <a:off x="1219200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504825</xdr:colOff>
      <xdr:row>23</xdr:row>
      <xdr:rowOff>0</xdr:rowOff>
    </xdr:to>
    <xdr:sp macro="" textlink="">
      <xdr:nvSpPr>
        <xdr:cNvPr id="559" name="Rectangle 528"/>
        <xdr:cNvSpPr>
          <a:spLocks noChangeArrowheads="1"/>
        </xdr:cNvSpPr>
      </xdr:nvSpPr>
      <xdr:spPr bwMode="auto">
        <a:xfrm flipH="1">
          <a:off x="1219200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23</xdr:row>
      <xdr:rowOff>0</xdr:rowOff>
    </xdr:from>
    <xdr:to>
      <xdr:col>3</xdr:col>
      <xdr:colOff>9525</xdr:colOff>
      <xdr:row>23</xdr:row>
      <xdr:rowOff>0</xdr:rowOff>
    </xdr:to>
    <xdr:sp macro="" textlink="">
      <xdr:nvSpPr>
        <xdr:cNvPr id="560" name="Rectangle 529"/>
        <xdr:cNvSpPr>
          <a:spLocks noChangeArrowheads="1"/>
        </xdr:cNvSpPr>
      </xdr:nvSpPr>
      <xdr:spPr bwMode="auto">
        <a:xfrm flipH="1">
          <a:off x="1762125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504825</xdr:colOff>
      <xdr:row>23</xdr:row>
      <xdr:rowOff>0</xdr:rowOff>
    </xdr:to>
    <xdr:sp macro="" textlink="">
      <xdr:nvSpPr>
        <xdr:cNvPr id="561" name="Rectangle 530"/>
        <xdr:cNvSpPr>
          <a:spLocks noChangeArrowheads="1"/>
        </xdr:cNvSpPr>
      </xdr:nvSpPr>
      <xdr:spPr bwMode="auto">
        <a:xfrm>
          <a:off x="1219200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504825</xdr:colOff>
      <xdr:row>23</xdr:row>
      <xdr:rowOff>0</xdr:rowOff>
    </xdr:to>
    <xdr:sp macro="" textlink="">
      <xdr:nvSpPr>
        <xdr:cNvPr id="562" name="Rectangle 531"/>
        <xdr:cNvSpPr>
          <a:spLocks noChangeArrowheads="1"/>
        </xdr:cNvSpPr>
      </xdr:nvSpPr>
      <xdr:spPr bwMode="auto">
        <a:xfrm flipH="1">
          <a:off x="1219200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23</xdr:row>
      <xdr:rowOff>0</xdr:rowOff>
    </xdr:from>
    <xdr:to>
      <xdr:col>3</xdr:col>
      <xdr:colOff>9525</xdr:colOff>
      <xdr:row>23</xdr:row>
      <xdr:rowOff>0</xdr:rowOff>
    </xdr:to>
    <xdr:sp macro="" textlink="">
      <xdr:nvSpPr>
        <xdr:cNvPr id="563" name="Rectangle 532"/>
        <xdr:cNvSpPr>
          <a:spLocks noChangeArrowheads="1"/>
        </xdr:cNvSpPr>
      </xdr:nvSpPr>
      <xdr:spPr bwMode="auto">
        <a:xfrm flipH="1">
          <a:off x="1762125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22</xdr:row>
      <xdr:rowOff>0</xdr:rowOff>
    </xdr:from>
    <xdr:to>
      <xdr:col>2</xdr:col>
      <xdr:colOff>504825</xdr:colOff>
      <xdr:row>22</xdr:row>
      <xdr:rowOff>0</xdr:rowOff>
    </xdr:to>
    <xdr:sp macro="" textlink="">
      <xdr:nvSpPr>
        <xdr:cNvPr id="564" name="Rectangle 304"/>
        <xdr:cNvSpPr>
          <a:spLocks noChangeArrowheads="1"/>
        </xdr:cNvSpPr>
      </xdr:nvSpPr>
      <xdr:spPr bwMode="auto">
        <a:xfrm>
          <a:off x="1219200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22</xdr:row>
      <xdr:rowOff>0</xdr:rowOff>
    </xdr:from>
    <xdr:to>
      <xdr:col>2</xdr:col>
      <xdr:colOff>504825</xdr:colOff>
      <xdr:row>22</xdr:row>
      <xdr:rowOff>0</xdr:rowOff>
    </xdr:to>
    <xdr:sp macro="" textlink="">
      <xdr:nvSpPr>
        <xdr:cNvPr id="565" name="Rectangle 305"/>
        <xdr:cNvSpPr>
          <a:spLocks noChangeArrowheads="1"/>
        </xdr:cNvSpPr>
      </xdr:nvSpPr>
      <xdr:spPr bwMode="auto">
        <a:xfrm flipH="1">
          <a:off x="1219200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22</xdr:row>
      <xdr:rowOff>0</xdr:rowOff>
    </xdr:from>
    <xdr:to>
      <xdr:col>3</xdr:col>
      <xdr:colOff>9525</xdr:colOff>
      <xdr:row>22</xdr:row>
      <xdr:rowOff>0</xdr:rowOff>
    </xdr:to>
    <xdr:sp macro="" textlink="">
      <xdr:nvSpPr>
        <xdr:cNvPr id="566" name="Rectangle 306"/>
        <xdr:cNvSpPr>
          <a:spLocks noChangeArrowheads="1"/>
        </xdr:cNvSpPr>
      </xdr:nvSpPr>
      <xdr:spPr bwMode="auto">
        <a:xfrm flipH="1">
          <a:off x="17621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22</xdr:row>
      <xdr:rowOff>0</xdr:rowOff>
    </xdr:from>
    <xdr:to>
      <xdr:col>2</xdr:col>
      <xdr:colOff>504825</xdr:colOff>
      <xdr:row>22</xdr:row>
      <xdr:rowOff>0</xdr:rowOff>
    </xdr:to>
    <xdr:sp macro="" textlink="">
      <xdr:nvSpPr>
        <xdr:cNvPr id="567" name="Rectangle 316"/>
        <xdr:cNvSpPr>
          <a:spLocks noChangeArrowheads="1"/>
        </xdr:cNvSpPr>
      </xdr:nvSpPr>
      <xdr:spPr bwMode="auto">
        <a:xfrm>
          <a:off x="1219200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22</xdr:row>
      <xdr:rowOff>0</xdr:rowOff>
    </xdr:from>
    <xdr:to>
      <xdr:col>2</xdr:col>
      <xdr:colOff>504825</xdr:colOff>
      <xdr:row>22</xdr:row>
      <xdr:rowOff>0</xdr:rowOff>
    </xdr:to>
    <xdr:sp macro="" textlink="">
      <xdr:nvSpPr>
        <xdr:cNvPr id="568" name="Rectangle 317"/>
        <xdr:cNvSpPr>
          <a:spLocks noChangeArrowheads="1"/>
        </xdr:cNvSpPr>
      </xdr:nvSpPr>
      <xdr:spPr bwMode="auto">
        <a:xfrm flipH="1">
          <a:off x="1219200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22</xdr:row>
      <xdr:rowOff>0</xdr:rowOff>
    </xdr:from>
    <xdr:to>
      <xdr:col>3</xdr:col>
      <xdr:colOff>9525</xdr:colOff>
      <xdr:row>22</xdr:row>
      <xdr:rowOff>0</xdr:rowOff>
    </xdr:to>
    <xdr:sp macro="" textlink="">
      <xdr:nvSpPr>
        <xdr:cNvPr id="569" name="Rectangle 318"/>
        <xdr:cNvSpPr>
          <a:spLocks noChangeArrowheads="1"/>
        </xdr:cNvSpPr>
      </xdr:nvSpPr>
      <xdr:spPr bwMode="auto">
        <a:xfrm flipH="1">
          <a:off x="17621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22</xdr:row>
      <xdr:rowOff>0</xdr:rowOff>
    </xdr:from>
    <xdr:to>
      <xdr:col>3</xdr:col>
      <xdr:colOff>400050</xdr:colOff>
      <xdr:row>22</xdr:row>
      <xdr:rowOff>0</xdr:rowOff>
    </xdr:to>
    <xdr:sp macro="" textlink="">
      <xdr:nvSpPr>
        <xdr:cNvPr id="570" name="Rectangle 319"/>
        <xdr:cNvSpPr>
          <a:spLocks noChangeArrowheads="1"/>
        </xdr:cNvSpPr>
      </xdr:nvSpPr>
      <xdr:spPr bwMode="auto">
        <a:xfrm>
          <a:off x="23717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22</xdr:row>
      <xdr:rowOff>0</xdr:rowOff>
    </xdr:from>
    <xdr:to>
      <xdr:col>3</xdr:col>
      <xdr:colOff>400050</xdr:colOff>
      <xdr:row>22</xdr:row>
      <xdr:rowOff>0</xdr:rowOff>
    </xdr:to>
    <xdr:sp macro="" textlink="">
      <xdr:nvSpPr>
        <xdr:cNvPr id="571" name="Rectangle 320"/>
        <xdr:cNvSpPr>
          <a:spLocks noChangeArrowheads="1"/>
        </xdr:cNvSpPr>
      </xdr:nvSpPr>
      <xdr:spPr bwMode="auto">
        <a:xfrm flipH="1">
          <a:off x="23717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22</xdr:row>
      <xdr:rowOff>0</xdr:rowOff>
    </xdr:from>
    <xdr:to>
      <xdr:col>3</xdr:col>
      <xdr:colOff>400050</xdr:colOff>
      <xdr:row>22</xdr:row>
      <xdr:rowOff>0</xdr:rowOff>
    </xdr:to>
    <xdr:sp macro="" textlink="">
      <xdr:nvSpPr>
        <xdr:cNvPr id="572" name="Rectangle 321"/>
        <xdr:cNvSpPr>
          <a:spLocks noChangeArrowheads="1"/>
        </xdr:cNvSpPr>
      </xdr:nvSpPr>
      <xdr:spPr bwMode="auto">
        <a:xfrm>
          <a:off x="23717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22</xdr:row>
      <xdr:rowOff>0</xdr:rowOff>
    </xdr:from>
    <xdr:to>
      <xdr:col>3</xdr:col>
      <xdr:colOff>400050</xdr:colOff>
      <xdr:row>22</xdr:row>
      <xdr:rowOff>0</xdr:rowOff>
    </xdr:to>
    <xdr:sp macro="" textlink="">
      <xdr:nvSpPr>
        <xdr:cNvPr id="573" name="Rectangle 322"/>
        <xdr:cNvSpPr>
          <a:spLocks noChangeArrowheads="1"/>
        </xdr:cNvSpPr>
      </xdr:nvSpPr>
      <xdr:spPr bwMode="auto">
        <a:xfrm flipH="1">
          <a:off x="23717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22</xdr:row>
      <xdr:rowOff>0</xdr:rowOff>
    </xdr:from>
    <xdr:to>
      <xdr:col>3</xdr:col>
      <xdr:colOff>400050</xdr:colOff>
      <xdr:row>22</xdr:row>
      <xdr:rowOff>0</xdr:rowOff>
    </xdr:to>
    <xdr:sp macro="" textlink="">
      <xdr:nvSpPr>
        <xdr:cNvPr id="574" name="Rectangle 323"/>
        <xdr:cNvSpPr>
          <a:spLocks noChangeArrowheads="1"/>
        </xdr:cNvSpPr>
      </xdr:nvSpPr>
      <xdr:spPr bwMode="auto">
        <a:xfrm>
          <a:off x="23717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22</xdr:row>
      <xdr:rowOff>0</xdr:rowOff>
    </xdr:from>
    <xdr:to>
      <xdr:col>3</xdr:col>
      <xdr:colOff>400050</xdr:colOff>
      <xdr:row>22</xdr:row>
      <xdr:rowOff>0</xdr:rowOff>
    </xdr:to>
    <xdr:sp macro="" textlink="">
      <xdr:nvSpPr>
        <xdr:cNvPr id="575" name="Rectangle 324"/>
        <xdr:cNvSpPr>
          <a:spLocks noChangeArrowheads="1"/>
        </xdr:cNvSpPr>
      </xdr:nvSpPr>
      <xdr:spPr bwMode="auto">
        <a:xfrm flipH="1">
          <a:off x="23717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22</xdr:row>
      <xdr:rowOff>0</xdr:rowOff>
    </xdr:from>
    <xdr:to>
      <xdr:col>3</xdr:col>
      <xdr:colOff>400050</xdr:colOff>
      <xdr:row>22</xdr:row>
      <xdr:rowOff>0</xdr:rowOff>
    </xdr:to>
    <xdr:sp macro="" textlink="">
      <xdr:nvSpPr>
        <xdr:cNvPr id="576" name="Rectangle 325"/>
        <xdr:cNvSpPr>
          <a:spLocks noChangeArrowheads="1"/>
        </xdr:cNvSpPr>
      </xdr:nvSpPr>
      <xdr:spPr bwMode="auto">
        <a:xfrm>
          <a:off x="23717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22</xdr:row>
      <xdr:rowOff>0</xdr:rowOff>
    </xdr:from>
    <xdr:to>
      <xdr:col>3</xdr:col>
      <xdr:colOff>400050</xdr:colOff>
      <xdr:row>22</xdr:row>
      <xdr:rowOff>0</xdr:rowOff>
    </xdr:to>
    <xdr:sp macro="" textlink="">
      <xdr:nvSpPr>
        <xdr:cNvPr id="577" name="Rectangle 326"/>
        <xdr:cNvSpPr>
          <a:spLocks noChangeArrowheads="1"/>
        </xdr:cNvSpPr>
      </xdr:nvSpPr>
      <xdr:spPr bwMode="auto">
        <a:xfrm flipH="1">
          <a:off x="23717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22</xdr:row>
      <xdr:rowOff>0</xdr:rowOff>
    </xdr:from>
    <xdr:to>
      <xdr:col>3</xdr:col>
      <xdr:colOff>400050</xdr:colOff>
      <xdr:row>22</xdr:row>
      <xdr:rowOff>0</xdr:rowOff>
    </xdr:to>
    <xdr:sp macro="" textlink="">
      <xdr:nvSpPr>
        <xdr:cNvPr id="578" name="Rectangle 327"/>
        <xdr:cNvSpPr>
          <a:spLocks noChangeArrowheads="1"/>
        </xdr:cNvSpPr>
      </xdr:nvSpPr>
      <xdr:spPr bwMode="auto">
        <a:xfrm>
          <a:off x="23717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22</xdr:row>
      <xdr:rowOff>0</xdr:rowOff>
    </xdr:from>
    <xdr:to>
      <xdr:col>3</xdr:col>
      <xdr:colOff>400050</xdr:colOff>
      <xdr:row>22</xdr:row>
      <xdr:rowOff>0</xdr:rowOff>
    </xdr:to>
    <xdr:sp macro="" textlink="">
      <xdr:nvSpPr>
        <xdr:cNvPr id="579" name="Rectangle 328"/>
        <xdr:cNvSpPr>
          <a:spLocks noChangeArrowheads="1"/>
        </xdr:cNvSpPr>
      </xdr:nvSpPr>
      <xdr:spPr bwMode="auto">
        <a:xfrm flipH="1">
          <a:off x="23717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22</xdr:row>
      <xdr:rowOff>0</xdr:rowOff>
    </xdr:from>
    <xdr:to>
      <xdr:col>3</xdr:col>
      <xdr:colOff>400050</xdr:colOff>
      <xdr:row>22</xdr:row>
      <xdr:rowOff>0</xdr:rowOff>
    </xdr:to>
    <xdr:sp macro="" textlink="">
      <xdr:nvSpPr>
        <xdr:cNvPr id="580" name="Rectangle 329"/>
        <xdr:cNvSpPr>
          <a:spLocks noChangeArrowheads="1"/>
        </xdr:cNvSpPr>
      </xdr:nvSpPr>
      <xdr:spPr bwMode="auto">
        <a:xfrm>
          <a:off x="23717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22</xdr:row>
      <xdr:rowOff>0</xdr:rowOff>
    </xdr:from>
    <xdr:to>
      <xdr:col>3</xdr:col>
      <xdr:colOff>400050</xdr:colOff>
      <xdr:row>22</xdr:row>
      <xdr:rowOff>0</xdr:rowOff>
    </xdr:to>
    <xdr:sp macro="" textlink="">
      <xdr:nvSpPr>
        <xdr:cNvPr id="581" name="Rectangle 330"/>
        <xdr:cNvSpPr>
          <a:spLocks noChangeArrowheads="1"/>
        </xdr:cNvSpPr>
      </xdr:nvSpPr>
      <xdr:spPr bwMode="auto">
        <a:xfrm flipH="1">
          <a:off x="23717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22</xdr:row>
      <xdr:rowOff>0</xdr:rowOff>
    </xdr:from>
    <xdr:to>
      <xdr:col>3</xdr:col>
      <xdr:colOff>400050</xdr:colOff>
      <xdr:row>22</xdr:row>
      <xdr:rowOff>0</xdr:rowOff>
    </xdr:to>
    <xdr:sp macro="" textlink="">
      <xdr:nvSpPr>
        <xdr:cNvPr id="582" name="Rectangle 331"/>
        <xdr:cNvSpPr>
          <a:spLocks noChangeArrowheads="1"/>
        </xdr:cNvSpPr>
      </xdr:nvSpPr>
      <xdr:spPr bwMode="auto">
        <a:xfrm>
          <a:off x="23717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22</xdr:row>
      <xdr:rowOff>0</xdr:rowOff>
    </xdr:from>
    <xdr:to>
      <xdr:col>3</xdr:col>
      <xdr:colOff>400050</xdr:colOff>
      <xdr:row>22</xdr:row>
      <xdr:rowOff>0</xdr:rowOff>
    </xdr:to>
    <xdr:sp macro="" textlink="">
      <xdr:nvSpPr>
        <xdr:cNvPr id="583" name="Rectangle 332"/>
        <xdr:cNvSpPr>
          <a:spLocks noChangeArrowheads="1"/>
        </xdr:cNvSpPr>
      </xdr:nvSpPr>
      <xdr:spPr bwMode="auto">
        <a:xfrm flipH="1">
          <a:off x="23717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22</xdr:row>
      <xdr:rowOff>0</xdr:rowOff>
    </xdr:from>
    <xdr:to>
      <xdr:col>3</xdr:col>
      <xdr:colOff>400050</xdr:colOff>
      <xdr:row>22</xdr:row>
      <xdr:rowOff>0</xdr:rowOff>
    </xdr:to>
    <xdr:sp macro="" textlink="">
      <xdr:nvSpPr>
        <xdr:cNvPr id="584" name="Rectangle 333"/>
        <xdr:cNvSpPr>
          <a:spLocks noChangeArrowheads="1"/>
        </xdr:cNvSpPr>
      </xdr:nvSpPr>
      <xdr:spPr bwMode="auto">
        <a:xfrm>
          <a:off x="23717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22</xdr:row>
      <xdr:rowOff>0</xdr:rowOff>
    </xdr:from>
    <xdr:to>
      <xdr:col>3</xdr:col>
      <xdr:colOff>400050</xdr:colOff>
      <xdr:row>22</xdr:row>
      <xdr:rowOff>0</xdr:rowOff>
    </xdr:to>
    <xdr:sp macro="" textlink="">
      <xdr:nvSpPr>
        <xdr:cNvPr id="585" name="Rectangle 334"/>
        <xdr:cNvSpPr>
          <a:spLocks noChangeArrowheads="1"/>
        </xdr:cNvSpPr>
      </xdr:nvSpPr>
      <xdr:spPr bwMode="auto">
        <a:xfrm flipH="1">
          <a:off x="23717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22</xdr:row>
      <xdr:rowOff>0</xdr:rowOff>
    </xdr:from>
    <xdr:to>
      <xdr:col>3</xdr:col>
      <xdr:colOff>400050</xdr:colOff>
      <xdr:row>22</xdr:row>
      <xdr:rowOff>0</xdr:rowOff>
    </xdr:to>
    <xdr:sp macro="" textlink="">
      <xdr:nvSpPr>
        <xdr:cNvPr id="586" name="Rectangle 335"/>
        <xdr:cNvSpPr>
          <a:spLocks noChangeArrowheads="1"/>
        </xdr:cNvSpPr>
      </xdr:nvSpPr>
      <xdr:spPr bwMode="auto">
        <a:xfrm>
          <a:off x="23717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22</xdr:row>
      <xdr:rowOff>0</xdr:rowOff>
    </xdr:from>
    <xdr:to>
      <xdr:col>3</xdr:col>
      <xdr:colOff>400050</xdr:colOff>
      <xdr:row>22</xdr:row>
      <xdr:rowOff>0</xdr:rowOff>
    </xdr:to>
    <xdr:sp macro="" textlink="">
      <xdr:nvSpPr>
        <xdr:cNvPr id="587" name="Rectangle 336"/>
        <xdr:cNvSpPr>
          <a:spLocks noChangeArrowheads="1"/>
        </xdr:cNvSpPr>
      </xdr:nvSpPr>
      <xdr:spPr bwMode="auto">
        <a:xfrm flipH="1">
          <a:off x="23717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22</xdr:row>
      <xdr:rowOff>0</xdr:rowOff>
    </xdr:from>
    <xdr:to>
      <xdr:col>3</xdr:col>
      <xdr:colOff>400050</xdr:colOff>
      <xdr:row>22</xdr:row>
      <xdr:rowOff>0</xdr:rowOff>
    </xdr:to>
    <xdr:sp macro="" textlink="">
      <xdr:nvSpPr>
        <xdr:cNvPr id="588" name="Rectangle 337"/>
        <xdr:cNvSpPr>
          <a:spLocks noChangeArrowheads="1"/>
        </xdr:cNvSpPr>
      </xdr:nvSpPr>
      <xdr:spPr bwMode="auto">
        <a:xfrm>
          <a:off x="23717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22</xdr:row>
      <xdr:rowOff>0</xdr:rowOff>
    </xdr:from>
    <xdr:to>
      <xdr:col>3</xdr:col>
      <xdr:colOff>400050</xdr:colOff>
      <xdr:row>22</xdr:row>
      <xdr:rowOff>0</xdr:rowOff>
    </xdr:to>
    <xdr:sp macro="" textlink="">
      <xdr:nvSpPr>
        <xdr:cNvPr id="589" name="Rectangle 338"/>
        <xdr:cNvSpPr>
          <a:spLocks noChangeArrowheads="1"/>
        </xdr:cNvSpPr>
      </xdr:nvSpPr>
      <xdr:spPr bwMode="auto">
        <a:xfrm flipH="1">
          <a:off x="23717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22</xdr:row>
      <xdr:rowOff>0</xdr:rowOff>
    </xdr:from>
    <xdr:to>
      <xdr:col>3</xdr:col>
      <xdr:colOff>400050</xdr:colOff>
      <xdr:row>22</xdr:row>
      <xdr:rowOff>0</xdr:rowOff>
    </xdr:to>
    <xdr:sp macro="" textlink="">
      <xdr:nvSpPr>
        <xdr:cNvPr id="590" name="Rectangle 339"/>
        <xdr:cNvSpPr>
          <a:spLocks noChangeArrowheads="1"/>
        </xdr:cNvSpPr>
      </xdr:nvSpPr>
      <xdr:spPr bwMode="auto">
        <a:xfrm>
          <a:off x="23717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22</xdr:row>
      <xdr:rowOff>0</xdr:rowOff>
    </xdr:from>
    <xdr:to>
      <xdr:col>3</xdr:col>
      <xdr:colOff>400050</xdr:colOff>
      <xdr:row>22</xdr:row>
      <xdr:rowOff>0</xdr:rowOff>
    </xdr:to>
    <xdr:sp macro="" textlink="">
      <xdr:nvSpPr>
        <xdr:cNvPr id="591" name="Rectangle 340"/>
        <xdr:cNvSpPr>
          <a:spLocks noChangeArrowheads="1"/>
        </xdr:cNvSpPr>
      </xdr:nvSpPr>
      <xdr:spPr bwMode="auto">
        <a:xfrm flipH="1">
          <a:off x="23717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22</xdr:row>
      <xdr:rowOff>0</xdr:rowOff>
    </xdr:from>
    <xdr:to>
      <xdr:col>3</xdr:col>
      <xdr:colOff>400050</xdr:colOff>
      <xdr:row>22</xdr:row>
      <xdr:rowOff>0</xdr:rowOff>
    </xdr:to>
    <xdr:sp macro="" textlink="">
      <xdr:nvSpPr>
        <xdr:cNvPr id="592" name="Rectangle 341"/>
        <xdr:cNvSpPr>
          <a:spLocks noChangeArrowheads="1"/>
        </xdr:cNvSpPr>
      </xdr:nvSpPr>
      <xdr:spPr bwMode="auto">
        <a:xfrm>
          <a:off x="23717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22</xdr:row>
      <xdr:rowOff>0</xdr:rowOff>
    </xdr:from>
    <xdr:to>
      <xdr:col>3</xdr:col>
      <xdr:colOff>400050</xdr:colOff>
      <xdr:row>22</xdr:row>
      <xdr:rowOff>0</xdr:rowOff>
    </xdr:to>
    <xdr:sp macro="" textlink="">
      <xdr:nvSpPr>
        <xdr:cNvPr id="593" name="Rectangle 342"/>
        <xdr:cNvSpPr>
          <a:spLocks noChangeArrowheads="1"/>
        </xdr:cNvSpPr>
      </xdr:nvSpPr>
      <xdr:spPr bwMode="auto">
        <a:xfrm flipH="1">
          <a:off x="23717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22</xdr:row>
      <xdr:rowOff>0</xdr:rowOff>
    </xdr:from>
    <xdr:to>
      <xdr:col>3</xdr:col>
      <xdr:colOff>400050</xdr:colOff>
      <xdr:row>22</xdr:row>
      <xdr:rowOff>0</xdr:rowOff>
    </xdr:to>
    <xdr:sp macro="" textlink="">
      <xdr:nvSpPr>
        <xdr:cNvPr id="594" name="Rectangle 343"/>
        <xdr:cNvSpPr>
          <a:spLocks noChangeArrowheads="1"/>
        </xdr:cNvSpPr>
      </xdr:nvSpPr>
      <xdr:spPr bwMode="auto">
        <a:xfrm>
          <a:off x="23717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22</xdr:row>
      <xdr:rowOff>0</xdr:rowOff>
    </xdr:from>
    <xdr:to>
      <xdr:col>3</xdr:col>
      <xdr:colOff>400050</xdr:colOff>
      <xdr:row>22</xdr:row>
      <xdr:rowOff>0</xdr:rowOff>
    </xdr:to>
    <xdr:sp macro="" textlink="">
      <xdr:nvSpPr>
        <xdr:cNvPr id="595" name="Rectangle 344"/>
        <xdr:cNvSpPr>
          <a:spLocks noChangeArrowheads="1"/>
        </xdr:cNvSpPr>
      </xdr:nvSpPr>
      <xdr:spPr bwMode="auto">
        <a:xfrm flipH="1">
          <a:off x="23717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22</xdr:row>
      <xdr:rowOff>0</xdr:rowOff>
    </xdr:from>
    <xdr:to>
      <xdr:col>3</xdr:col>
      <xdr:colOff>400050</xdr:colOff>
      <xdr:row>22</xdr:row>
      <xdr:rowOff>0</xdr:rowOff>
    </xdr:to>
    <xdr:sp macro="" textlink="">
      <xdr:nvSpPr>
        <xdr:cNvPr id="596" name="Rectangle 345"/>
        <xdr:cNvSpPr>
          <a:spLocks noChangeArrowheads="1"/>
        </xdr:cNvSpPr>
      </xdr:nvSpPr>
      <xdr:spPr bwMode="auto">
        <a:xfrm>
          <a:off x="23717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22</xdr:row>
      <xdr:rowOff>0</xdr:rowOff>
    </xdr:from>
    <xdr:to>
      <xdr:col>3</xdr:col>
      <xdr:colOff>400050</xdr:colOff>
      <xdr:row>22</xdr:row>
      <xdr:rowOff>0</xdr:rowOff>
    </xdr:to>
    <xdr:sp macro="" textlink="">
      <xdr:nvSpPr>
        <xdr:cNvPr id="597" name="Rectangle 346"/>
        <xdr:cNvSpPr>
          <a:spLocks noChangeArrowheads="1"/>
        </xdr:cNvSpPr>
      </xdr:nvSpPr>
      <xdr:spPr bwMode="auto">
        <a:xfrm flipH="1">
          <a:off x="23717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22</xdr:row>
      <xdr:rowOff>0</xdr:rowOff>
    </xdr:from>
    <xdr:to>
      <xdr:col>3</xdr:col>
      <xdr:colOff>400050</xdr:colOff>
      <xdr:row>22</xdr:row>
      <xdr:rowOff>0</xdr:rowOff>
    </xdr:to>
    <xdr:sp macro="" textlink="">
      <xdr:nvSpPr>
        <xdr:cNvPr id="598" name="Rectangle 347"/>
        <xdr:cNvSpPr>
          <a:spLocks noChangeArrowheads="1"/>
        </xdr:cNvSpPr>
      </xdr:nvSpPr>
      <xdr:spPr bwMode="auto">
        <a:xfrm>
          <a:off x="23717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22</xdr:row>
      <xdr:rowOff>0</xdr:rowOff>
    </xdr:from>
    <xdr:to>
      <xdr:col>3</xdr:col>
      <xdr:colOff>400050</xdr:colOff>
      <xdr:row>22</xdr:row>
      <xdr:rowOff>0</xdr:rowOff>
    </xdr:to>
    <xdr:sp macro="" textlink="">
      <xdr:nvSpPr>
        <xdr:cNvPr id="599" name="Rectangle 348"/>
        <xdr:cNvSpPr>
          <a:spLocks noChangeArrowheads="1"/>
        </xdr:cNvSpPr>
      </xdr:nvSpPr>
      <xdr:spPr bwMode="auto">
        <a:xfrm flipH="1">
          <a:off x="23717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22</xdr:row>
      <xdr:rowOff>0</xdr:rowOff>
    </xdr:from>
    <xdr:to>
      <xdr:col>3</xdr:col>
      <xdr:colOff>400050</xdr:colOff>
      <xdr:row>22</xdr:row>
      <xdr:rowOff>0</xdr:rowOff>
    </xdr:to>
    <xdr:sp macro="" textlink="">
      <xdr:nvSpPr>
        <xdr:cNvPr id="600" name="Rectangle 349"/>
        <xdr:cNvSpPr>
          <a:spLocks noChangeArrowheads="1"/>
        </xdr:cNvSpPr>
      </xdr:nvSpPr>
      <xdr:spPr bwMode="auto">
        <a:xfrm>
          <a:off x="23717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22</xdr:row>
      <xdr:rowOff>0</xdr:rowOff>
    </xdr:from>
    <xdr:to>
      <xdr:col>3</xdr:col>
      <xdr:colOff>400050</xdr:colOff>
      <xdr:row>22</xdr:row>
      <xdr:rowOff>0</xdr:rowOff>
    </xdr:to>
    <xdr:sp macro="" textlink="">
      <xdr:nvSpPr>
        <xdr:cNvPr id="601" name="Rectangle 350"/>
        <xdr:cNvSpPr>
          <a:spLocks noChangeArrowheads="1"/>
        </xdr:cNvSpPr>
      </xdr:nvSpPr>
      <xdr:spPr bwMode="auto">
        <a:xfrm flipH="1">
          <a:off x="23717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22</xdr:row>
      <xdr:rowOff>0</xdr:rowOff>
    </xdr:from>
    <xdr:to>
      <xdr:col>3</xdr:col>
      <xdr:colOff>400050</xdr:colOff>
      <xdr:row>22</xdr:row>
      <xdr:rowOff>0</xdr:rowOff>
    </xdr:to>
    <xdr:sp macro="" textlink="">
      <xdr:nvSpPr>
        <xdr:cNvPr id="602" name="Rectangle 351"/>
        <xdr:cNvSpPr>
          <a:spLocks noChangeArrowheads="1"/>
        </xdr:cNvSpPr>
      </xdr:nvSpPr>
      <xdr:spPr bwMode="auto">
        <a:xfrm>
          <a:off x="23717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22</xdr:row>
      <xdr:rowOff>0</xdr:rowOff>
    </xdr:from>
    <xdr:to>
      <xdr:col>3</xdr:col>
      <xdr:colOff>400050</xdr:colOff>
      <xdr:row>22</xdr:row>
      <xdr:rowOff>0</xdr:rowOff>
    </xdr:to>
    <xdr:sp macro="" textlink="">
      <xdr:nvSpPr>
        <xdr:cNvPr id="603" name="Rectangle 352"/>
        <xdr:cNvSpPr>
          <a:spLocks noChangeArrowheads="1"/>
        </xdr:cNvSpPr>
      </xdr:nvSpPr>
      <xdr:spPr bwMode="auto">
        <a:xfrm flipH="1">
          <a:off x="23717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22</xdr:row>
      <xdr:rowOff>0</xdr:rowOff>
    </xdr:from>
    <xdr:to>
      <xdr:col>3</xdr:col>
      <xdr:colOff>400050</xdr:colOff>
      <xdr:row>22</xdr:row>
      <xdr:rowOff>0</xdr:rowOff>
    </xdr:to>
    <xdr:sp macro="" textlink="">
      <xdr:nvSpPr>
        <xdr:cNvPr id="604" name="Rectangle 353"/>
        <xdr:cNvSpPr>
          <a:spLocks noChangeArrowheads="1"/>
        </xdr:cNvSpPr>
      </xdr:nvSpPr>
      <xdr:spPr bwMode="auto">
        <a:xfrm>
          <a:off x="23717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22</xdr:row>
      <xdr:rowOff>0</xdr:rowOff>
    </xdr:from>
    <xdr:to>
      <xdr:col>3</xdr:col>
      <xdr:colOff>400050</xdr:colOff>
      <xdr:row>22</xdr:row>
      <xdr:rowOff>0</xdr:rowOff>
    </xdr:to>
    <xdr:sp macro="" textlink="">
      <xdr:nvSpPr>
        <xdr:cNvPr id="605" name="Rectangle 354"/>
        <xdr:cNvSpPr>
          <a:spLocks noChangeArrowheads="1"/>
        </xdr:cNvSpPr>
      </xdr:nvSpPr>
      <xdr:spPr bwMode="auto">
        <a:xfrm flipH="1">
          <a:off x="23717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22</xdr:row>
      <xdr:rowOff>0</xdr:rowOff>
    </xdr:from>
    <xdr:to>
      <xdr:col>3</xdr:col>
      <xdr:colOff>266700</xdr:colOff>
      <xdr:row>22</xdr:row>
      <xdr:rowOff>0</xdr:rowOff>
    </xdr:to>
    <xdr:sp macro="" textlink="">
      <xdr:nvSpPr>
        <xdr:cNvPr id="606" name="Rectangle 355"/>
        <xdr:cNvSpPr>
          <a:spLocks noChangeArrowheads="1"/>
        </xdr:cNvSpPr>
      </xdr:nvSpPr>
      <xdr:spPr bwMode="auto">
        <a:xfrm>
          <a:off x="23717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22</xdr:row>
      <xdr:rowOff>0</xdr:rowOff>
    </xdr:from>
    <xdr:to>
      <xdr:col>3</xdr:col>
      <xdr:colOff>266700</xdr:colOff>
      <xdr:row>22</xdr:row>
      <xdr:rowOff>0</xdr:rowOff>
    </xdr:to>
    <xdr:sp macro="" textlink="">
      <xdr:nvSpPr>
        <xdr:cNvPr id="607" name="Rectangle 356"/>
        <xdr:cNvSpPr>
          <a:spLocks noChangeArrowheads="1"/>
        </xdr:cNvSpPr>
      </xdr:nvSpPr>
      <xdr:spPr bwMode="auto">
        <a:xfrm flipH="1">
          <a:off x="23717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22</xdr:row>
      <xdr:rowOff>0</xdr:rowOff>
    </xdr:from>
    <xdr:to>
      <xdr:col>2</xdr:col>
      <xdr:colOff>504825</xdr:colOff>
      <xdr:row>22</xdr:row>
      <xdr:rowOff>0</xdr:rowOff>
    </xdr:to>
    <xdr:sp macro="" textlink="">
      <xdr:nvSpPr>
        <xdr:cNvPr id="608" name="Rectangle 357"/>
        <xdr:cNvSpPr>
          <a:spLocks noChangeArrowheads="1"/>
        </xdr:cNvSpPr>
      </xdr:nvSpPr>
      <xdr:spPr bwMode="auto">
        <a:xfrm>
          <a:off x="1219200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22</xdr:row>
      <xdr:rowOff>0</xdr:rowOff>
    </xdr:from>
    <xdr:to>
      <xdr:col>2</xdr:col>
      <xdr:colOff>504825</xdr:colOff>
      <xdr:row>22</xdr:row>
      <xdr:rowOff>0</xdr:rowOff>
    </xdr:to>
    <xdr:sp macro="" textlink="">
      <xdr:nvSpPr>
        <xdr:cNvPr id="609" name="Rectangle 358"/>
        <xdr:cNvSpPr>
          <a:spLocks noChangeArrowheads="1"/>
        </xdr:cNvSpPr>
      </xdr:nvSpPr>
      <xdr:spPr bwMode="auto">
        <a:xfrm flipH="1">
          <a:off x="1219200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22</xdr:row>
      <xdr:rowOff>0</xdr:rowOff>
    </xdr:from>
    <xdr:to>
      <xdr:col>3</xdr:col>
      <xdr:colOff>9525</xdr:colOff>
      <xdr:row>22</xdr:row>
      <xdr:rowOff>0</xdr:rowOff>
    </xdr:to>
    <xdr:sp macro="" textlink="">
      <xdr:nvSpPr>
        <xdr:cNvPr id="610" name="Rectangle 359"/>
        <xdr:cNvSpPr>
          <a:spLocks noChangeArrowheads="1"/>
        </xdr:cNvSpPr>
      </xdr:nvSpPr>
      <xdr:spPr bwMode="auto">
        <a:xfrm flipH="1">
          <a:off x="17621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22</xdr:row>
      <xdr:rowOff>0</xdr:rowOff>
    </xdr:from>
    <xdr:to>
      <xdr:col>2</xdr:col>
      <xdr:colOff>504825</xdr:colOff>
      <xdr:row>22</xdr:row>
      <xdr:rowOff>0</xdr:rowOff>
    </xdr:to>
    <xdr:sp macro="" textlink="">
      <xdr:nvSpPr>
        <xdr:cNvPr id="611" name="Rectangle 360"/>
        <xdr:cNvSpPr>
          <a:spLocks noChangeArrowheads="1"/>
        </xdr:cNvSpPr>
      </xdr:nvSpPr>
      <xdr:spPr bwMode="auto">
        <a:xfrm>
          <a:off x="1219200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22</xdr:row>
      <xdr:rowOff>0</xdr:rowOff>
    </xdr:from>
    <xdr:to>
      <xdr:col>2</xdr:col>
      <xdr:colOff>504825</xdr:colOff>
      <xdr:row>22</xdr:row>
      <xdr:rowOff>0</xdr:rowOff>
    </xdr:to>
    <xdr:sp macro="" textlink="">
      <xdr:nvSpPr>
        <xdr:cNvPr id="612" name="Rectangle 361"/>
        <xdr:cNvSpPr>
          <a:spLocks noChangeArrowheads="1"/>
        </xdr:cNvSpPr>
      </xdr:nvSpPr>
      <xdr:spPr bwMode="auto">
        <a:xfrm flipH="1">
          <a:off x="1219200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22</xdr:row>
      <xdr:rowOff>0</xdr:rowOff>
    </xdr:from>
    <xdr:to>
      <xdr:col>3</xdr:col>
      <xdr:colOff>9525</xdr:colOff>
      <xdr:row>22</xdr:row>
      <xdr:rowOff>0</xdr:rowOff>
    </xdr:to>
    <xdr:sp macro="" textlink="">
      <xdr:nvSpPr>
        <xdr:cNvPr id="613" name="Rectangle 362"/>
        <xdr:cNvSpPr>
          <a:spLocks noChangeArrowheads="1"/>
        </xdr:cNvSpPr>
      </xdr:nvSpPr>
      <xdr:spPr bwMode="auto">
        <a:xfrm flipH="1">
          <a:off x="17621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22</xdr:row>
      <xdr:rowOff>0</xdr:rowOff>
    </xdr:from>
    <xdr:to>
      <xdr:col>2</xdr:col>
      <xdr:colOff>504825</xdr:colOff>
      <xdr:row>22</xdr:row>
      <xdr:rowOff>0</xdr:rowOff>
    </xdr:to>
    <xdr:sp macro="" textlink="">
      <xdr:nvSpPr>
        <xdr:cNvPr id="614" name="Rectangle 363"/>
        <xdr:cNvSpPr>
          <a:spLocks noChangeArrowheads="1"/>
        </xdr:cNvSpPr>
      </xdr:nvSpPr>
      <xdr:spPr bwMode="auto">
        <a:xfrm>
          <a:off x="1219200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22</xdr:row>
      <xdr:rowOff>0</xdr:rowOff>
    </xdr:from>
    <xdr:to>
      <xdr:col>2</xdr:col>
      <xdr:colOff>504825</xdr:colOff>
      <xdr:row>22</xdr:row>
      <xdr:rowOff>0</xdr:rowOff>
    </xdr:to>
    <xdr:sp macro="" textlink="">
      <xdr:nvSpPr>
        <xdr:cNvPr id="615" name="Rectangle 364"/>
        <xdr:cNvSpPr>
          <a:spLocks noChangeArrowheads="1"/>
        </xdr:cNvSpPr>
      </xdr:nvSpPr>
      <xdr:spPr bwMode="auto">
        <a:xfrm flipH="1">
          <a:off x="1219200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22</xdr:row>
      <xdr:rowOff>0</xdr:rowOff>
    </xdr:from>
    <xdr:to>
      <xdr:col>3</xdr:col>
      <xdr:colOff>9525</xdr:colOff>
      <xdr:row>22</xdr:row>
      <xdr:rowOff>0</xdr:rowOff>
    </xdr:to>
    <xdr:sp macro="" textlink="">
      <xdr:nvSpPr>
        <xdr:cNvPr id="616" name="Rectangle 365"/>
        <xdr:cNvSpPr>
          <a:spLocks noChangeArrowheads="1"/>
        </xdr:cNvSpPr>
      </xdr:nvSpPr>
      <xdr:spPr bwMode="auto">
        <a:xfrm flipH="1">
          <a:off x="17621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22</xdr:row>
      <xdr:rowOff>0</xdr:rowOff>
    </xdr:from>
    <xdr:to>
      <xdr:col>2</xdr:col>
      <xdr:colOff>504825</xdr:colOff>
      <xdr:row>22</xdr:row>
      <xdr:rowOff>0</xdr:rowOff>
    </xdr:to>
    <xdr:sp macro="" textlink="">
      <xdr:nvSpPr>
        <xdr:cNvPr id="617" name="Rectangle 366"/>
        <xdr:cNvSpPr>
          <a:spLocks noChangeArrowheads="1"/>
        </xdr:cNvSpPr>
      </xdr:nvSpPr>
      <xdr:spPr bwMode="auto">
        <a:xfrm>
          <a:off x="1219200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22</xdr:row>
      <xdr:rowOff>0</xdr:rowOff>
    </xdr:from>
    <xdr:to>
      <xdr:col>2</xdr:col>
      <xdr:colOff>504825</xdr:colOff>
      <xdr:row>22</xdr:row>
      <xdr:rowOff>0</xdr:rowOff>
    </xdr:to>
    <xdr:sp macro="" textlink="">
      <xdr:nvSpPr>
        <xdr:cNvPr id="618" name="Rectangle 367"/>
        <xdr:cNvSpPr>
          <a:spLocks noChangeArrowheads="1"/>
        </xdr:cNvSpPr>
      </xdr:nvSpPr>
      <xdr:spPr bwMode="auto">
        <a:xfrm flipH="1">
          <a:off x="1219200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22</xdr:row>
      <xdr:rowOff>0</xdr:rowOff>
    </xdr:from>
    <xdr:to>
      <xdr:col>3</xdr:col>
      <xdr:colOff>9525</xdr:colOff>
      <xdr:row>22</xdr:row>
      <xdr:rowOff>0</xdr:rowOff>
    </xdr:to>
    <xdr:sp macro="" textlink="">
      <xdr:nvSpPr>
        <xdr:cNvPr id="619" name="Rectangle 368"/>
        <xdr:cNvSpPr>
          <a:spLocks noChangeArrowheads="1"/>
        </xdr:cNvSpPr>
      </xdr:nvSpPr>
      <xdr:spPr bwMode="auto">
        <a:xfrm flipH="1">
          <a:off x="17621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22</xdr:row>
      <xdr:rowOff>0</xdr:rowOff>
    </xdr:from>
    <xdr:to>
      <xdr:col>2</xdr:col>
      <xdr:colOff>504825</xdr:colOff>
      <xdr:row>22</xdr:row>
      <xdr:rowOff>0</xdr:rowOff>
    </xdr:to>
    <xdr:sp macro="" textlink="">
      <xdr:nvSpPr>
        <xdr:cNvPr id="620" name="Rectangle 369"/>
        <xdr:cNvSpPr>
          <a:spLocks noChangeArrowheads="1"/>
        </xdr:cNvSpPr>
      </xdr:nvSpPr>
      <xdr:spPr bwMode="auto">
        <a:xfrm>
          <a:off x="1219200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22</xdr:row>
      <xdr:rowOff>0</xdr:rowOff>
    </xdr:from>
    <xdr:to>
      <xdr:col>2</xdr:col>
      <xdr:colOff>504825</xdr:colOff>
      <xdr:row>22</xdr:row>
      <xdr:rowOff>0</xdr:rowOff>
    </xdr:to>
    <xdr:sp macro="" textlink="">
      <xdr:nvSpPr>
        <xdr:cNvPr id="621" name="Rectangle 370"/>
        <xdr:cNvSpPr>
          <a:spLocks noChangeArrowheads="1"/>
        </xdr:cNvSpPr>
      </xdr:nvSpPr>
      <xdr:spPr bwMode="auto">
        <a:xfrm flipH="1">
          <a:off x="1219200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22</xdr:row>
      <xdr:rowOff>0</xdr:rowOff>
    </xdr:from>
    <xdr:to>
      <xdr:col>3</xdr:col>
      <xdr:colOff>9525</xdr:colOff>
      <xdr:row>22</xdr:row>
      <xdr:rowOff>0</xdr:rowOff>
    </xdr:to>
    <xdr:sp macro="" textlink="">
      <xdr:nvSpPr>
        <xdr:cNvPr id="622" name="Rectangle 371"/>
        <xdr:cNvSpPr>
          <a:spLocks noChangeArrowheads="1"/>
        </xdr:cNvSpPr>
      </xdr:nvSpPr>
      <xdr:spPr bwMode="auto">
        <a:xfrm flipH="1">
          <a:off x="17621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22</xdr:row>
      <xdr:rowOff>0</xdr:rowOff>
    </xdr:from>
    <xdr:to>
      <xdr:col>2</xdr:col>
      <xdr:colOff>504825</xdr:colOff>
      <xdr:row>22</xdr:row>
      <xdr:rowOff>0</xdr:rowOff>
    </xdr:to>
    <xdr:sp macro="" textlink="">
      <xdr:nvSpPr>
        <xdr:cNvPr id="623" name="Rectangle 372"/>
        <xdr:cNvSpPr>
          <a:spLocks noChangeArrowheads="1"/>
        </xdr:cNvSpPr>
      </xdr:nvSpPr>
      <xdr:spPr bwMode="auto">
        <a:xfrm>
          <a:off x="1219200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22</xdr:row>
      <xdr:rowOff>0</xdr:rowOff>
    </xdr:from>
    <xdr:to>
      <xdr:col>2</xdr:col>
      <xdr:colOff>504825</xdr:colOff>
      <xdr:row>22</xdr:row>
      <xdr:rowOff>0</xdr:rowOff>
    </xdr:to>
    <xdr:sp macro="" textlink="">
      <xdr:nvSpPr>
        <xdr:cNvPr id="624" name="Rectangle 373"/>
        <xdr:cNvSpPr>
          <a:spLocks noChangeArrowheads="1"/>
        </xdr:cNvSpPr>
      </xdr:nvSpPr>
      <xdr:spPr bwMode="auto">
        <a:xfrm flipH="1">
          <a:off x="1219200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22</xdr:row>
      <xdr:rowOff>0</xdr:rowOff>
    </xdr:from>
    <xdr:to>
      <xdr:col>3</xdr:col>
      <xdr:colOff>9525</xdr:colOff>
      <xdr:row>22</xdr:row>
      <xdr:rowOff>0</xdr:rowOff>
    </xdr:to>
    <xdr:sp macro="" textlink="">
      <xdr:nvSpPr>
        <xdr:cNvPr id="625" name="Rectangle 374"/>
        <xdr:cNvSpPr>
          <a:spLocks noChangeArrowheads="1"/>
        </xdr:cNvSpPr>
      </xdr:nvSpPr>
      <xdr:spPr bwMode="auto">
        <a:xfrm flipH="1">
          <a:off x="17621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22</xdr:row>
      <xdr:rowOff>0</xdr:rowOff>
    </xdr:from>
    <xdr:to>
      <xdr:col>2</xdr:col>
      <xdr:colOff>504825</xdr:colOff>
      <xdr:row>22</xdr:row>
      <xdr:rowOff>0</xdr:rowOff>
    </xdr:to>
    <xdr:sp macro="" textlink="">
      <xdr:nvSpPr>
        <xdr:cNvPr id="626" name="Rectangle 375"/>
        <xdr:cNvSpPr>
          <a:spLocks noChangeArrowheads="1"/>
        </xdr:cNvSpPr>
      </xdr:nvSpPr>
      <xdr:spPr bwMode="auto">
        <a:xfrm>
          <a:off x="1219200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22</xdr:row>
      <xdr:rowOff>0</xdr:rowOff>
    </xdr:from>
    <xdr:to>
      <xdr:col>2</xdr:col>
      <xdr:colOff>504825</xdr:colOff>
      <xdr:row>22</xdr:row>
      <xdr:rowOff>0</xdr:rowOff>
    </xdr:to>
    <xdr:sp macro="" textlink="">
      <xdr:nvSpPr>
        <xdr:cNvPr id="627" name="Rectangle 376"/>
        <xdr:cNvSpPr>
          <a:spLocks noChangeArrowheads="1"/>
        </xdr:cNvSpPr>
      </xdr:nvSpPr>
      <xdr:spPr bwMode="auto">
        <a:xfrm flipH="1">
          <a:off x="1219200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22</xdr:row>
      <xdr:rowOff>0</xdr:rowOff>
    </xdr:from>
    <xdr:to>
      <xdr:col>3</xdr:col>
      <xdr:colOff>9525</xdr:colOff>
      <xdr:row>22</xdr:row>
      <xdr:rowOff>0</xdr:rowOff>
    </xdr:to>
    <xdr:sp macro="" textlink="">
      <xdr:nvSpPr>
        <xdr:cNvPr id="628" name="Rectangle 377"/>
        <xdr:cNvSpPr>
          <a:spLocks noChangeArrowheads="1"/>
        </xdr:cNvSpPr>
      </xdr:nvSpPr>
      <xdr:spPr bwMode="auto">
        <a:xfrm flipH="1">
          <a:off x="17621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22</xdr:row>
      <xdr:rowOff>0</xdr:rowOff>
    </xdr:from>
    <xdr:to>
      <xdr:col>2</xdr:col>
      <xdr:colOff>504825</xdr:colOff>
      <xdr:row>22</xdr:row>
      <xdr:rowOff>0</xdr:rowOff>
    </xdr:to>
    <xdr:sp macro="" textlink="">
      <xdr:nvSpPr>
        <xdr:cNvPr id="629" name="Rectangle 378"/>
        <xdr:cNvSpPr>
          <a:spLocks noChangeArrowheads="1"/>
        </xdr:cNvSpPr>
      </xdr:nvSpPr>
      <xdr:spPr bwMode="auto">
        <a:xfrm>
          <a:off x="1219200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22</xdr:row>
      <xdr:rowOff>0</xdr:rowOff>
    </xdr:from>
    <xdr:to>
      <xdr:col>2</xdr:col>
      <xdr:colOff>504825</xdr:colOff>
      <xdr:row>22</xdr:row>
      <xdr:rowOff>0</xdr:rowOff>
    </xdr:to>
    <xdr:sp macro="" textlink="">
      <xdr:nvSpPr>
        <xdr:cNvPr id="630" name="Rectangle 379"/>
        <xdr:cNvSpPr>
          <a:spLocks noChangeArrowheads="1"/>
        </xdr:cNvSpPr>
      </xdr:nvSpPr>
      <xdr:spPr bwMode="auto">
        <a:xfrm flipH="1">
          <a:off x="1219200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22</xdr:row>
      <xdr:rowOff>0</xdr:rowOff>
    </xdr:from>
    <xdr:to>
      <xdr:col>3</xdr:col>
      <xdr:colOff>9525</xdr:colOff>
      <xdr:row>22</xdr:row>
      <xdr:rowOff>0</xdr:rowOff>
    </xdr:to>
    <xdr:sp macro="" textlink="">
      <xdr:nvSpPr>
        <xdr:cNvPr id="631" name="Rectangle 380"/>
        <xdr:cNvSpPr>
          <a:spLocks noChangeArrowheads="1"/>
        </xdr:cNvSpPr>
      </xdr:nvSpPr>
      <xdr:spPr bwMode="auto">
        <a:xfrm flipH="1">
          <a:off x="17621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23</xdr:row>
      <xdr:rowOff>0</xdr:rowOff>
    </xdr:from>
    <xdr:to>
      <xdr:col>3</xdr:col>
      <xdr:colOff>400050</xdr:colOff>
      <xdr:row>23</xdr:row>
      <xdr:rowOff>0</xdr:rowOff>
    </xdr:to>
    <xdr:sp macro="" textlink="">
      <xdr:nvSpPr>
        <xdr:cNvPr id="632" name="Rectangle 565"/>
        <xdr:cNvSpPr>
          <a:spLocks noChangeArrowheads="1"/>
        </xdr:cNvSpPr>
      </xdr:nvSpPr>
      <xdr:spPr bwMode="auto">
        <a:xfrm>
          <a:off x="2371725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23</xdr:row>
      <xdr:rowOff>0</xdr:rowOff>
    </xdr:from>
    <xdr:to>
      <xdr:col>3</xdr:col>
      <xdr:colOff>400050</xdr:colOff>
      <xdr:row>23</xdr:row>
      <xdr:rowOff>0</xdr:rowOff>
    </xdr:to>
    <xdr:sp macro="" textlink="">
      <xdr:nvSpPr>
        <xdr:cNvPr id="633" name="Rectangle 566"/>
        <xdr:cNvSpPr>
          <a:spLocks noChangeArrowheads="1"/>
        </xdr:cNvSpPr>
      </xdr:nvSpPr>
      <xdr:spPr bwMode="auto">
        <a:xfrm flipH="1">
          <a:off x="2371725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23</xdr:row>
      <xdr:rowOff>0</xdr:rowOff>
    </xdr:from>
    <xdr:to>
      <xdr:col>3</xdr:col>
      <xdr:colOff>400050</xdr:colOff>
      <xdr:row>23</xdr:row>
      <xdr:rowOff>0</xdr:rowOff>
    </xdr:to>
    <xdr:sp macro="" textlink="">
      <xdr:nvSpPr>
        <xdr:cNvPr id="634" name="Rectangle 567"/>
        <xdr:cNvSpPr>
          <a:spLocks noChangeArrowheads="1"/>
        </xdr:cNvSpPr>
      </xdr:nvSpPr>
      <xdr:spPr bwMode="auto">
        <a:xfrm>
          <a:off x="2371725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23</xdr:row>
      <xdr:rowOff>0</xdr:rowOff>
    </xdr:from>
    <xdr:to>
      <xdr:col>3</xdr:col>
      <xdr:colOff>400050</xdr:colOff>
      <xdr:row>23</xdr:row>
      <xdr:rowOff>0</xdr:rowOff>
    </xdr:to>
    <xdr:sp macro="" textlink="">
      <xdr:nvSpPr>
        <xdr:cNvPr id="635" name="Rectangle 568"/>
        <xdr:cNvSpPr>
          <a:spLocks noChangeArrowheads="1"/>
        </xdr:cNvSpPr>
      </xdr:nvSpPr>
      <xdr:spPr bwMode="auto">
        <a:xfrm flipH="1">
          <a:off x="2371725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23</xdr:row>
      <xdr:rowOff>0</xdr:rowOff>
    </xdr:from>
    <xdr:to>
      <xdr:col>3</xdr:col>
      <xdr:colOff>400050</xdr:colOff>
      <xdr:row>23</xdr:row>
      <xdr:rowOff>0</xdr:rowOff>
    </xdr:to>
    <xdr:sp macro="" textlink="">
      <xdr:nvSpPr>
        <xdr:cNvPr id="636" name="Rectangle 569"/>
        <xdr:cNvSpPr>
          <a:spLocks noChangeArrowheads="1"/>
        </xdr:cNvSpPr>
      </xdr:nvSpPr>
      <xdr:spPr bwMode="auto">
        <a:xfrm>
          <a:off x="2371725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23</xdr:row>
      <xdr:rowOff>0</xdr:rowOff>
    </xdr:from>
    <xdr:to>
      <xdr:col>3</xdr:col>
      <xdr:colOff>400050</xdr:colOff>
      <xdr:row>23</xdr:row>
      <xdr:rowOff>0</xdr:rowOff>
    </xdr:to>
    <xdr:sp macro="" textlink="">
      <xdr:nvSpPr>
        <xdr:cNvPr id="637" name="Rectangle 570"/>
        <xdr:cNvSpPr>
          <a:spLocks noChangeArrowheads="1"/>
        </xdr:cNvSpPr>
      </xdr:nvSpPr>
      <xdr:spPr bwMode="auto">
        <a:xfrm flipH="1">
          <a:off x="2371725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23</xdr:row>
      <xdr:rowOff>0</xdr:rowOff>
    </xdr:from>
    <xdr:to>
      <xdr:col>3</xdr:col>
      <xdr:colOff>400050</xdr:colOff>
      <xdr:row>23</xdr:row>
      <xdr:rowOff>0</xdr:rowOff>
    </xdr:to>
    <xdr:sp macro="" textlink="">
      <xdr:nvSpPr>
        <xdr:cNvPr id="638" name="Rectangle 571"/>
        <xdr:cNvSpPr>
          <a:spLocks noChangeArrowheads="1"/>
        </xdr:cNvSpPr>
      </xdr:nvSpPr>
      <xdr:spPr bwMode="auto">
        <a:xfrm>
          <a:off x="2371725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23</xdr:row>
      <xdr:rowOff>0</xdr:rowOff>
    </xdr:from>
    <xdr:to>
      <xdr:col>3</xdr:col>
      <xdr:colOff>400050</xdr:colOff>
      <xdr:row>23</xdr:row>
      <xdr:rowOff>0</xdr:rowOff>
    </xdr:to>
    <xdr:sp macro="" textlink="">
      <xdr:nvSpPr>
        <xdr:cNvPr id="639" name="Rectangle 572"/>
        <xdr:cNvSpPr>
          <a:spLocks noChangeArrowheads="1"/>
        </xdr:cNvSpPr>
      </xdr:nvSpPr>
      <xdr:spPr bwMode="auto">
        <a:xfrm flipH="1">
          <a:off x="2371725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23</xdr:row>
      <xdr:rowOff>0</xdr:rowOff>
    </xdr:from>
    <xdr:to>
      <xdr:col>3</xdr:col>
      <xdr:colOff>400050</xdr:colOff>
      <xdr:row>23</xdr:row>
      <xdr:rowOff>0</xdr:rowOff>
    </xdr:to>
    <xdr:sp macro="" textlink="">
      <xdr:nvSpPr>
        <xdr:cNvPr id="640" name="Rectangle 573"/>
        <xdr:cNvSpPr>
          <a:spLocks noChangeArrowheads="1"/>
        </xdr:cNvSpPr>
      </xdr:nvSpPr>
      <xdr:spPr bwMode="auto">
        <a:xfrm>
          <a:off x="2371725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23</xdr:row>
      <xdr:rowOff>0</xdr:rowOff>
    </xdr:from>
    <xdr:to>
      <xdr:col>3</xdr:col>
      <xdr:colOff>400050</xdr:colOff>
      <xdr:row>23</xdr:row>
      <xdr:rowOff>0</xdr:rowOff>
    </xdr:to>
    <xdr:sp macro="" textlink="">
      <xdr:nvSpPr>
        <xdr:cNvPr id="641" name="Rectangle 574"/>
        <xdr:cNvSpPr>
          <a:spLocks noChangeArrowheads="1"/>
        </xdr:cNvSpPr>
      </xdr:nvSpPr>
      <xdr:spPr bwMode="auto">
        <a:xfrm flipH="1">
          <a:off x="2371725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23</xdr:row>
      <xdr:rowOff>0</xdr:rowOff>
    </xdr:from>
    <xdr:to>
      <xdr:col>3</xdr:col>
      <xdr:colOff>400050</xdr:colOff>
      <xdr:row>23</xdr:row>
      <xdr:rowOff>0</xdr:rowOff>
    </xdr:to>
    <xdr:sp macro="" textlink="">
      <xdr:nvSpPr>
        <xdr:cNvPr id="642" name="Rectangle 575"/>
        <xdr:cNvSpPr>
          <a:spLocks noChangeArrowheads="1"/>
        </xdr:cNvSpPr>
      </xdr:nvSpPr>
      <xdr:spPr bwMode="auto">
        <a:xfrm>
          <a:off x="2371725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23</xdr:row>
      <xdr:rowOff>0</xdr:rowOff>
    </xdr:from>
    <xdr:to>
      <xdr:col>3</xdr:col>
      <xdr:colOff>400050</xdr:colOff>
      <xdr:row>23</xdr:row>
      <xdr:rowOff>0</xdr:rowOff>
    </xdr:to>
    <xdr:sp macro="" textlink="">
      <xdr:nvSpPr>
        <xdr:cNvPr id="643" name="Rectangle 576"/>
        <xdr:cNvSpPr>
          <a:spLocks noChangeArrowheads="1"/>
        </xdr:cNvSpPr>
      </xdr:nvSpPr>
      <xdr:spPr bwMode="auto">
        <a:xfrm flipH="1">
          <a:off x="2371725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23</xdr:row>
      <xdr:rowOff>0</xdr:rowOff>
    </xdr:from>
    <xdr:to>
      <xdr:col>3</xdr:col>
      <xdr:colOff>400050</xdr:colOff>
      <xdr:row>23</xdr:row>
      <xdr:rowOff>0</xdr:rowOff>
    </xdr:to>
    <xdr:sp macro="" textlink="">
      <xdr:nvSpPr>
        <xdr:cNvPr id="644" name="Rectangle 577"/>
        <xdr:cNvSpPr>
          <a:spLocks noChangeArrowheads="1"/>
        </xdr:cNvSpPr>
      </xdr:nvSpPr>
      <xdr:spPr bwMode="auto">
        <a:xfrm>
          <a:off x="2371725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23</xdr:row>
      <xdr:rowOff>0</xdr:rowOff>
    </xdr:from>
    <xdr:to>
      <xdr:col>3</xdr:col>
      <xdr:colOff>400050</xdr:colOff>
      <xdr:row>23</xdr:row>
      <xdr:rowOff>0</xdr:rowOff>
    </xdr:to>
    <xdr:sp macro="" textlink="">
      <xdr:nvSpPr>
        <xdr:cNvPr id="645" name="Rectangle 578"/>
        <xdr:cNvSpPr>
          <a:spLocks noChangeArrowheads="1"/>
        </xdr:cNvSpPr>
      </xdr:nvSpPr>
      <xdr:spPr bwMode="auto">
        <a:xfrm flipH="1">
          <a:off x="2371725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23</xdr:row>
      <xdr:rowOff>0</xdr:rowOff>
    </xdr:from>
    <xdr:to>
      <xdr:col>3</xdr:col>
      <xdr:colOff>400050</xdr:colOff>
      <xdr:row>23</xdr:row>
      <xdr:rowOff>0</xdr:rowOff>
    </xdr:to>
    <xdr:sp macro="" textlink="">
      <xdr:nvSpPr>
        <xdr:cNvPr id="646" name="Rectangle 579"/>
        <xdr:cNvSpPr>
          <a:spLocks noChangeArrowheads="1"/>
        </xdr:cNvSpPr>
      </xdr:nvSpPr>
      <xdr:spPr bwMode="auto">
        <a:xfrm>
          <a:off x="2371725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23</xdr:row>
      <xdr:rowOff>0</xdr:rowOff>
    </xdr:from>
    <xdr:to>
      <xdr:col>3</xdr:col>
      <xdr:colOff>400050</xdr:colOff>
      <xdr:row>23</xdr:row>
      <xdr:rowOff>0</xdr:rowOff>
    </xdr:to>
    <xdr:sp macro="" textlink="">
      <xdr:nvSpPr>
        <xdr:cNvPr id="647" name="Rectangle 580"/>
        <xdr:cNvSpPr>
          <a:spLocks noChangeArrowheads="1"/>
        </xdr:cNvSpPr>
      </xdr:nvSpPr>
      <xdr:spPr bwMode="auto">
        <a:xfrm flipH="1">
          <a:off x="2371725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23</xdr:row>
      <xdr:rowOff>0</xdr:rowOff>
    </xdr:from>
    <xdr:to>
      <xdr:col>3</xdr:col>
      <xdr:colOff>400050</xdr:colOff>
      <xdr:row>23</xdr:row>
      <xdr:rowOff>0</xdr:rowOff>
    </xdr:to>
    <xdr:sp macro="" textlink="">
      <xdr:nvSpPr>
        <xdr:cNvPr id="648" name="Rectangle 581"/>
        <xdr:cNvSpPr>
          <a:spLocks noChangeArrowheads="1"/>
        </xdr:cNvSpPr>
      </xdr:nvSpPr>
      <xdr:spPr bwMode="auto">
        <a:xfrm>
          <a:off x="2371725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23</xdr:row>
      <xdr:rowOff>0</xdr:rowOff>
    </xdr:from>
    <xdr:to>
      <xdr:col>3</xdr:col>
      <xdr:colOff>400050</xdr:colOff>
      <xdr:row>23</xdr:row>
      <xdr:rowOff>0</xdr:rowOff>
    </xdr:to>
    <xdr:sp macro="" textlink="">
      <xdr:nvSpPr>
        <xdr:cNvPr id="649" name="Rectangle 582"/>
        <xdr:cNvSpPr>
          <a:spLocks noChangeArrowheads="1"/>
        </xdr:cNvSpPr>
      </xdr:nvSpPr>
      <xdr:spPr bwMode="auto">
        <a:xfrm flipH="1">
          <a:off x="2371725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23</xdr:row>
      <xdr:rowOff>0</xdr:rowOff>
    </xdr:from>
    <xdr:to>
      <xdr:col>3</xdr:col>
      <xdr:colOff>400050</xdr:colOff>
      <xdr:row>23</xdr:row>
      <xdr:rowOff>0</xdr:rowOff>
    </xdr:to>
    <xdr:sp macro="" textlink="">
      <xdr:nvSpPr>
        <xdr:cNvPr id="650" name="Rectangle 583"/>
        <xdr:cNvSpPr>
          <a:spLocks noChangeArrowheads="1"/>
        </xdr:cNvSpPr>
      </xdr:nvSpPr>
      <xdr:spPr bwMode="auto">
        <a:xfrm>
          <a:off x="2371725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23</xdr:row>
      <xdr:rowOff>0</xdr:rowOff>
    </xdr:from>
    <xdr:to>
      <xdr:col>3</xdr:col>
      <xdr:colOff>400050</xdr:colOff>
      <xdr:row>23</xdr:row>
      <xdr:rowOff>0</xdr:rowOff>
    </xdr:to>
    <xdr:sp macro="" textlink="">
      <xdr:nvSpPr>
        <xdr:cNvPr id="651" name="Rectangle 584"/>
        <xdr:cNvSpPr>
          <a:spLocks noChangeArrowheads="1"/>
        </xdr:cNvSpPr>
      </xdr:nvSpPr>
      <xdr:spPr bwMode="auto">
        <a:xfrm flipH="1">
          <a:off x="2371725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23</xdr:row>
      <xdr:rowOff>0</xdr:rowOff>
    </xdr:from>
    <xdr:to>
      <xdr:col>3</xdr:col>
      <xdr:colOff>400050</xdr:colOff>
      <xdr:row>23</xdr:row>
      <xdr:rowOff>0</xdr:rowOff>
    </xdr:to>
    <xdr:sp macro="" textlink="">
      <xdr:nvSpPr>
        <xdr:cNvPr id="652" name="Rectangle 585"/>
        <xdr:cNvSpPr>
          <a:spLocks noChangeArrowheads="1"/>
        </xdr:cNvSpPr>
      </xdr:nvSpPr>
      <xdr:spPr bwMode="auto">
        <a:xfrm>
          <a:off x="2371725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23</xdr:row>
      <xdr:rowOff>0</xdr:rowOff>
    </xdr:from>
    <xdr:to>
      <xdr:col>3</xdr:col>
      <xdr:colOff>400050</xdr:colOff>
      <xdr:row>23</xdr:row>
      <xdr:rowOff>0</xdr:rowOff>
    </xdr:to>
    <xdr:sp macro="" textlink="">
      <xdr:nvSpPr>
        <xdr:cNvPr id="653" name="Rectangle 586"/>
        <xdr:cNvSpPr>
          <a:spLocks noChangeArrowheads="1"/>
        </xdr:cNvSpPr>
      </xdr:nvSpPr>
      <xdr:spPr bwMode="auto">
        <a:xfrm flipH="1">
          <a:off x="2371725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23</xdr:row>
      <xdr:rowOff>0</xdr:rowOff>
    </xdr:from>
    <xdr:to>
      <xdr:col>3</xdr:col>
      <xdr:colOff>400050</xdr:colOff>
      <xdr:row>23</xdr:row>
      <xdr:rowOff>0</xdr:rowOff>
    </xdr:to>
    <xdr:sp macro="" textlink="">
      <xdr:nvSpPr>
        <xdr:cNvPr id="654" name="Rectangle 587"/>
        <xdr:cNvSpPr>
          <a:spLocks noChangeArrowheads="1"/>
        </xdr:cNvSpPr>
      </xdr:nvSpPr>
      <xdr:spPr bwMode="auto">
        <a:xfrm>
          <a:off x="2371725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23</xdr:row>
      <xdr:rowOff>0</xdr:rowOff>
    </xdr:from>
    <xdr:to>
      <xdr:col>3</xdr:col>
      <xdr:colOff>400050</xdr:colOff>
      <xdr:row>23</xdr:row>
      <xdr:rowOff>0</xdr:rowOff>
    </xdr:to>
    <xdr:sp macro="" textlink="">
      <xdr:nvSpPr>
        <xdr:cNvPr id="655" name="Rectangle 588"/>
        <xdr:cNvSpPr>
          <a:spLocks noChangeArrowheads="1"/>
        </xdr:cNvSpPr>
      </xdr:nvSpPr>
      <xdr:spPr bwMode="auto">
        <a:xfrm flipH="1">
          <a:off x="2371725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23</xdr:row>
      <xdr:rowOff>0</xdr:rowOff>
    </xdr:from>
    <xdr:to>
      <xdr:col>3</xdr:col>
      <xdr:colOff>400050</xdr:colOff>
      <xdr:row>23</xdr:row>
      <xdr:rowOff>0</xdr:rowOff>
    </xdr:to>
    <xdr:sp macro="" textlink="">
      <xdr:nvSpPr>
        <xdr:cNvPr id="656" name="Rectangle 589"/>
        <xdr:cNvSpPr>
          <a:spLocks noChangeArrowheads="1"/>
        </xdr:cNvSpPr>
      </xdr:nvSpPr>
      <xdr:spPr bwMode="auto">
        <a:xfrm>
          <a:off x="2371725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23</xdr:row>
      <xdr:rowOff>0</xdr:rowOff>
    </xdr:from>
    <xdr:to>
      <xdr:col>3</xdr:col>
      <xdr:colOff>400050</xdr:colOff>
      <xdr:row>23</xdr:row>
      <xdr:rowOff>0</xdr:rowOff>
    </xdr:to>
    <xdr:sp macro="" textlink="">
      <xdr:nvSpPr>
        <xdr:cNvPr id="657" name="Rectangle 590"/>
        <xdr:cNvSpPr>
          <a:spLocks noChangeArrowheads="1"/>
        </xdr:cNvSpPr>
      </xdr:nvSpPr>
      <xdr:spPr bwMode="auto">
        <a:xfrm flipH="1">
          <a:off x="2371725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23</xdr:row>
      <xdr:rowOff>0</xdr:rowOff>
    </xdr:from>
    <xdr:to>
      <xdr:col>3</xdr:col>
      <xdr:colOff>400050</xdr:colOff>
      <xdr:row>23</xdr:row>
      <xdr:rowOff>0</xdr:rowOff>
    </xdr:to>
    <xdr:sp macro="" textlink="">
      <xdr:nvSpPr>
        <xdr:cNvPr id="658" name="Rectangle 591"/>
        <xdr:cNvSpPr>
          <a:spLocks noChangeArrowheads="1"/>
        </xdr:cNvSpPr>
      </xdr:nvSpPr>
      <xdr:spPr bwMode="auto">
        <a:xfrm>
          <a:off x="2371725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23</xdr:row>
      <xdr:rowOff>0</xdr:rowOff>
    </xdr:from>
    <xdr:to>
      <xdr:col>3</xdr:col>
      <xdr:colOff>400050</xdr:colOff>
      <xdr:row>23</xdr:row>
      <xdr:rowOff>0</xdr:rowOff>
    </xdr:to>
    <xdr:sp macro="" textlink="">
      <xdr:nvSpPr>
        <xdr:cNvPr id="659" name="Rectangle 592"/>
        <xdr:cNvSpPr>
          <a:spLocks noChangeArrowheads="1"/>
        </xdr:cNvSpPr>
      </xdr:nvSpPr>
      <xdr:spPr bwMode="auto">
        <a:xfrm flipH="1">
          <a:off x="2371725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23</xdr:row>
      <xdr:rowOff>0</xdr:rowOff>
    </xdr:from>
    <xdr:to>
      <xdr:col>3</xdr:col>
      <xdr:colOff>400050</xdr:colOff>
      <xdr:row>23</xdr:row>
      <xdr:rowOff>0</xdr:rowOff>
    </xdr:to>
    <xdr:sp macro="" textlink="">
      <xdr:nvSpPr>
        <xdr:cNvPr id="660" name="Rectangle 593"/>
        <xdr:cNvSpPr>
          <a:spLocks noChangeArrowheads="1"/>
        </xdr:cNvSpPr>
      </xdr:nvSpPr>
      <xdr:spPr bwMode="auto">
        <a:xfrm>
          <a:off x="2371725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23</xdr:row>
      <xdr:rowOff>0</xdr:rowOff>
    </xdr:from>
    <xdr:to>
      <xdr:col>3</xdr:col>
      <xdr:colOff>400050</xdr:colOff>
      <xdr:row>23</xdr:row>
      <xdr:rowOff>0</xdr:rowOff>
    </xdr:to>
    <xdr:sp macro="" textlink="">
      <xdr:nvSpPr>
        <xdr:cNvPr id="661" name="Rectangle 594"/>
        <xdr:cNvSpPr>
          <a:spLocks noChangeArrowheads="1"/>
        </xdr:cNvSpPr>
      </xdr:nvSpPr>
      <xdr:spPr bwMode="auto">
        <a:xfrm flipH="1">
          <a:off x="2371725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23</xdr:row>
      <xdr:rowOff>0</xdr:rowOff>
    </xdr:from>
    <xdr:to>
      <xdr:col>3</xdr:col>
      <xdr:colOff>400050</xdr:colOff>
      <xdr:row>23</xdr:row>
      <xdr:rowOff>0</xdr:rowOff>
    </xdr:to>
    <xdr:sp macro="" textlink="">
      <xdr:nvSpPr>
        <xdr:cNvPr id="662" name="Rectangle 595"/>
        <xdr:cNvSpPr>
          <a:spLocks noChangeArrowheads="1"/>
        </xdr:cNvSpPr>
      </xdr:nvSpPr>
      <xdr:spPr bwMode="auto">
        <a:xfrm>
          <a:off x="2371725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23</xdr:row>
      <xdr:rowOff>0</xdr:rowOff>
    </xdr:from>
    <xdr:to>
      <xdr:col>3</xdr:col>
      <xdr:colOff>400050</xdr:colOff>
      <xdr:row>23</xdr:row>
      <xdr:rowOff>0</xdr:rowOff>
    </xdr:to>
    <xdr:sp macro="" textlink="">
      <xdr:nvSpPr>
        <xdr:cNvPr id="663" name="Rectangle 596"/>
        <xdr:cNvSpPr>
          <a:spLocks noChangeArrowheads="1"/>
        </xdr:cNvSpPr>
      </xdr:nvSpPr>
      <xdr:spPr bwMode="auto">
        <a:xfrm flipH="1">
          <a:off x="2371725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23</xdr:row>
      <xdr:rowOff>0</xdr:rowOff>
    </xdr:from>
    <xdr:to>
      <xdr:col>3</xdr:col>
      <xdr:colOff>400050</xdr:colOff>
      <xdr:row>23</xdr:row>
      <xdr:rowOff>0</xdr:rowOff>
    </xdr:to>
    <xdr:sp macro="" textlink="">
      <xdr:nvSpPr>
        <xdr:cNvPr id="664" name="Rectangle 597"/>
        <xdr:cNvSpPr>
          <a:spLocks noChangeArrowheads="1"/>
        </xdr:cNvSpPr>
      </xdr:nvSpPr>
      <xdr:spPr bwMode="auto">
        <a:xfrm>
          <a:off x="2371725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23</xdr:row>
      <xdr:rowOff>0</xdr:rowOff>
    </xdr:from>
    <xdr:to>
      <xdr:col>3</xdr:col>
      <xdr:colOff>400050</xdr:colOff>
      <xdr:row>23</xdr:row>
      <xdr:rowOff>0</xdr:rowOff>
    </xdr:to>
    <xdr:sp macro="" textlink="">
      <xdr:nvSpPr>
        <xdr:cNvPr id="665" name="Rectangle 598"/>
        <xdr:cNvSpPr>
          <a:spLocks noChangeArrowheads="1"/>
        </xdr:cNvSpPr>
      </xdr:nvSpPr>
      <xdr:spPr bwMode="auto">
        <a:xfrm flipH="1">
          <a:off x="2371725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23</xdr:row>
      <xdr:rowOff>0</xdr:rowOff>
    </xdr:from>
    <xdr:to>
      <xdr:col>3</xdr:col>
      <xdr:colOff>400050</xdr:colOff>
      <xdr:row>23</xdr:row>
      <xdr:rowOff>0</xdr:rowOff>
    </xdr:to>
    <xdr:sp macro="" textlink="">
      <xdr:nvSpPr>
        <xdr:cNvPr id="666" name="Rectangle 599"/>
        <xdr:cNvSpPr>
          <a:spLocks noChangeArrowheads="1"/>
        </xdr:cNvSpPr>
      </xdr:nvSpPr>
      <xdr:spPr bwMode="auto">
        <a:xfrm>
          <a:off x="2371725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23</xdr:row>
      <xdr:rowOff>0</xdr:rowOff>
    </xdr:from>
    <xdr:to>
      <xdr:col>3</xdr:col>
      <xdr:colOff>400050</xdr:colOff>
      <xdr:row>23</xdr:row>
      <xdr:rowOff>0</xdr:rowOff>
    </xdr:to>
    <xdr:sp macro="" textlink="">
      <xdr:nvSpPr>
        <xdr:cNvPr id="667" name="Rectangle 600"/>
        <xdr:cNvSpPr>
          <a:spLocks noChangeArrowheads="1"/>
        </xdr:cNvSpPr>
      </xdr:nvSpPr>
      <xdr:spPr bwMode="auto">
        <a:xfrm flipH="1">
          <a:off x="2371725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23</xdr:row>
      <xdr:rowOff>0</xdr:rowOff>
    </xdr:from>
    <xdr:to>
      <xdr:col>3</xdr:col>
      <xdr:colOff>266700</xdr:colOff>
      <xdr:row>23</xdr:row>
      <xdr:rowOff>0</xdr:rowOff>
    </xdr:to>
    <xdr:sp macro="" textlink="">
      <xdr:nvSpPr>
        <xdr:cNvPr id="668" name="Rectangle 601"/>
        <xdr:cNvSpPr>
          <a:spLocks noChangeArrowheads="1"/>
        </xdr:cNvSpPr>
      </xdr:nvSpPr>
      <xdr:spPr bwMode="auto">
        <a:xfrm>
          <a:off x="2371725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23</xdr:row>
      <xdr:rowOff>0</xdr:rowOff>
    </xdr:from>
    <xdr:to>
      <xdr:col>3</xdr:col>
      <xdr:colOff>266700</xdr:colOff>
      <xdr:row>23</xdr:row>
      <xdr:rowOff>0</xdr:rowOff>
    </xdr:to>
    <xdr:sp macro="" textlink="">
      <xdr:nvSpPr>
        <xdr:cNvPr id="669" name="Rectangle 602"/>
        <xdr:cNvSpPr>
          <a:spLocks noChangeArrowheads="1"/>
        </xdr:cNvSpPr>
      </xdr:nvSpPr>
      <xdr:spPr bwMode="auto">
        <a:xfrm flipH="1">
          <a:off x="2371725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504825</xdr:colOff>
      <xdr:row>23</xdr:row>
      <xdr:rowOff>0</xdr:rowOff>
    </xdr:to>
    <xdr:sp macro="" textlink="">
      <xdr:nvSpPr>
        <xdr:cNvPr id="670" name="Rectangle 603"/>
        <xdr:cNvSpPr>
          <a:spLocks noChangeArrowheads="1"/>
        </xdr:cNvSpPr>
      </xdr:nvSpPr>
      <xdr:spPr bwMode="auto">
        <a:xfrm>
          <a:off x="1219200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504825</xdr:colOff>
      <xdr:row>23</xdr:row>
      <xdr:rowOff>0</xdr:rowOff>
    </xdr:to>
    <xdr:sp macro="" textlink="">
      <xdr:nvSpPr>
        <xdr:cNvPr id="671" name="Rectangle 604"/>
        <xdr:cNvSpPr>
          <a:spLocks noChangeArrowheads="1"/>
        </xdr:cNvSpPr>
      </xdr:nvSpPr>
      <xdr:spPr bwMode="auto">
        <a:xfrm flipH="1">
          <a:off x="1219200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23</xdr:row>
      <xdr:rowOff>0</xdr:rowOff>
    </xdr:from>
    <xdr:to>
      <xdr:col>3</xdr:col>
      <xdr:colOff>9525</xdr:colOff>
      <xdr:row>23</xdr:row>
      <xdr:rowOff>0</xdr:rowOff>
    </xdr:to>
    <xdr:sp macro="" textlink="">
      <xdr:nvSpPr>
        <xdr:cNvPr id="672" name="Rectangle 605"/>
        <xdr:cNvSpPr>
          <a:spLocks noChangeArrowheads="1"/>
        </xdr:cNvSpPr>
      </xdr:nvSpPr>
      <xdr:spPr bwMode="auto">
        <a:xfrm flipH="1">
          <a:off x="1762125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504825</xdr:colOff>
      <xdr:row>23</xdr:row>
      <xdr:rowOff>0</xdr:rowOff>
    </xdr:to>
    <xdr:sp macro="" textlink="">
      <xdr:nvSpPr>
        <xdr:cNvPr id="673" name="Rectangle 606"/>
        <xdr:cNvSpPr>
          <a:spLocks noChangeArrowheads="1"/>
        </xdr:cNvSpPr>
      </xdr:nvSpPr>
      <xdr:spPr bwMode="auto">
        <a:xfrm>
          <a:off x="1219200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504825</xdr:colOff>
      <xdr:row>23</xdr:row>
      <xdr:rowOff>0</xdr:rowOff>
    </xdr:to>
    <xdr:sp macro="" textlink="">
      <xdr:nvSpPr>
        <xdr:cNvPr id="674" name="Rectangle 607"/>
        <xdr:cNvSpPr>
          <a:spLocks noChangeArrowheads="1"/>
        </xdr:cNvSpPr>
      </xdr:nvSpPr>
      <xdr:spPr bwMode="auto">
        <a:xfrm flipH="1">
          <a:off x="1219200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23</xdr:row>
      <xdr:rowOff>0</xdr:rowOff>
    </xdr:from>
    <xdr:to>
      <xdr:col>3</xdr:col>
      <xdr:colOff>9525</xdr:colOff>
      <xdr:row>23</xdr:row>
      <xdr:rowOff>0</xdr:rowOff>
    </xdr:to>
    <xdr:sp macro="" textlink="">
      <xdr:nvSpPr>
        <xdr:cNvPr id="675" name="Rectangle 608"/>
        <xdr:cNvSpPr>
          <a:spLocks noChangeArrowheads="1"/>
        </xdr:cNvSpPr>
      </xdr:nvSpPr>
      <xdr:spPr bwMode="auto">
        <a:xfrm flipH="1">
          <a:off x="1762125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504825</xdr:colOff>
      <xdr:row>23</xdr:row>
      <xdr:rowOff>0</xdr:rowOff>
    </xdr:to>
    <xdr:sp macro="" textlink="">
      <xdr:nvSpPr>
        <xdr:cNvPr id="676" name="Rectangle 609"/>
        <xdr:cNvSpPr>
          <a:spLocks noChangeArrowheads="1"/>
        </xdr:cNvSpPr>
      </xdr:nvSpPr>
      <xdr:spPr bwMode="auto">
        <a:xfrm>
          <a:off x="1219200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504825</xdr:colOff>
      <xdr:row>23</xdr:row>
      <xdr:rowOff>0</xdr:rowOff>
    </xdr:to>
    <xdr:sp macro="" textlink="">
      <xdr:nvSpPr>
        <xdr:cNvPr id="677" name="Rectangle 610"/>
        <xdr:cNvSpPr>
          <a:spLocks noChangeArrowheads="1"/>
        </xdr:cNvSpPr>
      </xdr:nvSpPr>
      <xdr:spPr bwMode="auto">
        <a:xfrm flipH="1">
          <a:off x="1219200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23</xdr:row>
      <xdr:rowOff>0</xdr:rowOff>
    </xdr:from>
    <xdr:to>
      <xdr:col>3</xdr:col>
      <xdr:colOff>9525</xdr:colOff>
      <xdr:row>23</xdr:row>
      <xdr:rowOff>0</xdr:rowOff>
    </xdr:to>
    <xdr:sp macro="" textlink="">
      <xdr:nvSpPr>
        <xdr:cNvPr id="678" name="Rectangle 611"/>
        <xdr:cNvSpPr>
          <a:spLocks noChangeArrowheads="1"/>
        </xdr:cNvSpPr>
      </xdr:nvSpPr>
      <xdr:spPr bwMode="auto">
        <a:xfrm flipH="1">
          <a:off x="1762125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504825</xdr:colOff>
      <xdr:row>23</xdr:row>
      <xdr:rowOff>0</xdr:rowOff>
    </xdr:to>
    <xdr:sp macro="" textlink="">
      <xdr:nvSpPr>
        <xdr:cNvPr id="679" name="Rectangle 612"/>
        <xdr:cNvSpPr>
          <a:spLocks noChangeArrowheads="1"/>
        </xdr:cNvSpPr>
      </xdr:nvSpPr>
      <xdr:spPr bwMode="auto">
        <a:xfrm>
          <a:off x="1219200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504825</xdr:colOff>
      <xdr:row>23</xdr:row>
      <xdr:rowOff>0</xdr:rowOff>
    </xdr:to>
    <xdr:sp macro="" textlink="">
      <xdr:nvSpPr>
        <xdr:cNvPr id="680" name="Rectangle 613"/>
        <xdr:cNvSpPr>
          <a:spLocks noChangeArrowheads="1"/>
        </xdr:cNvSpPr>
      </xdr:nvSpPr>
      <xdr:spPr bwMode="auto">
        <a:xfrm flipH="1">
          <a:off x="1219200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23</xdr:row>
      <xdr:rowOff>0</xdr:rowOff>
    </xdr:from>
    <xdr:to>
      <xdr:col>3</xdr:col>
      <xdr:colOff>9525</xdr:colOff>
      <xdr:row>23</xdr:row>
      <xdr:rowOff>0</xdr:rowOff>
    </xdr:to>
    <xdr:sp macro="" textlink="">
      <xdr:nvSpPr>
        <xdr:cNvPr id="681" name="Rectangle 614"/>
        <xdr:cNvSpPr>
          <a:spLocks noChangeArrowheads="1"/>
        </xdr:cNvSpPr>
      </xdr:nvSpPr>
      <xdr:spPr bwMode="auto">
        <a:xfrm flipH="1">
          <a:off x="1762125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504825</xdr:colOff>
      <xdr:row>23</xdr:row>
      <xdr:rowOff>0</xdr:rowOff>
    </xdr:to>
    <xdr:sp macro="" textlink="">
      <xdr:nvSpPr>
        <xdr:cNvPr id="682" name="Rectangle 615"/>
        <xdr:cNvSpPr>
          <a:spLocks noChangeArrowheads="1"/>
        </xdr:cNvSpPr>
      </xdr:nvSpPr>
      <xdr:spPr bwMode="auto">
        <a:xfrm>
          <a:off x="1219200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504825</xdr:colOff>
      <xdr:row>23</xdr:row>
      <xdr:rowOff>0</xdr:rowOff>
    </xdr:to>
    <xdr:sp macro="" textlink="">
      <xdr:nvSpPr>
        <xdr:cNvPr id="683" name="Rectangle 616"/>
        <xdr:cNvSpPr>
          <a:spLocks noChangeArrowheads="1"/>
        </xdr:cNvSpPr>
      </xdr:nvSpPr>
      <xdr:spPr bwMode="auto">
        <a:xfrm flipH="1">
          <a:off x="1219200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23</xdr:row>
      <xdr:rowOff>0</xdr:rowOff>
    </xdr:from>
    <xdr:to>
      <xdr:col>3</xdr:col>
      <xdr:colOff>9525</xdr:colOff>
      <xdr:row>23</xdr:row>
      <xdr:rowOff>0</xdr:rowOff>
    </xdr:to>
    <xdr:sp macro="" textlink="">
      <xdr:nvSpPr>
        <xdr:cNvPr id="684" name="Rectangle 617"/>
        <xdr:cNvSpPr>
          <a:spLocks noChangeArrowheads="1"/>
        </xdr:cNvSpPr>
      </xdr:nvSpPr>
      <xdr:spPr bwMode="auto">
        <a:xfrm flipH="1">
          <a:off x="1762125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504825</xdr:colOff>
      <xdr:row>23</xdr:row>
      <xdr:rowOff>0</xdr:rowOff>
    </xdr:to>
    <xdr:sp macro="" textlink="">
      <xdr:nvSpPr>
        <xdr:cNvPr id="685" name="Rectangle 618"/>
        <xdr:cNvSpPr>
          <a:spLocks noChangeArrowheads="1"/>
        </xdr:cNvSpPr>
      </xdr:nvSpPr>
      <xdr:spPr bwMode="auto">
        <a:xfrm>
          <a:off x="1219200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504825</xdr:colOff>
      <xdr:row>23</xdr:row>
      <xdr:rowOff>0</xdr:rowOff>
    </xdr:to>
    <xdr:sp macro="" textlink="">
      <xdr:nvSpPr>
        <xdr:cNvPr id="686" name="Rectangle 619"/>
        <xdr:cNvSpPr>
          <a:spLocks noChangeArrowheads="1"/>
        </xdr:cNvSpPr>
      </xdr:nvSpPr>
      <xdr:spPr bwMode="auto">
        <a:xfrm flipH="1">
          <a:off x="1219200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23</xdr:row>
      <xdr:rowOff>0</xdr:rowOff>
    </xdr:from>
    <xdr:to>
      <xdr:col>3</xdr:col>
      <xdr:colOff>9525</xdr:colOff>
      <xdr:row>23</xdr:row>
      <xdr:rowOff>0</xdr:rowOff>
    </xdr:to>
    <xdr:sp macro="" textlink="">
      <xdr:nvSpPr>
        <xdr:cNvPr id="687" name="Rectangle 620"/>
        <xdr:cNvSpPr>
          <a:spLocks noChangeArrowheads="1"/>
        </xdr:cNvSpPr>
      </xdr:nvSpPr>
      <xdr:spPr bwMode="auto">
        <a:xfrm flipH="1">
          <a:off x="1762125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504825</xdr:colOff>
      <xdr:row>23</xdr:row>
      <xdr:rowOff>0</xdr:rowOff>
    </xdr:to>
    <xdr:sp macro="" textlink="">
      <xdr:nvSpPr>
        <xdr:cNvPr id="688" name="Rectangle 621"/>
        <xdr:cNvSpPr>
          <a:spLocks noChangeArrowheads="1"/>
        </xdr:cNvSpPr>
      </xdr:nvSpPr>
      <xdr:spPr bwMode="auto">
        <a:xfrm>
          <a:off x="1219200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504825</xdr:colOff>
      <xdr:row>23</xdr:row>
      <xdr:rowOff>0</xdr:rowOff>
    </xdr:to>
    <xdr:sp macro="" textlink="">
      <xdr:nvSpPr>
        <xdr:cNvPr id="689" name="Rectangle 622"/>
        <xdr:cNvSpPr>
          <a:spLocks noChangeArrowheads="1"/>
        </xdr:cNvSpPr>
      </xdr:nvSpPr>
      <xdr:spPr bwMode="auto">
        <a:xfrm flipH="1">
          <a:off x="1219200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23</xdr:row>
      <xdr:rowOff>0</xdr:rowOff>
    </xdr:from>
    <xdr:to>
      <xdr:col>3</xdr:col>
      <xdr:colOff>9525</xdr:colOff>
      <xdr:row>23</xdr:row>
      <xdr:rowOff>0</xdr:rowOff>
    </xdr:to>
    <xdr:sp macro="" textlink="">
      <xdr:nvSpPr>
        <xdr:cNvPr id="690" name="Rectangle 623"/>
        <xdr:cNvSpPr>
          <a:spLocks noChangeArrowheads="1"/>
        </xdr:cNvSpPr>
      </xdr:nvSpPr>
      <xdr:spPr bwMode="auto">
        <a:xfrm flipH="1">
          <a:off x="1762125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504825</xdr:colOff>
      <xdr:row>23</xdr:row>
      <xdr:rowOff>0</xdr:rowOff>
    </xdr:to>
    <xdr:sp macro="" textlink="">
      <xdr:nvSpPr>
        <xdr:cNvPr id="691" name="Rectangle 624"/>
        <xdr:cNvSpPr>
          <a:spLocks noChangeArrowheads="1"/>
        </xdr:cNvSpPr>
      </xdr:nvSpPr>
      <xdr:spPr bwMode="auto">
        <a:xfrm>
          <a:off x="1219200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504825</xdr:colOff>
      <xdr:row>23</xdr:row>
      <xdr:rowOff>0</xdr:rowOff>
    </xdr:to>
    <xdr:sp macro="" textlink="">
      <xdr:nvSpPr>
        <xdr:cNvPr id="692" name="Rectangle 625"/>
        <xdr:cNvSpPr>
          <a:spLocks noChangeArrowheads="1"/>
        </xdr:cNvSpPr>
      </xdr:nvSpPr>
      <xdr:spPr bwMode="auto">
        <a:xfrm flipH="1">
          <a:off x="1219200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23</xdr:row>
      <xdr:rowOff>0</xdr:rowOff>
    </xdr:from>
    <xdr:to>
      <xdr:col>3</xdr:col>
      <xdr:colOff>9525</xdr:colOff>
      <xdr:row>23</xdr:row>
      <xdr:rowOff>0</xdr:rowOff>
    </xdr:to>
    <xdr:sp macro="" textlink="">
      <xdr:nvSpPr>
        <xdr:cNvPr id="693" name="Rectangle 626"/>
        <xdr:cNvSpPr>
          <a:spLocks noChangeArrowheads="1"/>
        </xdr:cNvSpPr>
      </xdr:nvSpPr>
      <xdr:spPr bwMode="auto">
        <a:xfrm flipH="1">
          <a:off x="1762125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22</xdr:row>
      <xdr:rowOff>0</xdr:rowOff>
    </xdr:from>
    <xdr:to>
      <xdr:col>2</xdr:col>
      <xdr:colOff>504825</xdr:colOff>
      <xdr:row>22</xdr:row>
      <xdr:rowOff>0</xdr:rowOff>
    </xdr:to>
    <xdr:sp macro="" textlink="">
      <xdr:nvSpPr>
        <xdr:cNvPr id="694" name="Rectangle 169"/>
        <xdr:cNvSpPr>
          <a:spLocks noChangeArrowheads="1"/>
        </xdr:cNvSpPr>
      </xdr:nvSpPr>
      <xdr:spPr bwMode="auto">
        <a:xfrm>
          <a:off x="1219200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22</xdr:row>
      <xdr:rowOff>0</xdr:rowOff>
    </xdr:from>
    <xdr:to>
      <xdr:col>2</xdr:col>
      <xdr:colOff>504825</xdr:colOff>
      <xdr:row>22</xdr:row>
      <xdr:rowOff>0</xdr:rowOff>
    </xdr:to>
    <xdr:sp macro="" textlink="">
      <xdr:nvSpPr>
        <xdr:cNvPr id="695" name="Rectangle 170"/>
        <xdr:cNvSpPr>
          <a:spLocks noChangeArrowheads="1"/>
        </xdr:cNvSpPr>
      </xdr:nvSpPr>
      <xdr:spPr bwMode="auto">
        <a:xfrm flipH="1">
          <a:off x="1219200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22</xdr:row>
      <xdr:rowOff>0</xdr:rowOff>
    </xdr:from>
    <xdr:to>
      <xdr:col>3</xdr:col>
      <xdr:colOff>9525</xdr:colOff>
      <xdr:row>22</xdr:row>
      <xdr:rowOff>0</xdr:rowOff>
    </xdr:to>
    <xdr:sp macro="" textlink="">
      <xdr:nvSpPr>
        <xdr:cNvPr id="696" name="Rectangle 171"/>
        <xdr:cNvSpPr>
          <a:spLocks noChangeArrowheads="1"/>
        </xdr:cNvSpPr>
      </xdr:nvSpPr>
      <xdr:spPr bwMode="auto">
        <a:xfrm flipH="1">
          <a:off x="17621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22</xdr:row>
      <xdr:rowOff>0</xdr:rowOff>
    </xdr:from>
    <xdr:to>
      <xdr:col>2</xdr:col>
      <xdr:colOff>504825</xdr:colOff>
      <xdr:row>22</xdr:row>
      <xdr:rowOff>0</xdr:rowOff>
    </xdr:to>
    <xdr:sp macro="" textlink="">
      <xdr:nvSpPr>
        <xdr:cNvPr id="697" name="Rectangle 181"/>
        <xdr:cNvSpPr>
          <a:spLocks noChangeArrowheads="1"/>
        </xdr:cNvSpPr>
      </xdr:nvSpPr>
      <xdr:spPr bwMode="auto">
        <a:xfrm>
          <a:off x="1219200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22</xdr:row>
      <xdr:rowOff>0</xdr:rowOff>
    </xdr:from>
    <xdr:to>
      <xdr:col>2</xdr:col>
      <xdr:colOff>504825</xdr:colOff>
      <xdr:row>22</xdr:row>
      <xdr:rowOff>0</xdr:rowOff>
    </xdr:to>
    <xdr:sp macro="" textlink="">
      <xdr:nvSpPr>
        <xdr:cNvPr id="698" name="Rectangle 182"/>
        <xdr:cNvSpPr>
          <a:spLocks noChangeArrowheads="1"/>
        </xdr:cNvSpPr>
      </xdr:nvSpPr>
      <xdr:spPr bwMode="auto">
        <a:xfrm flipH="1">
          <a:off x="1219200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22</xdr:row>
      <xdr:rowOff>0</xdr:rowOff>
    </xdr:from>
    <xdr:to>
      <xdr:col>3</xdr:col>
      <xdr:colOff>9525</xdr:colOff>
      <xdr:row>22</xdr:row>
      <xdr:rowOff>0</xdr:rowOff>
    </xdr:to>
    <xdr:sp macro="" textlink="">
      <xdr:nvSpPr>
        <xdr:cNvPr id="699" name="Rectangle 183"/>
        <xdr:cNvSpPr>
          <a:spLocks noChangeArrowheads="1"/>
        </xdr:cNvSpPr>
      </xdr:nvSpPr>
      <xdr:spPr bwMode="auto">
        <a:xfrm flipH="1">
          <a:off x="17621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22</xdr:row>
      <xdr:rowOff>0</xdr:rowOff>
    </xdr:from>
    <xdr:to>
      <xdr:col>3</xdr:col>
      <xdr:colOff>400050</xdr:colOff>
      <xdr:row>22</xdr:row>
      <xdr:rowOff>0</xdr:rowOff>
    </xdr:to>
    <xdr:sp macro="" textlink="">
      <xdr:nvSpPr>
        <xdr:cNvPr id="700" name="Rectangle 184"/>
        <xdr:cNvSpPr>
          <a:spLocks noChangeArrowheads="1"/>
        </xdr:cNvSpPr>
      </xdr:nvSpPr>
      <xdr:spPr bwMode="auto">
        <a:xfrm>
          <a:off x="23717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22</xdr:row>
      <xdr:rowOff>0</xdr:rowOff>
    </xdr:from>
    <xdr:to>
      <xdr:col>3</xdr:col>
      <xdr:colOff>400050</xdr:colOff>
      <xdr:row>22</xdr:row>
      <xdr:rowOff>0</xdr:rowOff>
    </xdr:to>
    <xdr:sp macro="" textlink="">
      <xdr:nvSpPr>
        <xdr:cNvPr id="701" name="Rectangle 185"/>
        <xdr:cNvSpPr>
          <a:spLocks noChangeArrowheads="1"/>
        </xdr:cNvSpPr>
      </xdr:nvSpPr>
      <xdr:spPr bwMode="auto">
        <a:xfrm flipH="1">
          <a:off x="23717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22</xdr:row>
      <xdr:rowOff>0</xdr:rowOff>
    </xdr:from>
    <xdr:to>
      <xdr:col>3</xdr:col>
      <xdr:colOff>400050</xdr:colOff>
      <xdr:row>22</xdr:row>
      <xdr:rowOff>0</xdr:rowOff>
    </xdr:to>
    <xdr:sp macro="" textlink="">
      <xdr:nvSpPr>
        <xdr:cNvPr id="702" name="Rectangle 186"/>
        <xdr:cNvSpPr>
          <a:spLocks noChangeArrowheads="1"/>
        </xdr:cNvSpPr>
      </xdr:nvSpPr>
      <xdr:spPr bwMode="auto">
        <a:xfrm>
          <a:off x="23717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22</xdr:row>
      <xdr:rowOff>0</xdr:rowOff>
    </xdr:from>
    <xdr:to>
      <xdr:col>3</xdr:col>
      <xdr:colOff>400050</xdr:colOff>
      <xdr:row>22</xdr:row>
      <xdr:rowOff>0</xdr:rowOff>
    </xdr:to>
    <xdr:sp macro="" textlink="">
      <xdr:nvSpPr>
        <xdr:cNvPr id="703" name="Rectangle 187"/>
        <xdr:cNvSpPr>
          <a:spLocks noChangeArrowheads="1"/>
        </xdr:cNvSpPr>
      </xdr:nvSpPr>
      <xdr:spPr bwMode="auto">
        <a:xfrm flipH="1">
          <a:off x="23717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22</xdr:row>
      <xdr:rowOff>0</xdr:rowOff>
    </xdr:from>
    <xdr:to>
      <xdr:col>3</xdr:col>
      <xdr:colOff>400050</xdr:colOff>
      <xdr:row>22</xdr:row>
      <xdr:rowOff>0</xdr:rowOff>
    </xdr:to>
    <xdr:sp macro="" textlink="">
      <xdr:nvSpPr>
        <xdr:cNvPr id="704" name="Rectangle 188"/>
        <xdr:cNvSpPr>
          <a:spLocks noChangeArrowheads="1"/>
        </xdr:cNvSpPr>
      </xdr:nvSpPr>
      <xdr:spPr bwMode="auto">
        <a:xfrm>
          <a:off x="23717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22</xdr:row>
      <xdr:rowOff>0</xdr:rowOff>
    </xdr:from>
    <xdr:to>
      <xdr:col>3</xdr:col>
      <xdr:colOff>400050</xdr:colOff>
      <xdr:row>22</xdr:row>
      <xdr:rowOff>0</xdr:rowOff>
    </xdr:to>
    <xdr:sp macro="" textlink="">
      <xdr:nvSpPr>
        <xdr:cNvPr id="705" name="Rectangle 189"/>
        <xdr:cNvSpPr>
          <a:spLocks noChangeArrowheads="1"/>
        </xdr:cNvSpPr>
      </xdr:nvSpPr>
      <xdr:spPr bwMode="auto">
        <a:xfrm flipH="1">
          <a:off x="23717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22</xdr:row>
      <xdr:rowOff>0</xdr:rowOff>
    </xdr:from>
    <xdr:to>
      <xdr:col>3</xdr:col>
      <xdr:colOff>400050</xdr:colOff>
      <xdr:row>22</xdr:row>
      <xdr:rowOff>0</xdr:rowOff>
    </xdr:to>
    <xdr:sp macro="" textlink="">
      <xdr:nvSpPr>
        <xdr:cNvPr id="706" name="Rectangle 190"/>
        <xdr:cNvSpPr>
          <a:spLocks noChangeArrowheads="1"/>
        </xdr:cNvSpPr>
      </xdr:nvSpPr>
      <xdr:spPr bwMode="auto">
        <a:xfrm>
          <a:off x="23717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22</xdr:row>
      <xdr:rowOff>0</xdr:rowOff>
    </xdr:from>
    <xdr:to>
      <xdr:col>3</xdr:col>
      <xdr:colOff>400050</xdr:colOff>
      <xdr:row>22</xdr:row>
      <xdr:rowOff>0</xdr:rowOff>
    </xdr:to>
    <xdr:sp macro="" textlink="">
      <xdr:nvSpPr>
        <xdr:cNvPr id="707" name="Rectangle 191"/>
        <xdr:cNvSpPr>
          <a:spLocks noChangeArrowheads="1"/>
        </xdr:cNvSpPr>
      </xdr:nvSpPr>
      <xdr:spPr bwMode="auto">
        <a:xfrm flipH="1">
          <a:off x="23717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22</xdr:row>
      <xdr:rowOff>0</xdr:rowOff>
    </xdr:from>
    <xdr:to>
      <xdr:col>3</xdr:col>
      <xdr:colOff>400050</xdr:colOff>
      <xdr:row>22</xdr:row>
      <xdr:rowOff>0</xdr:rowOff>
    </xdr:to>
    <xdr:sp macro="" textlink="">
      <xdr:nvSpPr>
        <xdr:cNvPr id="708" name="Rectangle 192"/>
        <xdr:cNvSpPr>
          <a:spLocks noChangeArrowheads="1"/>
        </xdr:cNvSpPr>
      </xdr:nvSpPr>
      <xdr:spPr bwMode="auto">
        <a:xfrm>
          <a:off x="23717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22</xdr:row>
      <xdr:rowOff>0</xdr:rowOff>
    </xdr:from>
    <xdr:to>
      <xdr:col>3</xdr:col>
      <xdr:colOff>400050</xdr:colOff>
      <xdr:row>22</xdr:row>
      <xdr:rowOff>0</xdr:rowOff>
    </xdr:to>
    <xdr:sp macro="" textlink="">
      <xdr:nvSpPr>
        <xdr:cNvPr id="709" name="Rectangle 193"/>
        <xdr:cNvSpPr>
          <a:spLocks noChangeArrowheads="1"/>
        </xdr:cNvSpPr>
      </xdr:nvSpPr>
      <xdr:spPr bwMode="auto">
        <a:xfrm flipH="1">
          <a:off x="23717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22</xdr:row>
      <xdr:rowOff>0</xdr:rowOff>
    </xdr:from>
    <xdr:to>
      <xdr:col>3</xdr:col>
      <xdr:colOff>400050</xdr:colOff>
      <xdr:row>22</xdr:row>
      <xdr:rowOff>0</xdr:rowOff>
    </xdr:to>
    <xdr:sp macro="" textlink="">
      <xdr:nvSpPr>
        <xdr:cNvPr id="710" name="Rectangle 194"/>
        <xdr:cNvSpPr>
          <a:spLocks noChangeArrowheads="1"/>
        </xdr:cNvSpPr>
      </xdr:nvSpPr>
      <xdr:spPr bwMode="auto">
        <a:xfrm>
          <a:off x="23717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22</xdr:row>
      <xdr:rowOff>0</xdr:rowOff>
    </xdr:from>
    <xdr:to>
      <xdr:col>3</xdr:col>
      <xdr:colOff>400050</xdr:colOff>
      <xdr:row>22</xdr:row>
      <xdr:rowOff>0</xdr:rowOff>
    </xdr:to>
    <xdr:sp macro="" textlink="">
      <xdr:nvSpPr>
        <xdr:cNvPr id="711" name="Rectangle 195"/>
        <xdr:cNvSpPr>
          <a:spLocks noChangeArrowheads="1"/>
        </xdr:cNvSpPr>
      </xdr:nvSpPr>
      <xdr:spPr bwMode="auto">
        <a:xfrm flipH="1">
          <a:off x="23717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22</xdr:row>
      <xdr:rowOff>0</xdr:rowOff>
    </xdr:from>
    <xdr:to>
      <xdr:col>3</xdr:col>
      <xdr:colOff>400050</xdr:colOff>
      <xdr:row>22</xdr:row>
      <xdr:rowOff>0</xdr:rowOff>
    </xdr:to>
    <xdr:sp macro="" textlink="">
      <xdr:nvSpPr>
        <xdr:cNvPr id="712" name="Rectangle 196"/>
        <xdr:cNvSpPr>
          <a:spLocks noChangeArrowheads="1"/>
        </xdr:cNvSpPr>
      </xdr:nvSpPr>
      <xdr:spPr bwMode="auto">
        <a:xfrm>
          <a:off x="23717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22</xdr:row>
      <xdr:rowOff>0</xdr:rowOff>
    </xdr:from>
    <xdr:to>
      <xdr:col>3</xdr:col>
      <xdr:colOff>400050</xdr:colOff>
      <xdr:row>22</xdr:row>
      <xdr:rowOff>0</xdr:rowOff>
    </xdr:to>
    <xdr:sp macro="" textlink="">
      <xdr:nvSpPr>
        <xdr:cNvPr id="713" name="Rectangle 197"/>
        <xdr:cNvSpPr>
          <a:spLocks noChangeArrowheads="1"/>
        </xdr:cNvSpPr>
      </xdr:nvSpPr>
      <xdr:spPr bwMode="auto">
        <a:xfrm flipH="1">
          <a:off x="23717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22</xdr:row>
      <xdr:rowOff>0</xdr:rowOff>
    </xdr:from>
    <xdr:to>
      <xdr:col>3</xdr:col>
      <xdr:colOff>400050</xdr:colOff>
      <xdr:row>22</xdr:row>
      <xdr:rowOff>0</xdr:rowOff>
    </xdr:to>
    <xdr:sp macro="" textlink="">
      <xdr:nvSpPr>
        <xdr:cNvPr id="714" name="Rectangle 198"/>
        <xdr:cNvSpPr>
          <a:spLocks noChangeArrowheads="1"/>
        </xdr:cNvSpPr>
      </xdr:nvSpPr>
      <xdr:spPr bwMode="auto">
        <a:xfrm>
          <a:off x="23717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22</xdr:row>
      <xdr:rowOff>0</xdr:rowOff>
    </xdr:from>
    <xdr:to>
      <xdr:col>3</xdr:col>
      <xdr:colOff>400050</xdr:colOff>
      <xdr:row>22</xdr:row>
      <xdr:rowOff>0</xdr:rowOff>
    </xdr:to>
    <xdr:sp macro="" textlink="">
      <xdr:nvSpPr>
        <xdr:cNvPr id="715" name="Rectangle 199"/>
        <xdr:cNvSpPr>
          <a:spLocks noChangeArrowheads="1"/>
        </xdr:cNvSpPr>
      </xdr:nvSpPr>
      <xdr:spPr bwMode="auto">
        <a:xfrm flipH="1">
          <a:off x="23717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22</xdr:row>
      <xdr:rowOff>0</xdr:rowOff>
    </xdr:from>
    <xdr:to>
      <xdr:col>3</xdr:col>
      <xdr:colOff>400050</xdr:colOff>
      <xdr:row>22</xdr:row>
      <xdr:rowOff>0</xdr:rowOff>
    </xdr:to>
    <xdr:sp macro="" textlink="">
      <xdr:nvSpPr>
        <xdr:cNvPr id="716" name="Rectangle 200"/>
        <xdr:cNvSpPr>
          <a:spLocks noChangeArrowheads="1"/>
        </xdr:cNvSpPr>
      </xdr:nvSpPr>
      <xdr:spPr bwMode="auto">
        <a:xfrm>
          <a:off x="23717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22</xdr:row>
      <xdr:rowOff>0</xdr:rowOff>
    </xdr:from>
    <xdr:to>
      <xdr:col>3</xdr:col>
      <xdr:colOff>400050</xdr:colOff>
      <xdr:row>22</xdr:row>
      <xdr:rowOff>0</xdr:rowOff>
    </xdr:to>
    <xdr:sp macro="" textlink="">
      <xdr:nvSpPr>
        <xdr:cNvPr id="717" name="Rectangle 201"/>
        <xdr:cNvSpPr>
          <a:spLocks noChangeArrowheads="1"/>
        </xdr:cNvSpPr>
      </xdr:nvSpPr>
      <xdr:spPr bwMode="auto">
        <a:xfrm flipH="1">
          <a:off x="23717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22</xdr:row>
      <xdr:rowOff>0</xdr:rowOff>
    </xdr:from>
    <xdr:to>
      <xdr:col>3</xdr:col>
      <xdr:colOff>400050</xdr:colOff>
      <xdr:row>22</xdr:row>
      <xdr:rowOff>0</xdr:rowOff>
    </xdr:to>
    <xdr:sp macro="" textlink="">
      <xdr:nvSpPr>
        <xdr:cNvPr id="718" name="Rectangle 202"/>
        <xdr:cNvSpPr>
          <a:spLocks noChangeArrowheads="1"/>
        </xdr:cNvSpPr>
      </xdr:nvSpPr>
      <xdr:spPr bwMode="auto">
        <a:xfrm>
          <a:off x="23717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22</xdr:row>
      <xdr:rowOff>0</xdr:rowOff>
    </xdr:from>
    <xdr:to>
      <xdr:col>3</xdr:col>
      <xdr:colOff>400050</xdr:colOff>
      <xdr:row>22</xdr:row>
      <xdr:rowOff>0</xdr:rowOff>
    </xdr:to>
    <xdr:sp macro="" textlink="">
      <xdr:nvSpPr>
        <xdr:cNvPr id="719" name="Rectangle 203"/>
        <xdr:cNvSpPr>
          <a:spLocks noChangeArrowheads="1"/>
        </xdr:cNvSpPr>
      </xdr:nvSpPr>
      <xdr:spPr bwMode="auto">
        <a:xfrm flipH="1">
          <a:off x="23717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22</xdr:row>
      <xdr:rowOff>0</xdr:rowOff>
    </xdr:from>
    <xdr:to>
      <xdr:col>3</xdr:col>
      <xdr:colOff>400050</xdr:colOff>
      <xdr:row>22</xdr:row>
      <xdr:rowOff>0</xdr:rowOff>
    </xdr:to>
    <xdr:sp macro="" textlink="">
      <xdr:nvSpPr>
        <xdr:cNvPr id="720" name="Rectangle 204"/>
        <xdr:cNvSpPr>
          <a:spLocks noChangeArrowheads="1"/>
        </xdr:cNvSpPr>
      </xdr:nvSpPr>
      <xdr:spPr bwMode="auto">
        <a:xfrm>
          <a:off x="23717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22</xdr:row>
      <xdr:rowOff>0</xdr:rowOff>
    </xdr:from>
    <xdr:to>
      <xdr:col>3</xdr:col>
      <xdr:colOff>400050</xdr:colOff>
      <xdr:row>22</xdr:row>
      <xdr:rowOff>0</xdr:rowOff>
    </xdr:to>
    <xdr:sp macro="" textlink="">
      <xdr:nvSpPr>
        <xdr:cNvPr id="721" name="Rectangle 205"/>
        <xdr:cNvSpPr>
          <a:spLocks noChangeArrowheads="1"/>
        </xdr:cNvSpPr>
      </xdr:nvSpPr>
      <xdr:spPr bwMode="auto">
        <a:xfrm flipH="1">
          <a:off x="23717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22</xdr:row>
      <xdr:rowOff>0</xdr:rowOff>
    </xdr:from>
    <xdr:to>
      <xdr:col>3</xdr:col>
      <xdr:colOff>400050</xdr:colOff>
      <xdr:row>22</xdr:row>
      <xdr:rowOff>0</xdr:rowOff>
    </xdr:to>
    <xdr:sp macro="" textlink="">
      <xdr:nvSpPr>
        <xdr:cNvPr id="722" name="Rectangle 206"/>
        <xdr:cNvSpPr>
          <a:spLocks noChangeArrowheads="1"/>
        </xdr:cNvSpPr>
      </xdr:nvSpPr>
      <xdr:spPr bwMode="auto">
        <a:xfrm>
          <a:off x="23717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22</xdr:row>
      <xdr:rowOff>0</xdr:rowOff>
    </xdr:from>
    <xdr:to>
      <xdr:col>3</xdr:col>
      <xdr:colOff>400050</xdr:colOff>
      <xdr:row>22</xdr:row>
      <xdr:rowOff>0</xdr:rowOff>
    </xdr:to>
    <xdr:sp macro="" textlink="">
      <xdr:nvSpPr>
        <xdr:cNvPr id="723" name="Rectangle 207"/>
        <xdr:cNvSpPr>
          <a:spLocks noChangeArrowheads="1"/>
        </xdr:cNvSpPr>
      </xdr:nvSpPr>
      <xdr:spPr bwMode="auto">
        <a:xfrm flipH="1">
          <a:off x="23717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22</xdr:row>
      <xdr:rowOff>0</xdr:rowOff>
    </xdr:from>
    <xdr:to>
      <xdr:col>3</xdr:col>
      <xdr:colOff>400050</xdr:colOff>
      <xdr:row>22</xdr:row>
      <xdr:rowOff>0</xdr:rowOff>
    </xdr:to>
    <xdr:sp macro="" textlink="">
      <xdr:nvSpPr>
        <xdr:cNvPr id="724" name="Rectangle 208"/>
        <xdr:cNvSpPr>
          <a:spLocks noChangeArrowheads="1"/>
        </xdr:cNvSpPr>
      </xdr:nvSpPr>
      <xdr:spPr bwMode="auto">
        <a:xfrm>
          <a:off x="23717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22</xdr:row>
      <xdr:rowOff>0</xdr:rowOff>
    </xdr:from>
    <xdr:to>
      <xdr:col>3</xdr:col>
      <xdr:colOff>400050</xdr:colOff>
      <xdr:row>22</xdr:row>
      <xdr:rowOff>0</xdr:rowOff>
    </xdr:to>
    <xdr:sp macro="" textlink="">
      <xdr:nvSpPr>
        <xdr:cNvPr id="725" name="Rectangle 209"/>
        <xdr:cNvSpPr>
          <a:spLocks noChangeArrowheads="1"/>
        </xdr:cNvSpPr>
      </xdr:nvSpPr>
      <xdr:spPr bwMode="auto">
        <a:xfrm flipH="1">
          <a:off x="23717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22</xdr:row>
      <xdr:rowOff>0</xdr:rowOff>
    </xdr:from>
    <xdr:to>
      <xdr:col>3</xdr:col>
      <xdr:colOff>400050</xdr:colOff>
      <xdr:row>22</xdr:row>
      <xdr:rowOff>0</xdr:rowOff>
    </xdr:to>
    <xdr:sp macro="" textlink="">
      <xdr:nvSpPr>
        <xdr:cNvPr id="726" name="Rectangle 210"/>
        <xdr:cNvSpPr>
          <a:spLocks noChangeArrowheads="1"/>
        </xdr:cNvSpPr>
      </xdr:nvSpPr>
      <xdr:spPr bwMode="auto">
        <a:xfrm>
          <a:off x="23717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22</xdr:row>
      <xdr:rowOff>0</xdr:rowOff>
    </xdr:from>
    <xdr:to>
      <xdr:col>3</xdr:col>
      <xdr:colOff>400050</xdr:colOff>
      <xdr:row>22</xdr:row>
      <xdr:rowOff>0</xdr:rowOff>
    </xdr:to>
    <xdr:sp macro="" textlink="">
      <xdr:nvSpPr>
        <xdr:cNvPr id="727" name="Rectangle 211"/>
        <xdr:cNvSpPr>
          <a:spLocks noChangeArrowheads="1"/>
        </xdr:cNvSpPr>
      </xdr:nvSpPr>
      <xdr:spPr bwMode="auto">
        <a:xfrm flipH="1">
          <a:off x="23717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22</xdr:row>
      <xdr:rowOff>0</xdr:rowOff>
    </xdr:from>
    <xdr:to>
      <xdr:col>3</xdr:col>
      <xdr:colOff>400050</xdr:colOff>
      <xdr:row>22</xdr:row>
      <xdr:rowOff>0</xdr:rowOff>
    </xdr:to>
    <xdr:sp macro="" textlink="">
      <xdr:nvSpPr>
        <xdr:cNvPr id="728" name="Rectangle 212"/>
        <xdr:cNvSpPr>
          <a:spLocks noChangeArrowheads="1"/>
        </xdr:cNvSpPr>
      </xdr:nvSpPr>
      <xdr:spPr bwMode="auto">
        <a:xfrm>
          <a:off x="23717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22</xdr:row>
      <xdr:rowOff>0</xdr:rowOff>
    </xdr:from>
    <xdr:to>
      <xdr:col>3</xdr:col>
      <xdr:colOff>400050</xdr:colOff>
      <xdr:row>22</xdr:row>
      <xdr:rowOff>0</xdr:rowOff>
    </xdr:to>
    <xdr:sp macro="" textlink="">
      <xdr:nvSpPr>
        <xdr:cNvPr id="729" name="Rectangle 213"/>
        <xdr:cNvSpPr>
          <a:spLocks noChangeArrowheads="1"/>
        </xdr:cNvSpPr>
      </xdr:nvSpPr>
      <xdr:spPr bwMode="auto">
        <a:xfrm flipH="1">
          <a:off x="23717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22</xdr:row>
      <xdr:rowOff>0</xdr:rowOff>
    </xdr:from>
    <xdr:to>
      <xdr:col>3</xdr:col>
      <xdr:colOff>400050</xdr:colOff>
      <xdr:row>22</xdr:row>
      <xdr:rowOff>0</xdr:rowOff>
    </xdr:to>
    <xdr:sp macro="" textlink="">
      <xdr:nvSpPr>
        <xdr:cNvPr id="730" name="Rectangle 214"/>
        <xdr:cNvSpPr>
          <a:spLocks noChangeArrowheads="1"/>
        </xdr:cNvSpPr>
      </xdr:nvSpPr>
      <xdr:spPr bwMode="auto">
        <a:xfrm>
          <a:off x="23717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22</xdr:row>
      <xdr:rowOff>0</xdr:rowOff>
    </xdr:from>
    <xdr:to>
      <xdr:col>3</xdr:col>
      <xdr:colOff>400050</xdr:colOff>
      <xdr:row>22</xdr:row>
      <xdr:rowOff>0</xdr:rowOff>
    </xdr:to>
    <xdr:sp macro="" textlink="">
      <xdr:nvSpPr>
        <xdr:cNvPr id="731" name="Rectangle 215"/>
        <xdr:cNvSpPr>
          <a:spLocks noChangeArrowheads="1"/>
        </xdr:cNvSpPr>
      </xdr:nvSpPr>
      <xdr:spPr bwMode="auto">
        <a:xfrm flipH="1">
          <a:off x="23717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22</xdr:row>
      <xdr:rowOff>0</xdr:rowOff>
    </xdr:from>
    <xdr:to>
      <xdr:col>3</xdr:col>
      <xdr:colOff>400050</xdr:colOff>
      <xdr:row>22</xdr:row>
      <xdr:rowOff>0</xdr:rowOff>
    </xdr:to>
    <xdr:sp macro="" textlink="">
      <xdr:nvSpPr>
        <xdr:cNvPr id="732" name="Rectangle 216"/>
        <xdr:cNvSpPr>
          <a:spLocks noChangeArrowheads="1"/>
        </xdr:cNvSpPr>
      </xdr:nvSpPr>
      <xdr:spPr bwMode="auto">
        <a:xfrm>
          <a:off x="23717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22</xdr:row>
      <xdr:rowOff>0</xdr:rowOff>
    </xdr:from>
    <xdr:to>
      <xdr:col>3</xdr:col>
      <xdr:colOff>400050</xdr:colOff>
      <xdr:row>22</xdr:row>
      <xdr:rowOff>0</xdr:rowOff>
    </xdr:to>
    <xdr:sp macro="" textlink="">
      <xdr:nvSpPr>
        <xdr:cNvPr id="733" name="Rectangle 217"/>
        <xdr:cNvSpPr>
          <a:spLocks noChangeArrowheads="1"/>
        </xdr:cNvSpPr>
      </xdr:nvSpPr>
      <xdr:spPr bwMode="auto">
        <a:xfrm flipH="1">
          <a:off x="23717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22</xdr:row>
      <xdr:rowOff>0</xdr:rowOff>
    </xdr:from>
    <xdr:to>
      <xdr:col>3</xdr:col>
      <xdr:colOff>400050</xdr:colOff>
      <xdr:row>22</xdr:row>
      <xdr:rowOff>0</xdr:rowOff>
    </xdr:to>
    <xdr:sp macro="" textlink="">
      <xdr:nvSpPr>
        <xdr:cNvPr id="734" name="Rectangle 218"/>
        <xdr:cNvSpPr>
          <a:spLocks noChangeArrowheads="1"/>
        </xdr:cNvSpPr>
      </xdr:nvSpPr>
      <xdr:spPr bwMode="auto">
        <a:xfrm>
          <a:off x="23717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22</xdr:row>
      <xdr:rowOff>0</xdr:rowOff>
    </xdr:from>
    <xdr:to>
      <xdr:col>3</xdr:col>
      <xdr:colOff>400050</xdr:colOff>
      <xdr:row>22</xdr:row>
      <xdr:rowOff>0</xdr:rowOff>
    </xdr:to>
    <xdr:sp macro="" textlink="">
      <xdr:nvSpPr>
        <xdr:cNvPr id="735" name="Rectangle 219"/>
        <xdr:cNvSpPr>
          <a:spLocks noChangeArrowheads="1"/>
        </xdr:cNvSpPr>
      </xdr:nvSpPr>
      <xdr:spPr bwMode="auto">
        <a:xfrm flipH="1">
          <a:off x="23717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22</xdr:row>
      <xdr:rowOff>0</xdr:rowOff>
    </xdr:from>
    <xdr:to>
      <xdr:col>3</xdr:col>
      <xdr:colOff>266700</xdr:colOff>
      <xdr:row>22</xdr:row>
      <xdr:rowOff>0</xdr:rowOff>
    </xdr:to>
    <xdr:sp macro="" textlink="">
      <xdr:nvSpPr>
        <xdr:cNvPr id="736" name="Rectangle 220"/>
        <xdr:cNvSpPr>
          <a:spLocks noChangeArrowheads="1"/>
        </xdr:cNvSpPr>
      </xdr:nvSpPr>
      <xdr:spPr bwMode="auto">
        <a:xfrm>
          <a:off x="23717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22</xdr:row>
      <xdr:rowOff>0</xdr:rowOff>
    </xdr:from>
    <xdr:to>
      <xdr:col>3</xdr:col>
      <xdr:colOff>266700</xdr:colOff>
      <xdr:row>22</xdr:row>
      <xdr:rowOff>0</xdr:rowOff>
    </xdr:to>
    <xdr:sp macro="" textlink="">
      <xdr:nvSpPr>
        <xdr:cNvPr id="737" name="Rectangle 221"/>
        <xdr:cNvSpPr>
          <a:spLocks noChangeArrowheads="1"/>
        </xdr:cNvSpPr>
      </xdr:nvSpPr>
      <xdr:spPr bwMode="auto">
        <a:xfrm flipH="1">
          <a:off x="23717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22</xdr:row>
      <xdr:rowOff>0</xdr:rowOff>
    </xdr:from>
    <xdr:to>
      <xdr:col>2</xdr:col>
      <xdr:colOff>504825</xdr:colOff>
      <xdr:row>22</xdr:row>
      <xdr:rowOff>0</xdr:rowOff>
    </xdr:to>
    <xdr:sp macro="" textlink="">
      <xdr:nvSpPr>
        <xdr:cNvPr id="738" name="Rectangle 222"/>
        <xdr:cNvSpPr>
          <a:spLocks noChangeArrowheads="1"/>
        </xdr:cNvSpPr>
      </xdr:nvSpPr>
      <xdr:spPr bwMode="auto">
        <a:xfrm>
          <a:off x="1219200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22</xdr:row>
      <xdr:rowOff>0</xdr:rowOff>
    </xdr:from>
    <xdr:to>
      <xdr:col>2</xdr:col>
      <xdr:colOff>504825</xdr:colOff>
      <xdr:row>22</xdr:row>
      <xdr:rowOff>0</xdr:rowOff>
    </xdr:to>
    <xdr:sp macro="" textlink="">
      <xdr:nvSpPr>
        <xdr:cNvPr id="739" name="Rectangle 223"/>
        <xdr:cNvSpPr>
          <a:spLocks noChangeArrowheads="1"/>
        </xdr:cNvSpPr>
      </xdr:nvSpPr>
      <xdr:spPr bwMode="auto">
        <a:xfrm flipH="1">
          <a:off x="1219200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22</xdr:row>
      <xdr:rowOff>0</xdr:rowOff>
    </xdr:from>
    <xdr:to>
      <xdr:col>3</xdr:col>
      <xdr:colOff>9525</xdr:colOff>
      <xdr:row>22</xdr:row>
      <xdr:rowOff>0</xdr:rowOff>
    </xdr:to>
    <xdr:sp macro="" textlink="">
      <xdr:nvSpPr>
        <xdr:cNvPr id="740" name="Rectangle 224"/>
        <xdr:cNvSpPr>
          <a:spLocks noChangeArrowheads="1"/>
        </xdr:cNvSpPr>
      </xdr:nvSpPr>
      <xdr:spPr bwMode="auto">
        <a:xfrm flipH="1">
          <a:off x="17621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22</xdr:row>
      <xdr:rowOff>0</xdr:rowOff>
    </xdr:from>
    <xdr:to>
      <xdr:col>2</xdr:col>
      <xdr:colOff>504825</xdr:colOff>
      <xdr:row>22</xdr:row>
      <xdr:rowOff>0</xdr:rowOff>
    </xdr:to>
    <xdr:sp macro="" textlink="">
      <xdr:nvSpPr>
        <xdr:cNvPr id="741" name="Rectangle 225"/>
        <xdr:cNvSpPr>
          <a:spLocks noChangeArrowheads="1"/>
        </xdr:cNvSpPr>
      </xdr:nvSpPr>
      <xdr:spPr bwMode="auto">
        <a:xfrm>
          <a:off x="1219200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22</xdr:row>
      <xdr:rowOff>0</xdr:rowOff>
    </xdr:from>
    <xdr:to>
      <xdr:col>2</xdr:col>
      <xdr:colOff>504825</xdr:colOff>
      <xdr:row>22</xdr:row>
      <xdr:rowOff>0</xdr:rowOff>
    </xdr:to>
    <xdr:sp macro="" textlink="">
      <xdr:nvSpPr>
        <xdr:cNvPr id="742" name="Rectangle 226"/>
        <xdr:cNvSpPr>
          <a:spLocks noChangeArrowheads="1"/>
        </xdr:cNvSpPr>
      </xdr:nvSpPr>
      <xdr:spPr bwMode="auto">
        <a:xfrm flipH="1">
          <a:off x="1219200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22</xdr:row>
      <xdr:rowOff>0</xdr:rowOff>
    </xdr:from>
    <xdr:to>
      <xdr:col>3</xdr:col>
      <xdr:colOff>9525</xdr:colOff>
      <xdr:row>22</xdr:row>
      <xdr:rowOff>0</xdr:rowOff>
    </xdr:to>
    <xdr:sp macro="" textlink="">
      <xdr:nvSpPr>
        <xdr:cNvPr id="743" name="Rectangle 227"/>
        <xdr:cNvSpPr>
          <a:spLocks noChangeArrowheads="1"/>
        </xdr:cNvSpPr>
      </xdr:nvSpPr>
      <xdr:spPr bwMode="auto">
        <a:xfrm flipH="1">
          <a:off x="17621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22</xdr:row>
      <xdr:rowOff>0</xdr:rowOff>
    </xdr:from>
    <xdr:to>
      <xdr:col>2</xdr:col>
      <xdr:colOff>504825</xdr:colOff>
      <xdr:row>22</xdr:row>
      <xdr:rowOff>0</xdr:rowOff>
    </xdr:to>
    <xdr:sp macro="" textlink="">
      <xdr:nvSpPr>
        <xdr:cNvPr id="744" name="Rectangle 228"/>
        <xdr:cNvSpPr>
          <a:spLocks noChangeArrowheads="1"/>
        </xdr:cNvSpPr>
      </xdr:nvSpPr>
      <xdr:spPr bwMode="auto">
        <a:xfrm>
          <a:off x="1219200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22</xdr:row>
      <xdr:rowOff>0</xdr:rowOff>
    </xdr:from>
    <xdr:to>
      <xdr:col>2</xdr:col>
      <xdr:colOff>504825</xdr:colOff>
      <xdr:row>22</xdr:row>
      <xdr:rowOff>0</xdr:rowOff>
    </xdr:to>
    <xdr:sp macro="" textlink="">
      <xdr:nvSpPr>
        <xdr:cNvPr id="745" name="Rectangle 229"/>
        <xdr:cNvSpPr>
          <a:spLocks noChangeArrowheads="1"/>
        </xdr:cNvSpPr>
      </xdr:nvSpPr>
      <xdr:spPr bwMode="auto">
        <a:xfrm flipH="1">
          <a:off x="1219200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22</xdr:row>
      <xdr:rowOff>0</xdr:rowOff>
    </xdr:from>
    <xdr:to>
      <xdr:col>3</xdr:col>
      <xdr:colOff>9525</xdr:colOff>
      <xdr:row>22</xdr:row>
      <xdr:rowOff>0</xdr:rowOff>
    </xdr:to>
    <xdr:sp macro="" textlink="">
      <xdr:nvSpPr>
        <xdr:cNvPr id="746" name="Rectangle 230"/>
        <xdr:cNvSpPr>
          <a:spLocks noChangeArrowheads="1"/>
        </xdr:cNvSpPr>
      </xdr:nvSpPr>
      <xdr:spPr bwMode="auto">
        <a:xfrm flipH="1">
          <a:off x="17621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22</xdr:row>
      <xdr:rowOff>0</xdr:rowOff>
    </xdr:from>
    <xdr:to>
      <xdr:col>2</xdr:col>
      <xdr:colOff>504825</xdr:colOff>
      <xdr:row>22</xdr:row>
      <xdr:rowOff>0</xdr:rowOff>
    </xdr:to>
    <xdr:sp macro="" textlink="">
      <xdr:nvSpPr>
        <xdr:cNvPr id="747" name="Rectangle 231"/>
        <xdr:cNvSpPr>
          <a:spLocks noChangeArrowheads="1"/>
        </xdr:cNvSpPr>
      </xdr:nvSpPr>
      <xdr:spPr bwMode="auto">
        <a:xfrm>
          <a:off x="1219200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22</xdr:row>
      <xdr:rowOff>0</xdr:rowOff>
    </xdr:from>
    <xdr:to>
      <xdr:col>2</xdr:col>
      <xdr:colOff>504825</xdr:colOff>
      <xdr:row>22</xdr:row>
      <xdr:rowOff>0</xdr:rowOff>
    </xdr:to>
    <xdr:sp macro="" textlink="">
      <xdr:nvSpPr>
        <xdr:cNvPr id="748" name="Rectangle 232"/>
        <xdr:cNvSpPr>
          <a:spLocks noChangeArrowheads="1"/>
        </xdr:cNvSpPr>
      </xdr:nvSpPr>
      <xdr:spPr bwMode="auto">
        <a:xfrm flipH="1">
          <a:off x="1219200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22</xdr:row>
      <xdr:rowOff>0</xdr:rowOff>
    </xdr:from>
    <xdr:to>
      <xdr:col>3</xdr:col>
      <xdr:colOff>9525</xdr:colOff>
      <xdr:row>22</xdr:row>
      <xdr:rowOff>0</xdr:rowOff>
    </xdr:to>
    <xdr:sp macro="" textlink="">
      <xdr:nvSpPr>
        <xdr:cNvPr id="749" name="Rectangle 233"/>
        <xdr:cNvSpPr>
          <a:spLocks noChangeArrowheads="1"/>
        </xdr:cNvSpPr>
      </xdr:nvSpPr>
      <xdr:spPr bwMode="auto">
        <a:xfrm flipH="1">
          <a:off x="17621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22</xdr:row>
      <xdr:rowOff>0</xdr:rowOff>
    </xdr:from>
    <xdr:to>
      <xdr:col>2</xdr:col>
      <xdr:colOff>504825</xdr:colOff>
      <xdr:row>22</xdr:row>
      <xdr:rowOff>0</xdr:rowOff>
    </xdr:to>
    <xdr:sp macro="" textlink="">
      <xdr:nvSpPr>
        <xdr:cNvPr id="750" name="Rectangle 234"/>
        <xdr:cNvSpPr>
          <a:spLocks noChangeArrowheads="1"/>
        </xdr:cNvSpPr>
      </xdr:nvSpPr>
      <xdr:spPr bwMode="auto">
        <a:xfrm>
          <a:off x="1219200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22</xdr:row>
      <xdr:rowOff>0</xdr:rowOff>
    </xdr:from>
    <xdr:to>
      <xdr:col>2</xdr:col>
      <xdr:colOff>504825</xdr:colOff>
      <xdr:row>22</xdr:row>
      <xdr:rowOff>0</xdr:rowOff>
    </xdr:to>
    <xdr:sp macro="" textlink="">
      <xdr:nvSpPr>
        <xdr:cNvPr id="751" name="Rectangle 235"/>
        <xdr:cNvSpPr>
          <a:spLocks noChangeArrowheads="1"/>
        </xdr:cNvSpPr>
      </xdr:nvSpPr>
      <xdr:spPr bwMode="auto">
        <a:xfrm flipH="1">
          <a:off x="1219200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22</xdr:row>
      <xdr:rowOff>0</xdr:rowOff>
    </xdr:from>
    <xdr:to>
      <xdr:col>3</xdr:col>
      <xdr:colOff>9525</xdr:colOff>
      <xdr:row>22</xdr:row>
      <xdr:rowOff>0</xdr:rowOff>
    </xdr:to>
    <xdr:sp macro="" textlink="">
      <xdr:nvSpPr>
        <xdr:cNvPr id="752" name="Rectangle 236"/>
        <xdr:cNvSpPr>
          <a:spLocks noChangeArrowheads="1"/>
        </xdr:cNvSpPr>
      </xdr:nvSpPr>
      <xdr:spPr bwMode="auto">
        <a:xfrm flipH="1">
          <a:off x="17621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22</xdr:row>
      <xdr:rowOff>0</xdr:rowOff>
    </xdr:from>
    <xdr:to>
      <xdr:col>2</xdr:col>
      <xdr:colOff>504825</xdr:colOff>
      <xdr:row>22</xdr:row>
      <xdr:rowOff>0</xdr:rowOff>
    </xdr:to>
    <xdr:sp macro="" textlink="">
      <xdr:nvSpPr>
        <xdr:cNvPr id="753" name="Rectangle 237"/>
        <xdr:cNvSpPr>
          <a:spLocks noChangeArrowheads="1"/>
        </xdr:cNvSpPr>
      </xdr:nvSpPr>
      <xdr:spPr bwMode="auto">
        <a:xfrm>
          <a:off x="1219200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22</xdr:row>
      <xdr:rowOff>0</xdr:rowOff>
    </xdr:from>
    <xdr:to>
      <xdr:col>2</xdr:col>
      <xdr:colOff>504825</xdr:colOff>
      <xdr:row>22</xdr:row>
      <xdr:rowOff>0</xdr:rowOff>
    </xdr:to>
    <xdr:sp macro="" textlink="">
      <xdr:nvSpPr>
        <xdr:cNvPr id="754" name="Rectangle 238"/>
        <xdr:cNvSpPr>
          <a:spLocks noChangeArrowheads="1"/>
        </xdr:cNvSpPr>
      </xdr:nvSpPr>
      <xdr:spPr bwMode="auto">
        <a:xfrm flipH="1">
          <a:off x="1219200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22</xdr:row>
      <xdr:rowOff>0</xdr:rowOff>
    </xdr:from>
    <xdr:to>
      <xdr:col>3</xdr:col>
      <xdr:colOff>9525</xdr:colOff>
      <xdr:row>22</xdr:row>
      <xdr:rowOff>0</xdr:rowOff>
    </xdr:to>
    <xdr:sp macro="" textlink="">
      <xdr:nvSpPr>
        <xdr:cNvPr id="755" name="Rectangle 239"/>
        <xdr:cNvSpPr>
          <a:spLocks noChangeArrowheads="1"/>
        </xdr:cNvSpPr>
      </xdr:nvSpPr>
      <xdr:spPr bwMode="auto">
        <a:xfrm flipH="1">
          <a:off x="17621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22</xdr:row>
      <xdr:rowOff>0</xdr:rowOff>
    </xdr:from>
    <xdr:to>
      <xdr:col>2</xdr:col>
      <xdr:colOff>504825</xdr:colOff>
      <xdr:row>22</xdr:row>
      <xdr:rowOff>0</xdr:rowOff>
    </xdr:to>
    <xdr:sp macro="" textlink="">
      <xdr:nvSpPr>
        <xdr:cNvPr id="756" name="Rectangle 240"/>
        <xdr:cNvSpPr>
          <a:spLocks noChangeArrowheads="1"/>
        </xdr:cNvSpPr>
      </xdr:nvSpPr>
      <xdr:spPr bwMode="auto">
        <a:xfrm>
          <a:off x="1219200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22</xdr:row>
      <xdr:rowOff>0</xdr:rowOff>
    </xdr:from>
    <xdr:to>
      <xdr:col>2</xdr:col>
      <xdr:colOff>504825</xdr:colOff>
      <xdr:row>22</xdr:row>
      <xdr:rowOff>0</xdr:rowOff>
    </xdr:to>
    <xdr:sp macro="" textlink="">
      <xdr:nvSpPr>
        <xdr:cNvPr id="757" name="Rectangle 241"/>
        <xdr:cNvSpPr>
          <a:spLocks noChangeArrowheads="1"/>
        </xdr:cNvSpPr>
      </xdr:nvSpPr>
      <xdr:spPr bwMode="auto">
        <a:xfrm flipH="1">
          <a:off x="1219200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22</xdr:row>
      <xdr:rowOff>0</xdr:rowOff>
    </xdr:from>
    <xdr:to>
      <xdr:col>3</xdr:col>
      <xdr:colOff>9525</xdr:colOff>
      <xdr:row>22</xdr:row>
      <xdr:rowOff>0</xdr:rowOff>
    </xdr:to>
    <xdr:sp macro="" textlink="">
      <xdr:nvSpPr>
        <xdr:cNvPr id="758" name="Rectangle 242"/>
        <xdr:cNvSpPr>
          <a:spLocks noChangeArrowheads="1"/>
        </xdr:cNvSpPr>
      </xdr:nvSpPr>
      <xdr:spPr bwMode="auto">
        <a:xfrm flipH="1">
          <a:off x="17621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22</xdr:row>
      <xdr:rowOff>0</xdr:rowOff>
    </xdr:from>
    <xdr:to>
      <xdr:col>2</xdr:col>
      <xdr:colOff>504825</xdr:colOff>
      <xdr:row>22</xdr:row>
      <xdr:rowOff>0</xdr:rowOff>
    </xdr:to>
    <xdr:sp macro="" textlink="">
      <xdr:nvSpPr>
        <xdr:cNvPr id="759" name="Rectangle 243"/>
        <xdr:cNvSpPr>
          <a:spLocks noChangeArrowheads="1"/>
        </xdr:cNvSpPr>
      </xdr:nvSpPr>
      <xdr:spPr bwMode="auto">
        <a:xfrm>
          <a:off x="1219200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22</xdr:row>
      <xdr:rowOff>0</xdr:rowOff>
    </xdr:from>
    <xdr:to>
      <xdr:col>2</xdr:col>
      <xdr:colOff>504825</xdr:colOff>
      <xdr:row>22</xdr:row>
      <xdr:rowOff>0</xdr:rowOff>
    </xdr:to>
    <xdr:sp macro="" textlink="">
      <xdr:nvSpPr>
        <xdr:cNvPr id="760" name="Rectangle 244"/>
        <xdr:cNvSpPr>
          <a:spLocks noChangeArrowheads="1"/>
        </xdr:cNvSpPr>
      </xdr:nvSpPr>
      <xdr:spPr bwMode="auto">
        <a:xfrm flipH="1">
          <a:off x="1219200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22</xdr:row>
      <xdr:rowOff>0</xdr:rowOff>
    </xdr:from>
    <xdr:to>
      <xdr:col>3</xdr:col>
      <xdr:colOff>9525</xdr:colOff>
      <xdr:row>22</xdr:row>
      <xdr:rowOff>0</xdr:rowOff>
    </xdr:to>
    <xdr:sp macro="" textlink="">
      <xdr:nvSpPr>
        <xdr:cNvPr id="761" name="Rectangle 245"/>
        <xdr:cNvSpPr>
          <a:spLocks noChangeArrowheads="1"/>
        </xdr:cNvSpPr>
      </xdr:nvSpPr>
      <xdr:spPr bwMode="auto">
        <a:xfrm flipH="1">
          <a:off x="1762125" y="3752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28</xdr:row>
      <xdr:rowOff>0</xdr:rowOff>
    </xdr:from>
    <xdr:to>
      <xdr:col>3</xdr:col>
      <xdr:colOff>266700</xdr:colOff>
      <xdr:row>28</xdr:row>
      <xdr:rowOff>0</xdr:rowOff>
    </xdr:to>
    <xdr:sp macro="" textlink="">
      <xdr:nvSpPr>
        <xdr:cNvPr id="762" name="Rectangle 205"/>
        <xdr:cNvSpPr>
          <a:spLocks noChangeArrowheads="1"/>
        </xdr:cNvSpPr>
      </xdr:nvSpPr>
      <xdr:spPr bwMode="auto">
        <a:xfrm>
          <a:off x="2371725" y="4724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28</xdr:row>
      <xdr:rowOff>0</xdr:rowOff>
    </xdr:from>
    <xdr:to>
      <xdr:col>3</xdr:col>
      <xdr:colOff>266700</xdr:colOff>
      <xdr:row>28</xdr:row>
      <xdr:rowOff>0</xdr:rowOff>
    </xdr:to>
    <xdr:sp macro="" textlink="">
      <xdr:nvSpPr>
        <xdr:cNvPr id="763" name="Rectangle 206"/>
        <xdr:cNvSpPr>
          <a:spLocks noChangeArrowheads="1"/>
        </xdr:cNvSpPr>
      </xdr:nvSpPr>
      <xdr:spPr bwMode="auto">
        <a:xfrm flipH="1">
          <a:off x="2371725" y="4724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504825</xdr:colOff>
      <xdr:row>40</xdr:row>
      <xdr:rowOff>0</xdr:rowOff>
    </xdr:to>
    <xdr:sp macro="" textlink="">
      <xdr:nvSpPr>
        <xdr:cNvPr id="764" name="Rectangle 210"/>
        <xdr:cNvSpPr>
          <a:spLocks noChangeArrowheads="1"/>
        </xdr:cNvSpPr>
      </xdr:nvSpPr>
      <xdr:spPr bwMode="auto">
        <a:xfrm>
          <a:off x="1219200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504825</xdr:colOff>
      <xdr:row>40</xdr:row>
      <xdr:rowOff>0</xdr:rowOff>
    </xdr:to>
    <xdr:sp macro="" textlink="">
      <xdr:nvSpPr>
        <xdr:cNvPr id="765" name="Rectangle 211"/>
        <xdr:cNvSpPr>
          <a:spLocks noChangeArrowheads="1"/>
        </xdr:cNvSpPr>
      </xdr:nvSpPr>
      <xdr:spPr bwMode="auto">
        <a:xfrm flipH="1">
          <a:off x="1219200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40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766" name="Rectangle 212"/>
        <xdr:cNvSpPr>
          <a:spLocks noChangeArrowheads="1"/>
        </xdr:cNvSpPr>
      </xdr:nvSpPr>
      <xdr:spPr bwMode="auto">
        <a:xfrm flipH="1">
          <a:off x="17621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504825</xdr:colOff>
      <xdr:row>28</xdr:row>
      <xdr:rowOff>0</xdr:rowOff>
    </xdr:to>
    <xdr:sp macro="" textlink="">
      <xdr:nvSpPr>
        <xdr:cNvPr id="767" name="Rectangle 216"/>
        <xdr:cNvSpPr>
          <a:spLocks noChangeArrowheads="1"/>
        </xdr:cNvSpPr>
      </xdr:nvSpPr>
      <xdr:spPr bwMode="auto">
        <a:xfrm>
          <a:off x="1219200" y="4724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504825</xdr:colOff>
      <xdr:row>28</xdr:row>
      <xdr:rowOff>0</xdr:rowOff>
    </xdr:to>
    <xdr:sp macro="" textlink="">
      <xdr:nvSpPr>
        <xdr:cNvPr id="768" name="Rectangle 217"/>
        <xdr:cNvSpPr>
          <a:spLocks noChangeArrowheads="1"/>
        </xdr:cNvSpPr>
      </xdr:nvSpPr>
      <xdr:spPr bwMode="auto">
        <a:xfrm flipH="1">
          <a:off x="1219200" y="4724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28</xdr:row>
      <xdr:rowOff>0</xdr:rowOff>
    </xdr:from>
    <xdr:to>
      <xdr:col>3</xdr:col>
      <xdr:colOff>9525</xdr:colOff>
      <xdr:row>28</xdr:row>
      <xdr:rowOff>0</xdr:rowOff>
    </xdr:to>
    <xdr:sp macro="" textlink="">
      <xdr:nvSpPr>
        <xdr:cNvPr id="769" name="Rectangle 218"/>
        <xdr:cNvSpPr>
          <a:spLocks noChangeArrowheads="1"/>
        </xdr:cNvSpPr>
      </xdr:nvSpPr>
      <xdr:spPr bwMode="auto">
        <a:xfrm flipH="1">
          <a:off x="1762125" y="4724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504825</xdr:colOff>
      <xdr:row>28</xdr:row>
      <xdr:rowOff>0</xdr:rowOff>
    </xdr:to>
    <xdr:sp macro="" textlink="">
      <xdr:nvSpPr>
        <xdr:cNvPr id="770" name="Rectangle 219"/>
        <xdr:cNvSpPr>
          <a:spLocks noChangeArrowheads="1"/>
        </xdr:cNvSpPr>
      </xdr:nvSpPr>
      <xdr:spPr bwMode="auto">
        <a:xfrm>
          <a:off x="1219200" y="4724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504825</xdr:colOff>
      <xdr:row>28</xdr:row>
      <xdr:rowOff>0</xdr:rowOff>
    </xdr:to>
    <xdr:sp macro="" textlink="">
      <xdr:nvSpPr>
        <xdr:cNvPr id="771" name="Rectangle 220"/>
        <xdr:cNvSpPr>
          <a:spLocks noChangeArrowheads="1"/>
        </xdr:cNvSpPr>
      </xdr:nvSpPr>
      <xdr:spPr bwMode="auto">
        <a:xfrm flipH="1">
          <a:off x="1219200" y="4724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28</xdr:row>
      <xdr:rowOff>0</xdr:rowOff>
    </xdr:from>
    <xdr:to>
      <xdr:col>3</xdr:col>
      <xdr:colOff>9525</xdr:colOff>
      <xdr:row>28</xdr:row>
      <xdr:rowOff>0</xdr:rowOff>
    </xdr:to>
    <xdr:sp macro="" textlink="">
      <xdr:nvSpPr>
        <xdr:cNvPr id="772" name="Rectangle 221"/>
        <xdr:cNvSpPr>
          <a:spLocks noChangeArrowheads="1"/>
        </xdr:cNvSpPr>
      </xdr:nvSpPr>
      <xdr:spPr bwMode="auto">
        <a:xfrm flipH="1">
          <a:off x="1762125" y="4724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504825</xdr:colOff>
      <xdr:row>40</xdr:row>
      <xdr:rowOff>0</xdr:rowOff>
    </xdr:to>
    <xdr:sp macro="" textlink="">
      <xdr:nvSpPr>
        <xdr:cNvPr id="773" name="Rectangle 222"/>
        <xdr:cNvSpPr>
          <a:spLocks noChangeArrowheads="1"/>
        </xdr:cNvSpPr>
      </xdr:nvSpPr>
      <xdr:spPr bwMode="auto">
        <a:xfrm>
          <a:off x="1219200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504825</xdr:colOff>
      <xdr:row>40</xdr:row>
      <xdr:rowOff>0</xdr:rowOff>
    </xdr:to>
    <xdr:sp macro="" textlink="">
      <xdr:nvSpPr>
        <xdr:cNvPr id="774" name="Rectangle 223"/>
        <xdr:cNvSpPr>
          <a:spLocks noChangeArrowheads="1"/>
        </xdr:cNvSpPr>
      </xdr:nvSpPr>
      <xdr:spPr bwMode="auto">
        <a:xfrm flipH="1">
          <a:off x="1219200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40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775" name="Rectangle 224"/>
        <xdr:cNvSpPr>
          <a:spLocks noChangeArrowheads="1"/>
        </xdr:cNvSpPr>
      </xdr:nvSpPr>
      <xdr:spPr bwMode="auto">
        <a:xfrm flipH="1">
          <a:off x="17621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400050</xdr:colOff>
      <xdr:row>40</xdr:row>
      <xdr:rowOff>0</xdr:rowOff>
    </xdr:to>
    <xdr:sp macro="" textlink="">
      <xdr:nvSpPr>
        <xdr:cNvPr id="776" name="Rectangle 225"/>
        <xdr:cNvSpPr>
          <a:spLocks noChangeArrowheads="1"/>
        </xdr:cNvSpPr>
      </xdr:nvSpPr>
      <xdr:spPr bwMode="auto">
        <a:xfrm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400050</xdr:colOff>
      <xdr:row>40</xdr:row>
      <xdr:rowOff>0</xdr:rowOff>
    </xdr:to>
    <xdr:sp macro="" textlink="">
      <xdr:nvSpPr>
        <xdr:cNvPr id="777" name="Rectangle 226"/>
        <xdr:cNvSpPr>
          <a:spLocks noChangeArrowheads="1"/>
        </xdr:cNvSpPr>
      </xdr:nvSpPr>
      <xdr:spPr bwMode="auto">
        <a:xfrm flipH="1"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400050</xdr:colOff>
      <xdr:row>40</xdr:row>
      <xdr:rowOff>0</xdr:rowOff>
    </xdr:to>
    <xdr:sp macro="" textlink="">
      <xdr:nvSpPr>
        <xdr:cNvPr id="778" name="Rectangle 227"/>
        <xdr:cNvSpPr>
          <a:spLocks noChangeArrowheads="1"/>
        </xdr:cNvSpPr>
      </xdr:nvSpPr>
      <xdr:spPr bwMode="auto">
        <a:xfrm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400050</xdr:colOff>
      <xdr:row>40</xdr:row>
      <xdr:rowOff>0</xdr:rowOff>
    </xdr:to>
    <xdr:sp macro="" textlink="">
      <xdr:nvSpPr>
        <xdr:cNvPr id="779" name="Rectangle 228"/>
        <xdr:cNvSpPr>
          <a:spLocks noChangeArrowheads="1"/>
        </xdr:cNvSpPr>
      </xdr:nvSpPr>
      <xdr:spPr bwMode="auto">
        <a:xfrm flipH="1"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400050</xdr:colOff>
      <xdr:row>40</xdr:row>
      <xdr:rowOff>0</xdr:rowOff>
    </xdr:to>
    <xdr:sp macro="" textlink="">
      <xdr:nvSpPr>
        <xdr:cNvPr id="780" name="Rectangle 229"/>
        <xdr:cNvSpPr>
          <a:spLocks noChangeArrowheads="1"/>
        </xdr:cNvSpPr>
      </xdr:nvSpPr>
      <xdr:spPr bwMode="auto">
        <a:xfrm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400050</xdr:colOff>
      <xdr:row>40</xdr:row>
      <xdr:rowOff>0</xdr:rowOff>
    </xdr:to>
    <xdr:sp macro="" textlink="">
      <xdr:nvSpPr>
        <xdr:cNvPr id="781" name="Rectangle 230"/>
        <xdr:cNvSpPr>
          <a:spLocks noChangeArrowheads="1"/>
        </xdr:cNvSpPr>
      </xdr:nvSpPr>
      <xdr:spPr bwMode="auto">
        <a:xfrm flipH="1"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400050</xdr:colOff>
      <xdr:row>40</xdr:row>
      <xdr:rowOff>0</xdr:rowOff>
    </xdr:to>
    <xdr:sp macro="" textlink="">
      <xdr:nvSpPr>
        <xdr:cNvPr id="782" name="Rectangle 231"/>
        <xdr:cNvSpPr>
          <a:spLocks noChangeArrowheads="1"/>
        </xdr:cNvSpPr>
      </xdr:nvSpPr>
      <xdr:spPr bwMode="auto">
        <a:xfrm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400050</xdr:colOff>
      <xdr:row>40</xdr:row>
      <xdr:rowOff>0</xdr:rowOff>
    </xdr:to>
    <xdr:sp macro="" textlink="">
      <xdr:nvSpPr>
        <xdr:cNvPr id="783" name="Rectangle 232"/>
        <xdr:cNvSpPr>
          <a:spLocks noChangeArrowheads="1"/>
        </xdr:cNvSpPr>
      </xdr:nvSpPr>
      <xdr:spPr bwMode="auto">
        <a:xfrm flipH="1"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400050</xdr:colOff>
      <xdr:row>40</xdr:row>
      <xdr:rowOff>0</xdr:rowOff>
    </xdr:to>
    <xdr:sp macro="" textlink="">
      <xdr:nvSpPr>
        <xdr:cNvPr id="784" name="Rectangle 233"/>
        <xdr:cNvSpPr>
          <a:spLocks noChangeArrowheads="1"/>
        </xdr:cNvSpPr>
      </xdr:nvSpPr>
      <xdr:spPr bwMode="auto">
        <a:xfrm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400050</xdr:colOff>
      <xdr:row>40</xdr:row>
      <xdr:rowOff>0</xdr:rowOff>
    </xdr:to>
    <xdr:sp macro="" textlink="">
      <xdr:nvSpPr>
        <xdr:cNvPr id="785" name="Rectangle 234"/>
        <xdr:cNvSpPr>
          <a:spLocks noChangeArrowheads="1"/>
        </xdr:cNvSpPr>
      </xdr:nvSpPr>
      <xdr:spPr bwMode="auto">
        <a:xfrm flipH="1"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400050</xdr:colOff>
      <xdr:row>40</xdr:row>
      <xdr:rowOff>0</xdr:rowOff>
    </xdr:to>
    <xdr:sp macro="" textlink="">
      <xdr:nvSpPr>
        <xdr:cNvPr id="786" name="Rectangle 235"/>
        <xdr:cNvSpPr>
          <a:spLocks noChangeArrowheads="1"/>
        </xdr:cNvSpPr>
      </xdr:nvSpPr>
      <xdr:spPr bwMode="auto">
        <a:xfrm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400050</xdr:colOff>
      <xdr:row>40</xdr:row>
      <xdr:rowOff>0</xdr:rowOff>
    </xdr:to>
    <xdr:sp macro="" textlink="">
      <xdr:nvSpPr>
        <xdr:cNvPr id="787" name="Rectangle 236"/>
        <xdr:cNvSpPr>
          <a:spLocks noChangeArrowheads="1"/>
        </xdr:cNvSpPr>
      </xdr:nvSpPr>
      <xdr:spPr bwMode="auto">
        <a:xfrm flipH="1"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400050</xdr:colOff>
      <xdr:row>40</xdr:row>
      <xdr:rowOff>0</xdr:rowOff>
    </xdr:to>
    <xdr:sp macro="" textlink="">
      <xdr:nvSpPr>
        <xdr:cNvPr id="788" name="Rectangle 237"/>
        <xdr:cNvSpPr>
          <a:spLocks noChangeArrowheads="1"/>
        </xdr:cNvSpPr>
      </xdr:nvSpPr>
      <xdr:spPr bwMode="auto">
        <a:xfrm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400050</xdr:colOff>
      <xdr:row>40</xdr:row>
      <xdr:rowOff>0</xdr:rowOff>
    </xdr:to>
    <xdr:sp macro="" textlink="">
      <xdr:nvSpPr>
        <xdr:cNvPr id="789" name="Rectangle 238"/>
        <xdr:cNvSpPr>
          <a:spLocks noChangeArrowheads="1"/>
        </xdr:cNvSpPr>
      </xdr:nvSpPr>
      <xdr:spPr bwMode="auto">
        <a:xfrm flipH="1"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400050</xdr:colOff>
      <xdr:row>40</xdr:row>
      <xdr:rowOff>0</xdr:rowOff>
    </xdr:to>
    <xdr:sp macro="" textlink="">
      <xdr:nvSpPr>
        <xdr:cNvPr id="790" name="Rectangle 239"/>
        <xdr:cNvSpPr>
          <a:spLocks noChangeArrowheads="1"/>
        </xdr:cNvSpPr>
      </xdr:nvSpPr>
      <xdr:spPr bwMode="auto">
        <a:xfrm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400050</xdr:colOff>
      <xdr:row>40</xdr:row>
      <xdr:rowOff>0</xdr:rowOff>
    </xdr:to>
    <xdr:sp macro="" textlink="">
      <xdr:nvSpPr>
        <xdr:cNvPr id="791" name="Rectangle 240"/>
        <xdr:cNvSpPr>
          <a:spLocks noChangeArrowheads="1"/>
        </xdr:cNvSpPr>
      </xdr:nvSpPr>
      <xdr:spPr bwMode="auto">
        <a:xfrm flipH="1"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400050</xdr:colOff>
      <xdr:row>40</xdr:row>
      <xdr:rowOff>0</xdr:rowOff>
    </xdr:to>
    <xdr:sp macro="" textlink="">
      <xdr:nvSpPr>
        <xdr:cNvPr id="792" name="Rectangle 241"/>
        <xdr:cNvSpPr>
          <a:spLocks noChangeArrowheads="1"/>
        </xdr:cNvSpPr>
      </xdr:nvSpPr>
      <xdr:spPr bwMode="auto">
        <a:xfrm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400050</xdr:colOff>
      <xdr:row>40</xdr:row>
      <xdr:rowOff>0</xdr:rowOff>
    </xdr:to>
    <xdr:sp macro="" textlink="">
      <xdr:nvSpPr>
        <xdr:cNvPr id="793" name="Rectangle 242"/>
        <xdr:cNvSpPr>
          <a:spLocks noChangeArrowheads="1"/>
        </xdr:cNvSpPr>
      </xdr:nvSpPr>
      <xdr:spPr bwMode="auto">
        <a:xfrm flipH="1"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400050</xdr:colOff>
      <xdr:row>40</xdr:row>
      <xdr:rowOff>0</xdr:rowOff>
    </xdr:to>
    <xdr:sp macro="" textlink="">
      <xdr:nvSpPr>
        <xdr:cNvPr id="794" name="Rectangle 243"/>
        <xdr:cNvSpPr>
          <a:spLocks noChangeArrowheads="1"/>
        </xdr:cNvSpPr>
      </xdr:nvSpPr>
      <xdr:spPr bwMode="auto">
        <a:xfrm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400050</xdr:colOff>
      <xdr:row>40</xdr:row>
      <xdr:rowOff>0</xdr:rowOff>
    </xdr:to>
    <xdr:sp macro="" textlink="">
      <xdr:nvSpPr>
        <xdr:cNvPr id="795" name="Rectangle 244"/>
        <xdr:cNvSpPr>
          <a:spLocks noChangeArrowheads="1"/>
        </xdr:cNvSpPr>
      </xdr:nvSpPr>
      <xdr:spPr bwMode="auto">
        <a:xfrm flipH="1"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400050</xdr:colOff>
      <xdr:row>40</xdr:row>
      <xdr:rowOff>0</xdr:rowOff>
    </xdr:to>
    <xdr:sp macro="" textlink="">
      <xdr:nvSpPr>
        <xdr:cNvPr id="796" name="Rectangle 245"/>
        <xdr:cNvSpPr>
          <a:spLocks noChangeArrowheads="1"/>
        </xdr:cNvSpPr>
      </xdr:nvSpPr>
      <xdr:spPr bwMode="auto">
        <a:xfrm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400050</xdr:colOff>
      <xdr:row>40</xdr:row>
      <xdr:rowOff>0</xdr:rowOff>
    </xdr:to>
    <xdr:sp macro="" textlink="">
      <xdr:nvSpPr>
        <xdr:cNvPr id="797" name="Rectangle 246"/>
        <xdr:cNvSpPr>
          <a:spLocks noChangeArrowheads="1"/>
        </xdr:cNvSpPr>
      </xdr:nvSpPr>
      <xdr:spPr bwMode="auto">
        <a:xfrm flipH="1"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400050</xdr:colOff>
      <xdr:row>40</xdr:row>
      <xdr:rowOff>0</xdr:rowOff>
    </xdr:to>
    <xdr:sp macro="" textlink="">
      <xdr:nvSpPr>
        <xdr:cNvPr id="798" name="Rectangle 247"/>
        <xdr:cNvSpPr>
          <a:spLocks noChangeArrowheads="1"/>
        </xdr:cNvSpPr>
      </xdr:nvSpPr>
      <xdr:spPr bwMode="auto">
        <a:xfrm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400050</xdr:colOff>
      <xdr:row>40</xdr:row>
      <xdr:rowOff>0</xdr:rowOff>
    </xdr:to>
    <xdr:sp macro="" textlink="">
      <xdr:nvSpPr>
        <xdr:cNvPr id="799" name="Rectangle 248"/>
        <xdr:cNvSpPr>
          <a:spLocks noChangeArrowheads="1"/>
        </xdr:cNvSpPr>
      </xdr:nvSpPr>
      <xdr:spPr bwMode="auto">
        <a:xfrm flipH="1"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400050</xdr:colOff>
      <xdr:row>40</xdr:row>
      <xdr:rowOff>0</xdr:rowOff>
    </xdr:to>
    <xdr:sp macro="" textlink="">
      <xdr:nvSpPr>
        <xdr:cNvPr id="800" name="Rectangle 249"/>
        <xdr:cNvSpPr>
          <a:spLocks noChangeArrowheads="1"/>
        </xdr:cNvSpPr>
      </xdr:nvSpPr>
      <xdr:spPr bwMode="auto">
        <a:xfrm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400050</xdr:colOff>
      <xdr:row>40</xdr:row>
      <xdr:rowOff>0</xdr:rowOff>
    </xdr:to>
    <xdr:sp macro="" textlink="">
      <xdr:nvSpPr>
        <xdr:cNvPr id="801" name="Rectangle 250"/>
        <xdr:cNvSpPr>
          <a:spLocks noChangeArrowheads="1"/>
        </xdr:cNvSpPr>
      </xdr:nvSpPr>
      <xdr:spPr bwMode="auto">
        <a:xfrm flipH="1"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400050</xdr:colOff>
      <xdr:row>40</xdr:row>
      <xdr:rowOff>0</xdr:rowOff>
    </xdr:to>
    <xdr:sp macro="" textlink="">
      <xdr:nvSpPr>
        <xdr:cNvPr id="802" name="Rectangle 251"/>
        <xdr:cNvSpPr>
          <a:spLocks noChangeArrowheads="1"/>
        </xdr:cNvSpPr>
      </xdr:nvSpPr>
      <xdr:spPr bwMode="auto">
        <a:xfrm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400050</xdr:colOff>
      <xdr:row>40</xdr:row>
      <xdr:rowOff>0</xdr:rowOff>
    </xdr:to>
    <xdr:sp macro="" textlink="">
      <xdr:nvSpPr>
        <xdr:cNvPr id="803" name="Rectangle 252"/>
        <xdr:cNvSpPr>
          <a:spLocks noChangeArrowheads="1"/>
        </xdr:cNvSpPr>
      </xdr:nvSpPr>
      <xdr:spPr bwMode="auto">
        <a:xfrm flipH="1"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400050</xdr:colOff>
      <xdr:row>40</xdr:row>
      <xdr:rowOff>0</xdr:rowOff>
    </xdr:to>
    <xdr:sp macro="" textlink="">
      <xdr:nvSpPr>
        <xdr:cNvPr id="804" name="Rectangle 253"/>
        <xdr:cNvSpPr>
          <a:spLocks noChangeArrowheads="1"/>
        </xdr:cNvSpPr>
      </xdr:nvSpPr>
      <xdr:spPr bwMode="auto">
        <a:xfrm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400050</xdr:colOff>
      <xdr:row>40</xdr:row>
      <xdr:rowOff>0</xdr:rowOff>
    </xdr:to>
    <xdr:sp macro="" textlink="">
      <xdr:nvSpPr>
        <xdr:cNvPr id="805" name="Rectangle 254"/>
        <xdr:cNvSpPr>
          <a:spLocks noChangeArrowheads="1"/>
        </xdr:cNvSpPr>
      </xdr:nvSpPr>
      <xdr:spPr bwMode="auto">
        <a:xfrm flipH="1"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400050</xdr:colOff>
      <xdr:row>40</xdr:row>
      <xdr:rowOff>0</xdr:rowOff>
    </xdr:to>
    <xdr:sp macro="" textlink="">
      <xdr:nvSpPr>
        <xdr:cNvPr id="806" name="Rectangle 255"/>
        <xdr:cNvSpPr>
          <a:spLocks noChangeArrowheads="1"/>
        </xdr:cNvSpPr>
      </xdr:nvSpPr>
      <xdr:spPr bwMode="auto">
        <a:xfrm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400050</xdr:colOff>
      <xdr:row>40</xdr:row>
      <xdr:rowOff>0</xdr:rowOff>
    </xdr:to>
    <xdr:sp macro="" textlink="">
      <xdr:nvSpPr>
        <xdr:cNvPr id="807" name="Rectangle 256"/>
        <xdr:cNvSpPr>
          <a:spLocks noChangeArrowheads="1"/>
        </xdr:cNvSpPr>
      </xdr:nvSpPr>
      <xdr:spPr bwMode="auto">
        <a:xfrm flipH="1"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400050</xdr:colOff>
      <xdr:row>40</xdr:row>
      <xdr:rowOff>0</xdr:rowOff>
    </xdr:to>
    <xdr:sp macro="" textlink="">
      <xdr:nvSpPr>
        <xdr:cNvPr id="808" name="Rectangle 257"/>
        <xdr:cNvSpPr>
          <a:spLocks noChangeArrowheads="1"/>
        </xdr:cNvSpPr>
      </xdr:nvSpPr>
      <xdr:spPr bwMode="auto">
        <a:xfrm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400050</xdr:colOff>
      <xdr:row>40</xdr:row>
      <xdr:rowOff>0</xdr:rowOff>
    </xdr:to>
    <xdr:sp macro="" textlink="">
      <xdr:nvSpPr>
        <xdr:cNvPr id="809" name="Rectangle 258"/>
        <xdr:cNvSpPr>
          <a:spLocks noChangeArrowheads="1"/>
        </xdr:cNvSpPr>
      </xdr:nvSpPr>
      <xdr:spPr bwMode="auto">
        <a:xfrm flipH="1"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400050</xdr:colOff>
      <xdr:row>40</xdr:row>
      <xdr:rowOff>0</xdr:rowOff>
    </xdr:to>
    <xdr:sp macro="" textlink="">
      <xdr:nvSpPr>
        <xdr:cNvPr id="810" name="Rectangle 259"/>
        <xdr:cNvSpPr>
          <a:spLocks noChangeArrowheads="1"/>
        </xdr:cNvSpPr>
      </xdr:nvSpPr>
      <xdr:spPr bwMode="auto">
        <a:xfrm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400050</xdr:colOff>
      <xdr:row>40</xdr:row>
      <xdr:rowOff>0</xdr:rowOff>
    </xdr:to>
    <xdr:sp macro="" textlink="">
      <xdr:nvSpPr>
        <xdr:cNvPr id="811" name="Rectangle 260"/>
        <xdr:cNvSpPr>
          <a:spLocks noChangeArrowheads="1"/>
        </xdr:cNvSpPr>
      </xdr:nvSpPr>
      <xdr:spPr bwMode="auto">
        <a:xfrm flipH="1"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266700</xdr:colOff>
      <xdr:row>40</xdr:row>
      <xdr:rowOff>0</xdr:rowOff>
    </xdr:to>
    <xdr:sp macro="" textlink="">
      <xdr:nvSpPr>
        <xdr:cNvPr id="812" name="Rectangle 261"/>
        <xdr:cNvSpPr>
          <a:spLocks noChangeArrowheads="1"/>
        </xdr:cNvSpPr>
      </xdr:nvSpPr>
      <xdr:spPr bwMode="auto">
        <a:xfrm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266700</xdr:colOff>
      <xdr:row>40</xdr:row>
      <xdr:rowOff>0</xdr:rowOff>
    </xdr:to>
    <xdr:sp macro="" textlink="">
      <xdr:nvSpPr>
        <xdr:cNvPr id="813" name="Rectangle 262"/>
        <xdr:cNvSpPr>
          <a:spLocks noChangeArrowheads="1"/>
        </xdr:cNvSpPr>
      </xdr:nvSpPr>
      <xdr:spPr bwMode="auto">
        <a:xfrm flipH="1"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504825</xdr:colOff>
      <xdr:row>40</xdr:row>
      <xdr:rowOff>0</xdr:rowOff>
    </xdr:to>
    <xdr:sp macro="" textlink="">
      <xdr:nvSpPr>
        <xdr:cNvPr id="814" name="Rectangle 263"/>
        <xdr:cNvSpPr>
          <a:spLocks noChangeArrowheads="1"/>
        </xdr:cNvSpPr>
      </xdr:nvSpPr>
      <xdr:spPr bwMode="auto">
        <a:xfrm>
          <a:off x="1219200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504825</xdr:colOff>
      <xdr:row>40</xdr:row>
      <xdr:rowOff>0</xdr:rowOff>
    </xdr:to>
    <xdr:sp macro="" textlink="">
      <xdr:nvSpPr>
        <xdr:cNvPr id="815" name="Rectangle 264"/>
        <xdr:cNvSpPr>
          <a:spLocks noChangeArrowheads="1"/>
        </xdr:cNvSpPr>
      </xdr:nvSpPr>
      <xdr:spPr bwMode="auto">
        <a:xfrm flipH="1">
          <a:off x="1219200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40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816" name="Rectangle 265"/>
        <xdr:cNvSpPr>
          <a:spLocks noChangeArrowheads="1"/>
        </xdr:cNvSpPr>
      </xdr:nvSpPr>
      <xdr:spPr bwMode="auto">
        <a:xfrm flipH="1">
          <a:off x="17621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504825</xdr:colOff>
      <xdr:row>40</xdr:row>
      <xdr:rowOff>0</xdr:rowOff>
    </xdr:to>
    <xdr:sp macro="" textlink="">
      <xdr:nvSpPr>
        <xdr:cNvPr id="817" name="Rectangle 266"/>
        <xdr:cNvSpPr>
          <a:spLocks noChangeArrowheads="1"/>
        </xdr:cNvSpPr>
      </xdr:nvSpPr>
      <xdr:spPr bwMode="auto">
        <a:xfrm>
          <a:off x="1219200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504825</xdr:colOff>
      <xdr:row>40</xdr:row>
      <xdr:rowOff>0</xdr:rowOff>
    </xdr:to>
    <xdr:sp macro="" textlink="">
      <xdr:nvSpPr>
        <xdr:cNvPr id="818" name="Rectangle 267"/>
        <xdr:cNvSpPr>
          <a:spLocks noChangeArrowheads="1"/>
        </xdr:cNvSpPr>
      </xdr:nvSpPr>
      <xdr:spPr bwMode="auto">
        <a:xfrm flipH="1">
          <a:off x="1219200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40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819" name="Rectangle 268"/>
        <xdr:cNvSpPr>
          <a:spLocks noChangeArrowheads="1"/>
        </xdr:cNvSpPr>
      </xdr:nvSpPr>
      <xdr:spPr bwMode="auto">
        <a:xfrm flipH="1">
          <a:off x="17621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504825</xdr:colOff>
      <xdr:row>40</xdr:row>
      <xdr:rowOff>0</xdr:rowOff>
    </xdr:to>
    <xdr:sp macro="" textlink="">
      <xdr:nvSpPr>
        <xdr:cNvPr id="820" name="Rectangle 269"/>
        <xdr:cNvSpPr>
          <a:spLocks noChangeArrowheads="1"/>
        </xdr:cNvSpPr>
      </xdr:nvSpPr>
      <xdr:spPr bwMode="auto">
        <a:xfrm>
          <a:off x="1219200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504825</xdr:colOff>
      <xdr:row>40</xdr:row>
      <xdr:rowOff>0</xdr:rowOff>
    </xdr:to>
    <xdr:sp macro="" textlink="">
      <xdr:nvSpPr>
        <xdr:cNvPr id="821" name="Rectangle 270"/>
        <xdr:cNvSpPr>
          <a:spLocks noChangeArrowheads="1"/>
        </xdr:cNvSpPr>
      </xdr:nvSpPr>
      <xdr:spPr bwMode="auto">
        <a:xfrm flipH="1">
          <a:off x="1219200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40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822" name="Rectangle 271"/>
        <xdr:cNvSpPr>
          <a:spLocks noChangeArrowheads="1"/>
        </xdr:cNvSpPr>
      </xdr:nvSpPr>
      <xdr:spPr bwMode="auto">
        <a:xfrm flipH="1">
          <a:off x="17621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504825</xdr:colOff>
      <xdr:row>40</xdr:row>
      <xdr:rowOff>0</xdr:rowOff>
    </xdr:to>
    <xdr:sp macro="" textlink="">
      <xdr:nvSpPr>
        <xdr:cNvPr id="823" name="Rectangle 272"/>
        <xdr:cNvSpPr>
          <a:spLocks noChangeArrowheads="1"/>
        </xdr:cNvSpPr>
      </xdr:nvSpPr>
      <xdr:spPr bwMode="auto">
        <a:xfrm>
          <a:off x="1219200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504825</xdr:colOff>
      <xdr:row>40</xdr:row>
      <xdr:rowOff>0</xdr:rowOff>
    </xdr:to>
    <xdr:sp macro="" textlink="">
      <xdr:nvSpPr>
        <xdr:cNvPr id="824" name="Rectangle 273"/>
        <xdr:cNvSpPr>
          <a:spLocks noChangeArrowheads="1"/>
        </xdr:cNvSpPr>
      </xdr:nvSpPr>
      <xdr:spPr bwMode="auto">
        <a:xfrm flipH="1">
          <a:off x="1219200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40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825" name="Rectangle 274"/>
        <xdr:cNvSpPr>
          <a:spLocks noChangeArrowheads="1"/>
        </xdr:cNvSpPr>
      </xdr:nvSpPr>
      <xdr:spPr bwMode="auto">
        <a:xfrm flipH="1">
          <a:off x="17621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504825</xdr:colOff>
      <xdr:row>40</xdr:row>
      <xdr:rowOff>0</xdr:rowOff>
    </xdr:to>
    <xdr:sp macro="" textlink="">
      <xdr:nvSpPr>
        <xdr:cNvPr id="826" name="Rectangle 275"/>
        <xdr:cNvSpPr>
          <a:spLocks noChangeArrowheads="1"/>
        </xdr:cNvSpPr>
      </xdr:nvSpPr>
      <xdr:spPr bwMode="auto">
        <a:xfrm>
          <a:off x="1219200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504825</xdr:colOff>
      <xdr:row>40</xdr:row>
      <xdr:rowOff>0</xdr:rowOff>
    </xdr:to>
    <xdr:sp macro="" textlink="">
      <xdr:nvSpPr>
        <xdr:cNvPr id="827" name="Rectangle 276"/>
        <xdr:cNvSpPr>
          <a:spLocks noChangeArrowheads="1"/>
        </xdr:cNvSpPr>
      </xdr:nvSpPr>
      <xdr:spPr bwMode="auto">
        <a:xfrm flipH="1">
          <a:off x="1219200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40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828" name="Rectangle 277"/>
        <xdr:cNvSpPr>
          <a:spLocks noChangeArrowheads="1"/>
        </xdr:cNvSpPr>
      </xdr:nvSpPr>
      <xdr:spPr bwMode="auto">
        <a:xfrm flipH="1">
          <a:off x="17621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504825</xdr:colOff>
      <xdr:row>40</xdr:row>
      <xdr:rowOff>0</xdr:rowOff>
    </xdr:to>
    <xdr:sp macro="" textlink="">
      <xdr:nvSpPr>
        <xdr:cNvPr id="829" name="Rectangle 278"/>
        <xdr:cNvSpPr>
          <a:spLocks noChangeArrowheads="1"/>
        </xdr:cNvSpPr>
      </xdr:nvSpPr>
      <xdr:spPr bwMode="auto">
        <a:xfrm>
          <a:off x="1219200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504825</xdr:colOff>
      <xdr:row>40</xdr:row>
      <xdr:rowOff>0</xdr:rowOff>
    </xdr:to>
    <xdr:sp macro="" textlink="">
      <xdr:nvSpPr>
        <xdr:cNvPr id="830" name="Rectangle 279"/>
        <xdr:cNvSpPr>
          <a:spLocks noChangeArrowheads="1"/>
        </xdr:cNvSpPr>
      </xdr:nvSpPr>
      <xdr:spPr bwMode="auto">
        <a:xfrm flipH="1">
          <a:off x="1219200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40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831" name="Rectangle 280"/>
        <xdr:cNvSpPr>
          <a:spLocks noChangeArrowheads="1"/>
        </xdr:cNvSpPr>
      </xdr:nvSpPr>
      <xdr:spPr bwMode="auto">
        <a:xfrm flipH="1">
          <a:off x="17621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504825</xdr:colOff>
      <xdr:row>40</xdr:row>
      <xdr:rowOff>0</xdr:rowOff>
    </xdr:to>
    <xdr:sp macro="" textlink="">
      <xdr:nvSpPr>
        <xdr:cNvPr id="832" name="Rectangle 281"/>
        <xdr:cNvSpPr>
          <a:spLocks noChangeArrowheads="1"/>
        </xdr:cNvSpPr>
      </xdr:nvSpPr>
      <xdr:spPr bwMode="auto">
        <a:xfrm>
          <a:off x="1219200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504825</xdr:colOff>
      <xdr:row>40</xdr:row>
      <xdr:rowOff>0</xdr:rowOff>
    </xdr:to>
    <xdr:sp macro="" textlink="">
      <xdr:nvSpPr>
        <xdr:cNvPr id="833" name="Rectangle 282"/>
        <xdr:cNvSpPr>
          <a:spLocks noChangeArrowheads="1"/>
        </xdr:cNvSpPr>
      </xdr:nvSpPr>
      <xdr:spPr bwMode="auto">
        <a:xfrm flipH="1">
          <a:off x="1219200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40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834" name="Rectangle 283"/>
        <xdr:cNvSpPr>
          <a:spLocks noChangeArrowheads="1"/>
        </xdr:cNvSpPr>
      </xdr:nvSpPr>
      <xdr:spPr bwMode="auto">
        <a:xfrm flipH="1">
          <a:off x="17621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504825</xdr:colOff>
      <xdr:row>40</xdr:row>
      <xdr:rowOff>0</xdr:rowOff>
    </xdr:to>
    <xdr:sp macro="" textlink="">
      <xdr:nvSpPr>
        <xdr:cNvPr id="835" name="Rectangle 284"/>
        <xdr:cNvSpPr>
          <a:spLocks noChangeArrowheads="1"/>
        </xdr:cNvSpPr>
      </xdr:nvSpPr>
      <xdr:spPr bwMode="auto">
        <a:xfrm>
          <a:off x="1219200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504825</xdr:colOff>
      <xdr:row>40</xdr:row>
      <xdr:rowOff>0</xdr:rowOff>
    </xdr:to>
    <xdr:sp macro="" textlink="">
      <xdr:nvSpPr>
        <xdr:cNvPr id="836" name="Rectangle 285"/>
        <xdr:cNvSpPr>
          <a:spLocks noChangeArrowheads="1"/>
        </xdr:cNvSpPr>
      </xdr:nvSpPr>
      <xdr:spPr bwMode="auto">
        <a:xfrm flipH="1">
          <a:off x="1219200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40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837" name="Rectangle 286"/>
        <xdr:cNvSpPr>
          <a:spLocks noChangeArrowheads="1"/>
        </xdr:cNvSpPr>
      </xdr:nvSpPr>
      <xdr:spPr bwMode="auto">
        <a:xfrm flipH="1">
          <a:off x="17621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23</xdr:row>
      <xdr:rowOff>0</xdr:rowOff>
    </xdr:from>
    <xdr:to>
      <xdr:col>3</xdr:col>
      <xdr:colOff>266700</xdr:colOff>
      <xdr:row>23</xdr:row>
      <xdr:rowOff>0</xdr:rowOff>
    </xdr:to>
    <xdr:sp macro="" textlink="">
      <xdr:nvSpPr>
        <xdr:cNvPr id="838" name="Rectangle 369"/>
        <xdr:cNvSpPr>
          <a:spLocks noChangeArrowheads="1"/>
        </xdr:cNvSpPr>
      </xdr:nvSpPr>
      <xdr:spPr bwMode="auto">
        <a:xfrm>
          <a:off x="2371725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23</xdr:row>
      <xdr:rowOff>0</xdr:rowOff>
    </xdr:from>
    <xdr:to>
      <xdr:col>3</xdr:col>
      <xdr:colOff>266700</xdr:colOff>
      <xdr:row>23</xdr:row>
      <xdr:rowOff>0</xdr:rowOff>
    </xdr:to>
    <xdr:sp macro="" textlink="">
      <xdr:nvSpPr>
        <xdr:cNvPr id="839" name="Rectangle 370"/>
        <xdr:cNvSpPr>
          <a:spLocks noChangeArrowheads="1"/>
        </xdr:cNvSpPr>
      </xdr:nvSpPr>
      <xdr:spPr bwMode="auto">
        <a:xfrm flipH="1">
          <a:off x="2371725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504825</xdr:colOff>
      <xdr:row>23</xdr:row>
      <xdr:rowOff>0</xdr:rowOff>
    </xdr:to>
    <xdr:sp macro="" textlink="">
      <xdr:nvSpPr>
        <xdr:cNvPr id="840" name="Rectangle 380"/>
        <xdr:cNvSpPr>
          <a:spLocks noChangeArrowheads="1"/>
        </xdr:cNvSpPr>
      </xdr:nvSpPr>
      <xdr:spPr bwMode="auto">
        <a:xfrm>
          <a:off x="1219200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504825</xdr:colOff>
      <xdr:row>23</xdr:row>
      <xdr:rowOff>0</xdr:rowOff>
    </xdr:to>
    <xdr:sp macro="" textlink="">
      <xdr:nvSpPr>
        <xdr:cNvPr id="841" name="Rectangle 381"/>
        <xdr:cNvSpPr>
          <a:spLocks noChangeArrowheads="1"/>
        </xdr:cNvSpPr>
      </xdr:nvSpPr>
      <xdr:spPr bwMode="auto">
        <a:xfrm flipH="1">
          <a:off x="1219200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23</xdr:row>
      <xdr:rowOff>0</xdr:rowOff>
    </xdr:from>
    <xdr:to>
      <xdr:col>3</xdr:col>
      <xdr:colOff>9525</xdr:colOff>
      <xdr:row>23</xdr:row>
      <xdr:rowOff>0</xdr:rowOff>
    </xdr:to>
    <xdr:sp macro="" textlink="">
      <xdr:nvSpPr>
        <xdr:cNvPr id="842" name="Rectangle 382"/>
        <xdr:cNvSpPr>
          <a:spLocks noChangeArrowheads="1"/>
        </xdr:cNvSpPr>
      </xdr:nvSpPr>
      <xdr:spPr bwMode="auto">
        <a:xfrm flipH="1">
          <a:off x="1762125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504825</xdr:colOff>
      <xdr:row>23</xdr:row>
      <xdr:rowOff>0</xdr:rowOff>
    </xdr:to>
    <xdr:sp macro="" textlink="">
      <xdr:nvSpPr>
        <xdr:cNvPr id="843" name="Rectangle 383"/>
        <xdr:cNvSpPr>
          <a:spLocks noChangeArrowheads="1"/>
        </xdr:cNvSpPr>
      </xdr:nvSpPr>
      <xdr:spPr bwMode="auto">
        <a:xfrm>
          <a:off x="1219200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504825</xdr:colOff>
      <xdr:row>23</xdr:row>
      <xdr:rowOff>0</xdr:rowOff>
    </xdr:to>
    <xdr:sp macro="" textlink="">
      <xdr:nvSpPr>
        <xdr:cNvPr id="844" name="Rectangle 384"/>
        <xdr:cNvSpPr>
          <a:spLocks noChangeArrowheads="1"/>
        </xdr:cNvSpPr>
      </xdr:nvSpPr>
      <xdr:spPr bwMode="auto">
        <a:xfrm flipH="1">
          <a:off x="1219200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23</xdr:row>
      <xdr:rowOff>0</xdr:rowOff>
    </xdr:from>
    <xdr:to>
      <xdr:col>3</xdr:col>
      <xdr:colOff>9525</xdr:colOff>
      <xdr:row>23</xdr:row>
      <xdr:rowOff>0</xdr:rowOff>
    </xdr:to>
    <xdr:sp macro="" textlink="">
      <xdr:nvSpPr>
        <xdr:cNvPr id="845" name="Rectangle 385"/>
        <xdr:cNvSpPr>
          <a:spLocks noChangeArrowheads="1"/>
        </xdr:cNvSpPr>
      </xdr:nvSpPr>
      <xdr:spPr bwMode="auto">
        <a:xfrm flipH="1">
          <a:off x="1762125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29</xdr:row>
      <xdr:rowOff>0</xdr:rowOff>
    </xdr:from>
    <xdr:to>
      <xdr:col>3</xdr:col>
      <xdr:colOff>400050</xdr:colOff>
      <xdr:row>29</xdr:row>
      <xdr:rowOff>0</xdr:rowOff>
    </xdr:to>
    <xdr:sp macro="" textlink="">
      <xdr:nvSpPr>
        <xdr:cNvPr id="846" name="Rectangle 471"/>
        <xdr:cNvSpPr>
          <a:spLocks noChangeArrowheads="1"/>
        </xdr:cNvSpPr>
      </xdr:nvSpPr>
      <xdr:spPr bwMode="auto">
        <a:xfrm>
          <a:off x="2371725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29</xdr:row>
      <xdr:rowOff>0</xdr:rowOff>
    </xdr:from>
    <xdr:to>
      <xdr:col>3</xdr:col>
      <xdr:colOff>400050</xdr:colOff>
      <xdr:row>29</xdr:row>
      <xdr:rowOff>0</xdr:rowOff>
    </xdr:to>
    <xdr:sp macro="" textlink="">
      <xdr:nvSpPr>
        <xdr:cNvPr id="847" name="Rectangle 472"/>
        <xdr:cNvSpPr>
          <a:spLocks noChangeArrowheads="1"/>
        </xdr:cNvSpPr>
      </xdr:nvSpPr>
      <xdr:spPr bwMode="auto">
        <a:xfrm flipH="1">
          <a:off x="2371725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29</xdr:row>
      <xdr:rowOff>0</xdr:rowOff>
    </xdr:from>
    <xdr:to>
      <xdr:col>3</xdr:col>
      <xdr:colOff>400050</xdr:colOff>
      <xdr:row>29</xdr:row>
      <xdr:rowOff>0</xdr:rowOff>
    </xdr:to>
    <xdr:sp macro="" textlink="">
      <xdr:nvSpPr>
        <xdr:cNvPr id="848" name="Rectangle 473"/>
        <xdr:cNvSpPr>
          <a:spLocks noChangeArrowheads="1"/>
        </xdr:cNvSpPr>
      </xdr:nvSpPr>
      <xdr:spPr bwMode="auto">
        <a:xfrm>
          <a:off x="2371725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29</xdr:row>
      <xdr:rowOff>0</xdr:rowOff>
    </xdr:from>
    <xdr:to>
      <xdr:col>3</xdr:col>
      <xdr:colOff>400050</xdr:colOff>
      <xdr:row>29</xdr:row>
      <xdr:rowOff>0</xdr:rowOff>
    </xdr:to>
    <xdr:sp macro="" textlink="">
      <xdr:nvSpPr>
        <xdr:cNvPr id="849" name="Rectangle 474"/>
        <xdr:cNvSpPr>
          <a:spLocks noChangeArrowheads="1"/>
        </xdr:cNvSpPr>
      </xdr:nvSpPr>
      <xdr:spPr bwMode="auto">
        <a:xfrm flipH="1">
          <a:off x="2371725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29</xdr:row>
      <xdr:rowOff>0</xdr:rowOff>
    </xdr:from>
    <xdr:to>
      <xdr:col>3</xdr:col>
      <xdr:colOff>400050</xdr:colOff>
      <xdr:row>29</xdr:row>
      <xdr:rowOff>0</xdr:rowOff>
    </xdr:to>
    <xdr:sp macro="" textlink="">
      <xdr:nvSpPr>
        <xdr:cNvPr id="850" name="Rectangle 475"/>
        <xdr:cNvSpPr>
          <a:spLocks noChangeArrowheads="1"/>
        </xdr:cNvSpPr>
      </xdr:nvSpPr>
      <xdr:spPr bwMode="auto">
        <a:xfrm>
          <a:off x="2371725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29</xdr:row>
      <xdr:rowOff>0</xdr:rowOff>
    </xdr:from>
    <xdr:to>
      <xdr:col>3</xdr:col>
      <xdr:colOff>400050</xdr:colOff>
      <xdr:row>29</xdr:row>
      <xdr:rowOff>0</xdr:rowOff>
    </xdr:to>
    <xdr:sp macro="" textlink="">
      <xdr:nvSpPr>
        <xdr:cNvPr id="851" name="Rectangle 476"/>
        <xdr:cNvSpPr>
          <a:spLocks noChangeArrowheads="1"/>
        </xdr:cNvSpPr>
      </xdr:nvSpPr>
      <xdr:spPr bwMode="auto">
        <a:xfrm flipH="1">
          <a:off x="2371725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29</xdr:row>
      <xdr:rowOff>0</xdr:rowOff>
    </xdr:from>
    <xdr:to>
      <xdr:col>3</xdr:col>
      <xdr:colOff>400050</xdr:colOff>
      <xdr:row>29</xdr:row>
      <xdr:rowOff>0</xdr:rowOff>
    </xdr:to>
    <xdr:sp macro="" textlink="">
      <xdr:nvSpPr>
        <xdr:cNvPr id="852" name="Rectangle 477"/>
        <xdr:cNvSpPr>
          <a:spLocks noChangeArrowheads="1"/>
        </xdr:cNvSpPr>
      </xdr:nvSpPr>
      <xdr:spPr bwMode="auto">
        <a:xfrm>
          <a:off x="2371725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29</xdr:row>
      <xdr:rowOff>0</xdr:rowOff>
    </xdr:from>
    <xdr:to>
      <xdr:col>3</xdr:col>
      <xdr:colOff>400050</xdr:colOff>
      <xdr:row>29</xdr:row>
      <xdr:rowOff>0</xdr:rowOff>
    </xdr:to>
    <xdr:sp macro="" textlink="">
      <xdr:nvSpPr>
        <xdr:cNvPr id="853" name="Rectangle 478"/>
        <xdr:cNvSpPr>
          <a:spLocks noChangeArrowheads="1"/>
        </xdr:cNvSpPr>
      </xdr:nvSpPr>
      <xdr:spPr bwMode="auto">
        <a:xfrm flipH="1">
          <a:off x="2371725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29</xdr:row>
      <xdr:rowOff>0</xdr:rowOff>
    </xdr:from>
    <xdr:to>
      <xdr:col>3</xdr:col>
      <xdr:colOff>400050</xdr:colOff>
      <xdr:row>29</xdr:row>
      <xdr:rowOff>0</xdr:rowOff>
    </xdr:to>
    <xdr:sp macro="" textlink="">
      <xdr:nvSpPr>
        <xdr:cNvPr id="854" name="Rectangle 479"/>
        <xdr:cNvSpPr>
          <a:spLocks noChangeArrowheads="1"/>
        </xdr:cNvSpPr>
      </xdr:nvSpPr>
      <xdr:spPr bwMode="auto">
        <a:xfrm>
          <a:off x="2371725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29</xdr:row>
      <xdr:rowOff>0</xdr:rowOff>
    </xdr:from>
    <xdr:to>
      <xdr:col>3</xdr:col>
      <xdr:colOff>400050</xdr:colOff>
      <xdr:row>29</xdr:row>
      <xdr:rowOff>0</xdr:rowOff>
    </xdr:to>
    <xdr:sp macro="" textlink="">
      <xdr:nvSpPr>
        <xdr:cNvPr id="855" name="Rectangle 480"/>
        <xdr:cNvSpPr>
          <a:spLocks noChangeArrowheads="1"/>
        </xdr:cNvSpPr>
      </xdr:nvSpPr>
      <xdr:spPr bwMode="auto">
        <a:xfrm flipH="1">
          <a:off x="2371725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29</xdr:row>
      <xdr:rowOff>0</xdr:rowOff>
    </xdr:from>
    <xdr:to>
      <xdr:col>3</xdr:col>
      <xdr:colOff>400050</xdr:colOff>
      <xdr:row>29</xdr:row>
      <xdr:rowOff>0</xdr:rowOff>
    </xdr:to>
    <xdr:sp macro="" textlink="">
      <xdr:nvSpPr>
        <xdr:cNvPr id="856" name="Rectangle 481"/>
        <xdr:cNvSpPr>
          <a:spLocks noChangeArrowheads="1"/>
        </xdr:cNvSpPr>
      </xdr:nvSpPr>
      <xdr:spPr bwMode="auto">
        <a:xfrm>
          <a:off x="2371725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29</xdr:row>
      <xdr:rowOff>0</xdr:rowOff>
    </xdr:from>
    <xdr:to>
      <xdr:col>3</xdr:col>
      <xdr:colOff>400050</xdr:colOff>
      <xdr:row>29</xdr:row>
      <xdr:rowOff>0</xdr:rowOff>
    </xdr:to>
    <xdr:sp macro="" textlink="">
      <xdr:nvSpPr>
        <xdr:cNvPr id="857" name="Rectangle 482"/>
        <xdr:cNvSpPr>
          <a:spLocks noChangeArrowheads="1"/>
        </xdr:cNvSpPr>
      </xdr:nvSpPr>
      <xdr:spPr bwMode="auto">
        <a:xfrm flipH="1">
          <a:off x="2371725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29</xdr:row>
      <xdr:rowOff>0</xdr:rowOff>
    </xdr:from>
    <xdr:to>
      <xdr:col>3</xdr:col>
      <xdr:colOff>400050</xdr:colOff>
      <xdr:row>29</xdr:row>
      <xdr:rowOff>0</xdr:rowOff>
    </xdr:to>
    <xdr:sp macro="" textlink="">
      <xdr:nvSpPr>
        <xdr:cNvPr id="858" name="Rectangle 483"/>
        <xdr:cNvSpPr>
          <a:spLocks noChangeArrowheads="1"/>
        </xdr:cNvSpPr>
      </xdr:nvSpPr>
      <xdr:spPr bwMode="auto">
        <a:xfrm>
          <a:off x="2371725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29</xdr:row>
      <xdr:rowOff>0</xdr:rowOff>
    </xdr:from>
    <xdr:to>
      <xdr:col>3</xdr:col>
      <xdr:colOff>400050</xdr:colOff>
      <xdr:row>29</xdr:row>
      <xdr:rowOff>0</xdr:rowOff>
    </xdr:to>
    <xdr:sp macro="" textlink="">
      <xdr:nvSpPr>
        <xdr:cNvPr id="859" name="Rectangle 484"/>
        <xdr:cNvSpPr>
          <a:spLocks noChangeArrowheads="1"/>
        </xdr:cNvSpPr>
      </xdr:nvSpPr>
      <xdr:spPr bwMode="auto">
        <a:xfrm flipH="1">
          <a:off x="2371725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29</xdr:row>
      <xdr:rowOff>0</xdr:rowOff>
    </xdr:from>
    <xdr:to>
      <xdr:col>3</xdr:col>
      <xdr:colOff>400050</xdr:colOff>
      <xdr:row>29</xdr:row>
      <xdr:rowOff>0</xdr:rowOff>
    </xdr:to>
    <xdr:sp macro="" textlink="">
      <xdr:nvSpPr>
        <xdr:cNvPr id="860" name="Rectangle 485"/>
        <xdr:cNvSpPr>
          <a:spLocks noChangeArrowheads="1"/>
        </xdr:cNvSpPr>
      </xdr:nvSpPr>
      <xdr:spPr bwMode="auto">
        <a:xfrm>
          <a:off x="2371725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29</xdr:row>
      <xdr:rowOff>0</xdr:rowOff>
    </xdr:from>
    <xdr:to>
      <xdr:col>3</xdr:col>
      <xdr:colOff>400050</xdr:colOff>
      <xdr:row>29</xdr:row>
      <xdr:rowOff>0</xdr:rowOff>
    </xdr:to>
    <xdr:sp macro="" textlink="">
      <xdr:nvSpPr>
        <xdr:cNvPr id="861" name="Rectangle 486"/>
        <xdr:cNvSpPr>
          <a:spLocks noChangeArrowheads="1"/>
        </xdr:cNvSpPr>
      </xdr:nvSpPr>
      <xdr:spPr bwMode="auto">
        <a:xfrm flipH="1">
          <a:off x="2371725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29</xdr:row>
      <xdr:rowOff>0</xdr:rowOff>
    </xdr:from>
    <xdr:to>
      <xdr:col>3</xdr:col>
      <xdr:colOff>400050</xdr:colOff>
      <xdr:row>29</xdr:row>
      <xdr:rowOff>0</xdr:rowOff>
    </xdr:to>
    <xdr:sp macro="" textlink="">
      <xdr:nvSpPr>
        <xdr:cNvPr id="862" name="Rectangle 487"/>
        <xdr:cNvSpPr>
          <a:spLocks noChangeArrowheads="1"/>
        </xdr:cNvSpPr>
      </xdr:nvSpPr>
      <xdr:spPr bwMode="auto">
        <a:xfrm>
          <a:off x="2371725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29</xdr:row>
      <xdr:rowOff>0</xdr:rowOff>
    </xdr:from>
    <xdr:to>
      <xdr:col>3</xdr:col>
      <xdr:colOff>400050</xdr:colOff>
      <xdr:row>29</xdr:row>
      <xdr:rowOff>0</xdr:rowOff>
    </xdr:to>
    <xdr:sp macro="" textlink="">
      <xdr:nvSpPr>
        <xdr:cNvPr id="863" name="Rectangle 488"/>
        <xdr:cNvSpPr>
          <a:spLocks noChangeArrowheads="1"/>
        </xdr:cNvSpPr>
      </xdr:nvSpPr>
      <xdr:spPr bwMode="auto">
        <a:xfrm flipH="1">
          <a:off x="2371725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29</xdr:row>
      <xdr:rowOff>0</xdr:rowOff>
    </xdr:from>
    <xdr:to>
      <xdr:col>3</xdr:col>
      <xdr:colOff>400050</xdr:colOff>
      <xdr:row>29</xdr:row>
      <xdr:rowOff>0</xdr:rowOff>
    </xdr:to>
    <xdr:sp macro="" textlink="">
      <xdr:nvSpPr>
        <xdr:cNvPr id="864" name="Rectangle 489"/>
        <xdr:cNvSpPr>
          <a:spLocks noChangeArrowheads="1"/>
        </xdr:cNvSpPr>
      </xdr:nvSpPr>
      <xdr:spPr bwMode="auto">
        <a:xfrm>
          <a:off x="2371725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29</xdr:row>
      <xdr:rowOff>0</xdr:rowOff>
    </xdr:from>
    <xdr:to>
      <xdr:col>3</xdr:col>
      <xdr:colOff>400050</xdr:colOff>
      <xdr:row>29</xdr:row>
      <xdr:rowOff>0</xdr:rowOff>
    </xdr:to>
    <xdr:sp macro="" textlink="">
      <xdr:nvSpPr>
        <xdr:cNvPr id="865" name="Rectangle 490"/>
        <xdr:cNvSpPr>
          <a:spLocks noChangeArrowheads="1"/>
        </xdr:cNvSpPr>
      </xdr:nvSpPr>
      <xdr:spPr bwMode="auto">
        <a:xfrm flipH="1">
          <a:off x="2371725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29</xdr:row>
      <xdr:rowOff>0</xdr:rowOff>
    </xdr:from>
    <xdr:to>
      <xdr:col>3</xdr:col>
      <xdr:colOff>400050</xdr:colOff>
      <xdr:row>29</xdr:row>
      <xdr:rowOff>0</xdr:rowOff>
    </xdr:to>
    <xdr:sp macro="" textlink="">
      <xdr:nvSpPr>
        <xdr:cNvPr id="866" name="Rectangle 491"/>
        <xdr:cNvSpPr>
          <a:spLocks noChangeArrowheads="1"/>
        </xdr:cNvSpPr>
      </xdr:nvSpPr>
      <xdr:spPr bwMode="auto">
        <a:xfrm>
          <a:off x="2371725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29</xdr:row>
      <xdr:rowOff>0</xdr:rowOff>
    </xdr:from>
    <xdr:to>
      <xdr:col>3</xdr:col>
      <xdr:colOff>400050</xdr:colOff>
      <xdr:row>29</xdr:row>
      <xdr:rowOff>0</xdr:rowOff>
    </xdr:to>
    <xdr:sp macro="" textlink="">
      <xdr:nvSpPr>
        <xdr:cNvPr id="867" name="Rectangle 492"/>
        <xdr:cNvSpPr>
          <a:spLocks noChangeArrowheads="1"/>
        </xdr:cNvSpPr>
      </xdr:nvSpPr>
      <xdr:spPr bwMode="auto">
        <a:xfrm flipH="1">
          <a:off x="2371725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29</xdr:row>
      <xdr:rowOff>0</xdr:rowOff>
    </xdr:from>
    <xdr:to>
      <xdr:col>3</xdr:col>
      <xdr:colOff>400050</xdr:colOff>
      <xdr:row>29</xdr:row>
      <xdr:rowOff>0</xdr:rowOff>
    </xdr:to>
    <xdr:sp macro="" textlink="">
      <xdr:nvSpPr>
        <xdr:cNvPr id="868" name="Rectangle 493"/>
        <xdr:cNvSpPr>
          <a:spLocks noChangeArrowheads="1"/>
        </xdr:cNvSpPr>
      </xdr:nvSpPr>
      <xdr:spPr bwMode="auto">
        <a:xfrm>
          <a:off x="2371725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29</xdr:row>
      <xdr:rowOff>0</xdr:rowOff>
    </xdr:from>
    <xdr:to>
      <xdr:col>3</xdr:col>
      <xdr:colOff>400050</xdr:colOff>
      <xdr:row>29</xdr:row>
      <xdr:rowOff>0</xdr:rowOff>
    </xdr:to>
    <xdr:sp macro="" textlink="">
      <xdr:nvSpPr>
        <xdr:cNvPr id="869" name="Rectangle 494"/>
        <xdr:cNvSpPr>
          <a:spLocks noChangeArrowheads="1"/>
        </xdr:cNvSpPr>
      </xdr:nvSpPr>
      <xdr:spPr bwMode="auto">
        <a:xfrm flipH="1">
          <a:off x="2371725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29</xdr:row>
      <xdr:rowOff>0</xdr:rowOff>
    </xdr:from>
    <xdr:to>
      <xdr:col>3</xdr:col>
      <xdr:colOff>400050</xdr:colOff>
      <xdr:row>29</xdr:row>
      <xdr:rowOff>0</xdr:rowOff>
    </xdr:to>
    <xdr:sp macro="" textlink="">
      <xdr:nvSpPr>
        <xdr:cNvPr id="870" name="Rectangle 495"/>
        <xdr:cNvSpPr>
          <a:spLocks noChangeArrowheads="1"/>
        </xdr:cNvSpPr>
      </xdr:nvSpPr>
      <xdr:spPr bwMode="auto">
        <a:xfrm>
          <a:off x="2371725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29</xdr:row>
      <xdr:rowOff>0</xdr:rowOff>
    </xdr:from>
    <xdr:to>
      <xdr:col>3</xdr:col>
      <xdr:colOff>400050</xdr:colOff>
      <xdr:row>29</xdr:row>
      <xdr:rowOff>0</xdr:rowOff>
    </xdr:to>
    <xdr:sp macro="" textlink="">
      <xdr:nvSpPr>
        <xdr:cNvPr id="871" name="Rectangle 496"/>
        <xdr:cNvSpPr>
          <a:spLocks noChangeArrowheads="1"/>
        </xdr:cNvSpPr>
      </xdr:nvSpPr>
      <xdr:spPr bwMode="auto">
        <a:xfrm flipH="1">
          <a:off x="2371725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29</xdr:row>
      <xdr:rowOff>0</xdr:rowOff>
    </xdr:from>
    <xdr:to>
      <xdr:col>3</xdr:col>
      <xdr:colOff>400050</xdr:colOff>
      <xdr:row>29</xdr:row>
      <xdr:rowOff>0</xdr:rowOff>
    </xdr:to>
    <xdr:sp macro="" textlink="">
      <xdr:nvSpPr>
        <xdr:cNvPr id="872" name="Rectangle 497"/>
        <xdr:cNvSpPr>
          <a:spLocks noChangeArrowheads="1"/>
        </xdr:cNvSpPr>
      </xdr:nvSpPr>
      <xdr:spPr bwMode="auto">
        <a:xfrm>
          <a:off x="2371725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29</xdr:row>
      <xdr:rowOff>0</xdr:rowOff>
    </xdr:from>
    <xdr:to>
      <xdr:col>3</xdr:col>
      <xdr:colOff>400050</xdr:colOff>
      <xdr:row>29</xdr:row>
      <xdr:rowOff>0</xdr:rowOff>
    </xdr:to>
    <xdr:sp macro="" textlink="">
      <xdr:nvSpPr>
        <xdr:cNvPr id="873" name="Rectangle 498"/>
        <xdr:cNvSpPr>
          <a:spLocks noChangeArrowheads="1"/>
        </xdr:cNvSpPr>
      </xdr:nvSpPr>
      <xdr:spPr bwMode="auto">
        <a:xfrm flipH="1">
          <a:off x="2371725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29</xdr:row>
      <xdr:rowOff>0</xdr:rowOff>
    </xdr:from>
    <xdr:to>
      <xdr:col>3</xdr:col>
      <xdr:colOff>400050</xdr:colOff>
      <xdr:row>29</xdr:row>
      <xdr:rowOff>0</xdr:rowOff>
    </xdr:to>
    <xdr:sp macro="" textlink="">
      <xdr:nvSpPr>
        <xdr:cNvPr id="874" name="Rectangle 499"/>
        <xdr:cNvSpPr>
          <a:spLocks noChangeArrowheads="1"/>
        </xdr:cNvSpPr>
      </xdr:nvSpPr>
      <xdr:spPr bwMode="auto">
        <a:xfrm>
          <a:off x="2371725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29</xdr:row>
      <xdr:rowOff>0</xdr:rowOff>
    </xdr:from>
    <xdr:to>
      <xdr:col>3</xdr:col>
      <xdr:colOff>400050</xdr:colOff>
      <xdr:row>29</xdr:row>
      <xdr:rowOff>0</xdr:rowOff>
    </xdr:to>
    <xdr:sp macro="" textlink="">
      <xdr:nvSpPr>
        <xdr:cNvPr id="875" name="Rectangle 500"/>
        <xdr:cNvSpPr>
          <a:spLocks noChangeArrowheads="1"/>
        </xdr:cNvSpPr>
      </xdr:nvSpPr>
      <xdr:spPr bwMode="auto">
        <a:xfrm flipH="1">
          <a:off x="2371725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29</xdr:row>
      <xdr:rowOff>0</xdr:rowOff>
    </xdr:from>
    <xdr:to>
      <xdr:col>3</xdr:col>
      <xdr:colOff>400050</xdr:colOff>
      <xdr:row>29</xdr:row>
      <xdr:rowOff>0</xdr:rowOff>
    </xdr:to>
    <xdr:sp macro="" textlink="">
      <xdr:nvSpPr>
        <xdr:cNvPr id="876" name="Rectangle 501"/>
        <xdr:cNvSpPr>
          <a:spLocks noChangeArrowheads="1"/>
        </xdr:cNvSpPr>
      </xdr:nvSpPr>
      <xdr:spPr bwMode="auto">
        <a:xfrm>
          <a:off x="2371725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29</xdr:row>
      <xdr:rowOff>0</xdr:rowOff>
    </xdr:from>
    <xdr:to>
      <xdr:col>3</xdr:col>
      <xdr:colOff>400050</xdr:colOff>
      <xdr:row>29</xdr:row>
      <xdr:rowOff>0</xdr:rowOff>
    </xdr:to>
    <xdr:sp macro="" textlink="">
      <xdr:nvSpPr>
        <xdr:cNvPr id="877" name="Rectangle 502"/>
        <xdr:cNvSpPr>
          <a:spLocks noChangeArrowheads="1"/>
        </xdr:cNvSpPr>
      </xdr:nvSpPr>
      <xdr:spPr bwMode="auto">
        <a:xfrm flipH="1">
          <a:off x="2371725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29</xdr:row>
      <xdr:rowOff>0</xdr:rowOff>
    </xdr:from>
    <xdr:to>
      <xdr:col>3</xdr:col>
      <xdr:colOff>400050</xdr:colOff>
      <xdr:row>29</xdr:row>
      <xdr:rowOff>0</xdr:rowOff>
    </xdr:to>
    <xdr:sp macro="" textlink="">
      <xdr:nvSpPr>
        <xdr:cNvPr id="878" name="Rectangle 503"/>
        <xdr:cNvSpPr>
          <a:spLocks noChangeArrowheads="1"/>
        </xdr:cNvSpPr>
      </xdr:nvSpPr>
      <xdr:spPr bwMode="auto">
        <a:xfrm>
          <a:off x="2371725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29</xdr:row>
      <xdr:rowOff>0</xdr:rowOff>
    </xdr:from>
    <xdr:to>
      <xdr:col>3</xdr:col>
      <xdr:colOff>400050</xdr:colOff>
      <xdr:row>29</xdr:row>
      <xdr:rowOff>0</xdr:rowOff>
    </xdr:to>
    <xdr:sp macro="" textlink="">
      <xdr:nvSpPr>
        <xdr:cNvPr id="879" name="Rectangle 504"/>
        <xdr:cNvSpPr>
          <a:spLocks noChangeArrowheads="1"/>
        </xdr:cNvSpPr>
      </xdr:nvSpPr>
      <xdr:spPr bwMode="auto">
        <a:xfrm flipH="1">
          <a:off x="2371725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29</xdr:row>
      <xdr:rowOff>0</xdr:rowOff>
    </xdr:from>
    <xdr:to>
      <xdr:col>3</xdr:col>
      <xdr:colOff>400050</xdr:colOff>
      <xdr:row>29</xdr:row>
      <xdr:rowOff>0</xdr:rowOff>
    </xdr:to>
    <xdr:sp macro="" textlink="">
      <xdr:nvSpPr>
        <xdr:cNvPr id="880" name="Rectangle 505"/>
        <xdr:cNvSpPr>
          <a:spLocks noChangeArrowheads="1"/>
        </xdr:cNvSpPr>
      </xdr:nvSpPr>
      <xdr:spPr bwMode="auto">
        <a:xfrm>
          <a:off x="2371725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29</xdr:row>
      <xdr:rowOff>0</xdr:rowOff>
    </xdr:from>
    <xdr:to>
      <xdr:col>3</xdr:col>
      <xdr:colOff>400050</xdr:colOff>
      <xdr:row>29</xdr:row>
      <xdr:rowOff>0</xdr:rowOff>
    </xdr:to>
    <xdr:sp macro="" textlink="">
      <xdr:nvSpPr>
        <xdr:cNvPr id="881" name="Rectangle 506"/>
        <xdr:cNvSpPr>
          <a:spLocks noChangeArrowheads="1"/>
        </xdr:cNvSpPr>
      </xdr:nvSpPr>
      <xdr:spPr bwMode="auto">
        <a:xfrm flipH="1">
          <a:off x="2371725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29</xdr:row>
      <xdr:rowOff>0</xdr:rowOff>
    </xdr:from>
    <xdr:to>
      <xdr:col>3</xdr:col>
      <xdr:colOff>266700</xdr:colOff>
      <xdr:row>29</xdr:row>
      <xdr:rowOff>0</xdr:rowOff>
    </xdr:to>
    <xdr:sp macro="" textlink="">
      <xdr:nvSpPr>
        <xdr:cNvPr id="882" name="Rectangle 507"/>
        <xdr:cNvSpPr>
          <a:spLocks noChangeArrowheads="1"/>
        </xdr:cNvSpPr>
      </xdr:nvSpPr>
      <xdr:spPr bwMode="auto">
        <a:xfrm>
          <a:off x="2371725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29</xdr:row>
      <xdr:rowOff>0</xdr:rowOff>
    </xdr:from>
    <xdr:to>
      <xdr:col>3</xdr:col>
      <xdr:colOff>266700</xdr:colOff>
      <xdr:row>29</xdr:row>
      <xdr:rowOff>0</xdr:rowOff>
    </xdr:to>
    <xdr:sp macro="" textlink="">
      <xdr:nvSpPr>
        <xdr:cNvPr id="883" name="Rectangle 508"/>
        <xdr:cNvSpPr>
          <a:spLocks noChangeArrowheads="1"/>
        </xdr:cNvSpPr>
      </xdr:nvSpPr>
      <xdr:spPr bwMode="auto">
        <a:xfrm flipH="1">
          <a:off x="2371725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504825</xdr:colOff>
      <xdr:row>29</xdr:row>
      <xdr:rowOff>0</xdr:rowOff>
    </xdr:to>
    <xdr:sp macro="" textlink="">
      <xdr:nvSpPr>
        <xdr:cNvPr id="884" name="Rectangle 509"/>
        <xdr:cNvSpPr>
          <a:spLocks noChangeArrowheads="1"/>
        </xdr:cNvSpPr>
      </xdr:nvSpPr>
      <xdr:spPr bwMode="auto">
        <a:xfrm>
          <a:off x="1219200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504825</xdr:colOff>
      <xdr:row>29</xdr:row>
      <xdr:rowOff>0</xdr:rowOff>
    </xdr:to>
    <xdr:sp macro="" textlink="">
      <xdr:nvSpPr>
        <xdr:cNvPr id="885" name="Rectangle 510"/>
        <xdr:cNvSpPr>
          <a:spLocks noChangeArrowheads="1"/>
        </xdr:cNvSpPr>
      </xdr:nvSpPr>
      <xdr:spPr bwMode="auto">
        <a:xfrm flipH="1">
          <a:off x="1219200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29</xdr:row>
      <xdr:rowOff>0</xdr:rowOff>
    </xdr:from>
    <xdr:to>
      <xdr:col>3</xdr:col>
      <xdr:colOff>9525</xdr:colOff>
      <xdr:row>29</xdr:row>
      <xdr:rowOff>0</xdr:rowOff>
    </xdr:to>
    <xdr:sp macro="" textlink="">
      <xdr:nvSpPr>
        <xdr:cNvPr id="886" name="Rectangle 511"/>
        <xdr:cNvSpPr>
          <a:spLocks noChangeArrowheads="1"/>
        </xdr:cNvSpPr>
      </xdr:nvSpPr>
      <xdr:spPr bwMode="auto">
        <a:xfrm flipH="1">
          <a:off x="1762125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504825</xdr:colOff>
      <xdr:row>29</xdr:row>
      <xdr:rowOff>0</xdr:rowOff>
    </xdr:to>
    <xdr:sp macro="" textlink="">
      <xdr:nvSpPr>
        <xdr:cNvPr id="887" name="Rectangle 512"/>
        <xdr:cNvSpPr>
          <a:spLocks noChangeArrowheads="1"/>
        </xdr:cNvSpPr>
      </xdr:nvSpPr>
      <xdr:spPr bwMode="auto">
        <a:xfrm>
          <a:off x="1219200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504825</xdr:colOff>
      <xdr:row>29</xdr:row>
      <xdr:rowOff>0</xdr:rowOff>
    </xdr:to>
    <xdr:sp macro="" textlink="">
      <xdr:nvSpPr>
        <xdr:cNvPr id="888" name="Rectangle 513"/>
        <xdr:cNvSpPr>
          <a:spLocks noChangeArrowheads="1"/>
        </xdr:cNvSpPr>
      </xdr:nvSpPr>
      <xdr:spPr bwMode="auto">
        <a:xfrm flipH="1">
          <a:off x="1219200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29</xdr:row>
      <xdr:rowOff>0</xdr:rowOff>
    </xdr:from>
    <xdr:to>
      <xdr:col>3</xdr:col>
      <xdr:colOff>9525</xdr:colOff>
      <xdr:row>29</xdr:row>
      <xdr:rowOff>0</xdr:rowOff>
    </xdr:to>
    <xdr:sp macro="" textlink="">
      <xdr:nvSpPr>
        <xdr:cNvPr id="889" name="Rectangle 514"/>
        <xdr:cNvSpPr>
          <a:spLocks noChangeArrowheads="1"/>
        </xdr:cNvSpPr>
      </xdr:nvSpPr>
      <xdr:spPr bwMode="auto">
        <a:xfrm flipH="1">
          <a:off x="1762125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504825</xdr:colOff>
      <xdr:row>29</xdr:row>
      <xdr:rowOff>0</xdr:rowOff>
    </xdr:to>
    <xdr:sp macro="" textlink="">
      <xdr:nvSpPr>
        <xdr:cNvPr id="890" name="Rectangle 515"/>
        <xdr:cNvSpPr>
          <a:spLocks noChangeArrowheads="1"/>
        </xdr:cNvSpPr>
      </xdr:nvSpPr>
      <xdr:spPr bwMode="auto">
        <a:xfrm>
          <a:off x="1219200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504825</xdr:colOff>
      <xdr:row>29</xdr:row>
      <xdr:rowOff>0</xdr:rowOff>
    </xdr:to>
    <xdr:sp macro="" textlink="">
      <xdr:nvSpPr>
        <xdr:cNvPr id="891" name="Rectangle 516"/>
        <xdr:cNvSpPr>
          <a:spLocks noChangeArrowheads="1"/>
        </xdr:cNvSpPr>
      </xdr:nvSpPr>
      <xdr:spPr bwMode="auto">
        <a:xfrm flipH="1">
          <a:off x="1219200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29</xdr:row>
      <xdr:rowOff>0</xdr:rowOff>
    </xdr:from>
    <xdr:to>
      <xdr:col>3</xdr:col>
      <xdr:colOff>9525</xdr:colOff>
      <xdr:row>29</xdr:row>
      <xdr:rowOff>0</xdr:rowOff>
    </xdr:to>
    <xdr:sp macro="" textlink="">
      <xdr:nvSpPr>
        <xdr:cNvPr id="892" name="Rectangle 517"/>
        <xdr:cNvSpPr>
          <a:spLocks noChangeArrowheads="1"/>
        </xdr:cNvSpPr>
      </xdr:nvSpPr>
      <xdr:spPr bwMode="auto">
        <a:xfrm flipH="1">
          <a:off x="1762125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504825</xdr:colOff>
      <xdr:row>29</xdr:row>
      <xdr:rowOff>0</xdr:rowOff>
    </xdr:to>
    <xdr:sp macro="" textlink="">
      <xdr:nvSpPr>
        <xdr:cNvPr id="893" name="Rectangle 518"/>
        <xdr:cNvSpPr>
          <a:spLocks noChangeArrowheads="1"/>
        </xdr:cNvSpPr>
      </xdr:nvSpPr>
      <xdr:spPr bwMode="auto">
        <a:xfrm>
          <a:off x="1219200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504825</xdr:colOff>
      <xdr:row>29</xdr:row>
      <xdr:rowOff>0</xdr:rowOff>
    </xdr:to>
    <xdr:sp macro="" textlink="">
      <xdr:nvSpPr>
        <xdr:cNvPr id="894" name="Rectangle 519"/>
        <xdr:cNvSpPr>
          <a:spLocks noChangeArrowheads="1"/>
        </xdr:cNvSpPr>
      </xdr:nvSpPr>
      <xdr:spPr bwMode="auto">
        <a:xfrm flipH="1">
          <a:off x="1219200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29</xdr:row>
      <xdr:rowOff>0</xdr:rowOff>
    </xdr:from>
    <xdr:to>
      <xdr:col>3</xdr:col>
      <xdr:colOff>9525</xdr:colOff>
      <xdr:row>29</xdr:row>
      <xdr:rowOff>0</xdr:rowOff>
    </xdr:to>
    <xdr:sp macro="" textlink="">
      <xdr:nvSpPr>
        <xdr:cNvPr id="895" name="Rectangle 520"/>
        <xdr:cNvSpPr>
          <a:spLocks noChangeArrowheads="1"/>
        </xdr:cNvSpPr>
      </xdr:nvSpPr>
      <xdr:spPr bwMode="auto">
        <a:xfrm flipH="1">
          <a:off x="1762125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504825</xdr:colOff>
      <xdr:row>29</xdr:row>
      <xdr:rowOff>0</xdr:rowOff>
    </xdr:to>
    <xdr:sp macro="" textlink="">
      <xdr:nvSpPr>
        <xdr:cNvPr id="896" name="Rectangle 521"/>
        <xdr:cNvSpPr>
          <a:spLocks noChangeArrowheads="1"/>
        </xdr:cNvSpPr>
      </xdr:nvSpPr>
      <xdr:spPr bwMode="auto">
        <a:xfrm>
          <a:off x="1219200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504825</xdr:colOff>
      <xdr:row>29</xdr:row>
      <xdr:rowOff>0</xdr:rowOff>
    </xdr:to>
    <xdr:sp macro="" textlink="">
      <xdr:nvSpPr>
        <xdr:cNvPr id="897" name="Rectangle 522"/>
        <xdr:cNvSpPr>
          <a:spLocks noChangeArrowheads="1"/>
        </xdr:cNvSpPr>
      </xdr:nvSpPr>
      <xdr:spPr bwMode="auto">
        <a:xfrm flipH="1">
          <a:off x="1219200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29</xdr:row>
      <xdr:rowOff>0</xdr:rowOff>
    </xdr:from>
    <xdr:to>
      <xdr:col>3</xdr:col>
      <xdr:colOff>9525</xdr:colOff>
      <xdr:row>29</xdr:row>
      <xdr:rowOff>0</xdr:rowOff>
    </xdr:to>
    <xdr:sp macro="" textlink="">
      <xdr:nvSpPr>
        <xdr:cNvPr id="898" name="Rectangle 523"/>
        <xdr:cNvSpPr>
          <a:spLocks noChangeArrowheads="1"/>
        </xdr:cNvSpPr>
      </xdr:nvSpPr>
      <xdr:spPr bwMode="auto">
        <a:xfrm flipH="1">
          <a:off x="1762125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504825</xdr:colOff>
      <xdr:row>29</xdr:row>
      <xdr:rowOff>0</xdr:rowOff>
    </xdr:to>
    <xdr:sp macro="" textlink="">
      <xdr:nvSpPr>
        <xdr:cNvPr id="899" name="Rectangle 524"/>
        <xdr:cNvSpPr>
          <a:spLocks noChangeArrowheads="1"/>
        </xdr:cNvSpPr>
      </xdr:nvSpPr>
      <xdr:spPr bwMode="auto">
        <a:xfrm>
          <a:off x="1219200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504825</xdr:colOff>
      <xdr:row>29</xdr:row>
      <xdr:rowOff>0</xdr:rowOff>
    </xdr:to>
    <xdr:sp macro="" textlink="">
      <xdr:nvSpPr>
        <xdr:cNvPr id="900" name="Rectangle 525"/>
        <xdr:cNvSpPr>
          <a:spLocks noChangeArrowheads="1"/>
        </xdr:cNvSpPr>
      </xdr:nvSpPr>
      <xdr:spPr bwMode="auto">
        <a:xfrm flipH="1">
          <a:off x="1219200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29</xdr:row>
      <xdr:rowOff>0</xdr:rowOff>
    </xdr:from>
    <xdr:to>
      <xdr:col>3</xdr:col>
      <xdr:colOff>9525</xdr:colOff>
      <xdr:row>29</xdr:row>
      <xdr:rowOff>0</xdr:rowOff>
    </xdr:to>
    <xdr:sp macro="" textlink="">
      <xdr:nvSpPr>
        <xdr:cNvPr id="901" name="Rectangle 526"/>
        <xdr:cNvSpPr>
          <a:spLocks noChangeArrowheads="1"/>
        </xdr:cNvSpPr>
      </xdr:nvSpPr>
      <xdr:spPr bwMode="auto">
        <a:xfrm flipH="1">
          <a:off x="1762125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504825</xdr:colOff>
      <xdr:row>29</xdr:row>
      <xdr:rowOff>0</xdr:rowOff>
    </xdr:to>
    <xdr:sp macro="" textlink="">
      <xdr:nvSpPr>
        <xdr:cNvPr id="902" name="Rectangle 527"/>
        <xdr:cNvSpPr>
          <a:spLocks noChangeArrowheads="1"/>
        </xdr:cNvSpPr>
      </xdr:nvSpPr>
      <xdr:spPr bwMode="auto">
        <a:xfrm>
          <a:off x="1219200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504825</xdr:colOff>
      <xdr:row>29</xdr:row>
      <xdr:rowOff>0</xdr:rowOff>
    </xdr:to>
    <xdr:sp macro="" textlink="">
      <xdr:nvSpPr>
        <xdr:cNvPr id="903" name="Rectangle 528"/>
        <xdr:cNvSpPr>
          <a:spLocks noChangeArrowheads="1"/>
        </xdr:cNvSpPr>
      </xdr:nvSpPr>
      <xdr:spPr bwMode="auto">
        <a:xfrm flipH="1">
          <a:off x="1219200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29</xdr:row>
      <xdr:rowOff>0</xdr:rowOff>
    </xdr:from>
    <xdr:to>
      <xdr:col>3</xdr:col>
      <xdr:colOff>9525</xdr:colOff>
      <xdr:row>29</xdr:row>
      <xdr:rowOff>0</xdr:rowOff>
    </xdr:to>
    <xdr:sp macro="" textlink="">
      <xdr:nvSpPr>
        <xdr:cNvPr id="904" name="Rectangle 529"/>
        <xdr:cNvSpPr>
          <a:spLocks noChangeArrowheads="1"/>
        </xdr:cNvSpPr>
      </xdr:nvSpPr>
      <xdr:spPr bwMode="auto">
        <a:xfrm flipH="1">
          <a:off x="1762125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504825</xdr:colOff>
      <xdr:row>29</xdr:row>
      <xdr:rowOff>0</xdr:rowOff>
    </xdr:to>
    <xdr:sp macro="" textlink="">
      <xdr:nvSpPr>
        <xdr:cNvPr id="905" name="Rectangle 530"/>
        <xdr:cNvSpPr>
          <a:spLocks noChangeArrowheads="1"/>
        </xdr:cNvSpPr>
      </xdr:nvSpPr>
      <xdr:spPr bwMode="auto">
        <a:xfrm>
          <a:off x="1219200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504825</xdr:colOff>
      <xdr:row>29</xdr:row>
      <xdr:rowOff>0</xdr:rowOff>
    </xdr:to>
    <xdr:sp macro="" textlink="">
      <xdr:nvSpPr>
        <xdr:cNvPr id="906" name="Rectangle 531"/>
        <xdr:cNvSpPr>
          <a:spLocks noChangeArrowheads="1"/>
        </xdr:cNvSpPr>
      </xdr:nvSpPr>
      <xdr:spPr bwMode="auto">
        <a:xfrm flipH="1">
          <a:off x="1219200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29</xdr:row>
      <xdr:rowOff>0</xdr:rowOff>
    </xdr:from>
    <xdr:to>
      <xdr:col>3</xdr:col>
      <xdr:colOff>9525</xdr:colOff>
      <xdr:row>29</xdr:row>
      <xdr:rowOff>0</xdr:rowOff>
    </xdr:to>
    <xdr:sp macro="" textlink="">
      <xdr:nvSpPr>
        <xdr:cNvPr id="907" name="Rectangle 532"/>
        <xdr:cNvSpPr>
          <a:spLocks noChangeArrowheads="1"/>
        </xdr:cNvSpPr>
      </xdr:nvSpPr>
      <xdr:spPr bwMode="auto">
        <a:xfrm flipH="1">
          <a:off x="1762125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504825</xdr:colOff>
      <xdr:row>35</xdr:row>
      <xdr:rowOff>0</xdr:rowOff>
    </xdr:to>
    <xdr:sp macro="" textlink="">
      <xdr:nvSpPr>
        <xdr:cNvPr id="908" name="Rectangle 626"/>
        <xdr:cNvSpPr>
          <a:spLocks noChangeArrowheads="1"/>
        </xdr:cNvSpPr>
      </xdr:nvSpPr>
      <xdr:spPr bwMode="auto">
        <a:xfrm>
          <a:off x="1219200" y="5857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504825</xdr:colOff>
      <xdr:row>35</xdr:row>
      <xdr:rowOff>0</xdr:rowOff>
    </xdr:to>
    <xdr:sp macro="" textlink="">
      <xdr:nvSpPr>
        <xdr:cNvPr id="909" name="Rectangle 627"/>
        <xdr:cNvSpPr>
          <a:spLocks noChangeArrowheads="1"/>
        </xdr:cNvSpPr>
      </xdr:nvSpPr>
      <xdr:spPr bwMode="auto">
        <a:xfrm flipH="1">
          <a:off x="1219200" y="5857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35</xdr:row>
      <xdr:rowOff>0</xdr:rowOff>
    </xdr:from>
    <xdr:to>
      <xdr:col>3</xdr:col>
      <xdr:colOff>9525</xdr:colOff>
      <xdr:row>35</xdr:row>
      <xdr:rowOff>0</xdr:rowOff>
    </xdr:to>
    <xdr:sp macro="" textlink="">
      <xdr:nvSpPr>
        <xdr:cNvPr id="910" name="Rectangle 628"/>
        <xdr:cNvSpPr>
          <a:spLocks noChangeArrowheads="1"/>
        </xdr:cNvSpPr>
      </xdr:nvSpPr>
      <xdr:spPr bwMode="auto">
        <a:xfrm flipH="1">
          <a:off x="1762125" y="5857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504825</xdr:colOff>
      <xdr:row>35</xdr:row>
      <xdr:rowOff>0</xdr:rowOff>
    </xdr:to>
    <xdr:sp macro="" textlink="">
      <xdr:nvSpPr>
        <xdr:cNvPr id="911" name="Rectangle 629"/>
        <xdr:cNvSpPr>
          <a:spLocks noChangeArrowheads="1"/>
        </xdr:cNvSpPr>
      </xdr:nvSpPr>
      <xdr:spPr bwMode="auto">
        <a:xfrm>
          <a:off x="1219200" y="5857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504825</xdr:colOff>
      <xdr:row>35</xdr:row>
      <xdr:rowOff>0</xdr:rowOff>
    </xdr:to>
    <xdr:sp macro="" textlink="">
      <xdr:nvSpPr>
        <xdr:cNvPr id="912" name="Rectangle 630"/>
        <xdr:cNvSpPr>
          <a:spLocks noChangeArrowheads="1"/>
        </xdr:cNvSpPr>
      </xdr:nvSpPr>
      <xdr:spPr bwMode="auto">
        <a:xfrm flipH="1">
          <a:off x="1219200" y="5857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35</xdr:row>
      <xdr:rowOff>0</xdr:rowOff>
    </xdr:from>
    <xdr:to>
      <xdr:col>3</xdr:col>
      <xdr:colOff>9525</xdr:colOff>
      <xdr:row>35</xdr:row>
      <xdr:rowOff>0</xdr:rowOff>
    </xdr:to>
    <xdr:sp macro="" textlink="">
      <xdr:nvSpPr>
        <xdr:cNvPr id="913" name="Rectangle 631"/>
        <xdr:cNvSpPr>
          <a:spLocks noChangeArrowheads="1"/>
        </xdr:cNvSpPr>
      </xdr:nvSpPr>
      <xdr:spPr bwMode="auto">
        <a:xfrm flipH="1">
          <a:off x="1762125" y="5857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504825</xdr:colOff>
      <xdr:row>35</xdr:row>
      <xdr:rowOff>0</xdr:rowOff>
    </xdr:to>
    <xdr:sp macro="" textlink="">
      <xdr:nvSpPr>
        <xdr:cNvPr id="914" name="Rectangle 632"/>
        <xdr:cNvSpPr>
          <a:spLocks noChangeArrowheads="1"/>
        </xdr:cNvSpPr>
      </xdr:nvSpPr>
      <xdr:spPr bwMode="auto">
        <a:xfrm>
          <a:off x="1219200" y="5857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504825</xdr:colOff>
      <xdr:row>35</xdr:row>
      <xdr:rowOff>0</xdr:rowOff>
    </xdr:to>
    <xdr:sp macro="" textlink="">
      <xdr:nvSpPr>
        <xdr:cNvPr id="915" name="Rectangle 633"/>
        <xdr:cNvSpPr>
          <a:spLocks noChangeArrowheads="1"/>
        </xdr:cNvSpPr>
      </xdr:nvSpPr>
      <xdr:spPr bwMode="auto">
        <a:xfrm flipH="1">
          <a:off x="1219200" y="5857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35</xdr:row>
      <xdr:rowOff>0</xdr:rowOff>
    </xdr:from>
    <xdr:to>
      <xdr:col>3</xdr:col>
      <xdr:colOff>9525</xdr:colOff>
      <xdr:row>35</xdr:row>
      <xdr:rowOff>0</xdr:rowOff>
    </xdr:to>
    <xdr:sp macro="" textlink="">
      <xdr:nvSpPr>
        <xdr:cNvPr id="916" name="Rectangle 634"/>
        <xdr:cNvSpPr>
          <a:spLocks noChangeArrowheads="1"/>
        </xdr:cNvSpPr>
      </xdr:nvSpPr>
      <xdr:spPr bwMode="auto">
        <a:xfrm flipH="1">
          <a:off x="1762125" y="5857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28</xdr:row>
      <xdr:rowOff>0</xdr:rowOff>
    </xdr:from>
    <xdr:to>
      <xdr:col>3</xdr:col>
      <xdr:colOff>266700</xdr:colOff>
      <xdr:row>28</xdr:row>
      <xdr:rowOff>0</xdr:rowOff>
    </xdr:to>
    <xdr:sp macro="" textlink="">
      <xdr:nvSpPr>
        <xdr:cNvPr id="917" name="Rectangle 299"/>
        <xdr:cNvSpPr>
          <a:spLocks noChangeArrowheads="1"/>
        </xdr:cNvSpPr>
      </xdr:nvSpPr>
      <xdr:spPr bwMode="auto">
        <a:xfrm>
          <a:off x="2371725" y="4724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28</xdr:row>
      <xdr:rowOff>0</xdr:rowOff>
    </xdr:from>
    <xdr:to>
      <xdr:col>3</xdr:col>
      <xdr:colOff>266700</xdr:colOff>
      <xdr:row>28</xdr:row>
      <xdr:rowOff>0</xdr:rowOff>
    </xdr:to>
    <xdr:sp macro="" textlink="">
      <xdr:nvSpPr>
        <xdr:cNvPr id="918" name="Rectangle 300"/>
        <xdr:cNvSpPr>
          <a:spLocks noChangeArrowheads="1"/>
        </xdr:cNvSpPr>
      </xdr:nvSpPr>
      <xdr:spPr bwMode="auto">
        <a:xfrm flipH="1">
          <a:off x="2371725" y="4724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504825</xdr:colOff>
      <xdr:row>40</xdr:row>
      <xdr:rowOff>0</xdr:rowOff>
    </xdr:to>
    <xdr:sp macro="" textlink="">
      <xdr:nvSpPr>
        <xdr:cNvPr id="919" name="Rectangle 304"/>
        <xdr:cNvSpPr>
          <a:spLocks noChangeArrowheads="1"/>
        </xdr:cNvSpPr>
      </xdr:nvSpPr>
      <xdr:spPr bwMode="auto">
        <a:xfrm>
          <a:off x="1219200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504825</xdr:colOff>
      <xdr:row>40</xdr:row>
      <xdr:rowOff>0</xdr:rowOff>
    </xdr:to>
    <xdr:sp macro="" textlink="">
      <xdr:nvSpPr>
        <xdr:cNvPr id="920" name="Rectangle 305"/>
        <xdr:cNvSpPr>
          <a:spLocks noChangeArrowheads="1"/>
        </xdr:cNvSpPr>
      </xdr:nvSpPr>
      <xdr:spPr bwMode="auto">
        <a:xfrm flipH="1">
          <a:off x="1219200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40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921" name="Rectangle 306"/>
        <xdr:cNvSpPr>
          <a:spLocks noChangeArrowheads="1"/>
        </xdr:cNvSpPr>
      </xdr:nvSpPr>
      <xdr:spPr bwMode="auto">
        <a:xfrm flipH="1">
          <a:off x="17621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504825</xdr:colOff>
      <xdr:row>28</xdr:row>
      <xdr:rowOff>0</xdr:rowOff>
    </xdr:to>
    <xdr:sp macro="" textlink="">
      <xdr:nvSpPr>
        <xdr:cNvPr id="922" name="Rectangle 310"/>
        <xdr:cNvSpPr>
          <a:spLocks noChangeArrowheads="1"/>
        </xdr:cNvSpPr>
      </xdr:nvSpPr>
      <xdr:spPr bwMode="auto">
        <a:xfrm>
          <a:off x="1219200" y="4724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504825</xdr:colOff>
      <xdr:row>28</xdr:row>
      <xdr:rowOff>0</xdr:rowOff>
    </xdr:to>
    <xdr:sp macro="" textlink="">
      <xdr:nvSpPr>
        <xdr:cNvPr id="923" name="Rectangle 311"/>
        <xdr:cNvSpPr>
          <a:spLocks noChangeArrowheads="1"/>
        </xdr:cNvSpPr>
      </xdr:nvSpPr>
      <xdr:spPr bwMode="auto">
        <a:xfrm flipH="1">
          <a:off x="1219200" y="4724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28</xdr:row>
      <xdr:rowOff>0</xdr:rowOff>
    </xdr:from>
    <xdr:to>
      <xdr:col>3</xdr:col>
      <xdr:colOff>9525</xdr:colOff>
      <xdr:row>28</xdr:row>
      <xdr:rowOff>0</xdr:rowOff>
    </xdr:to>
    <xdr:sp macro="" textlink="">
      <xdr:nvSpPr>
        <xdr:cNvPr id="924" name="Rectangle 312"/>
        <xdr:cNvSpPr>
          <a:spLocks noChangeArrowheads="1"/>
        </xdr:cNvSpPr>
      </xdr:nvSpPr>
      <xdr:spPr bwMode="auto">
        <a:xfrm flipH="1">
          <a:off x="1762125" y="4724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504825</xdr:colOff>
      <xdr:row>28</xdr:row>
      <xdr:rowOff>0</xdr:rowOff>
    </xdr:to>
    <xdr:sp macro="" textlink="">
      <xdr:nvSpPr>
        <xdr:cNvPr id="925" name="Rectangle 313"/>
        <xdr:cNvSpPr>
          <a:spLocks noChangeArrowheads="1"/>
        </xdr:cNvSpPr>
      </xdr:nvSpPr>
      <xdr:spPr bwMode="auto">
        <a:xfrm>
          <a:off x="1219200" y="4724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504825</xdr:colOff>
      <xdr:row>28</xdr:row>
      <xdr:rowOff>0</xdr:rowOff>
    </xdr:to>
    <xdr:sp macro="" textlink="">
      <xdr:nvSpPr>
        <xdr:cNvPr id="926" name="Rectangle 314"/>
        <xdr:cNvSpPr>
          <a:spLocks noChangeArrowheads="1"/>
        </xdr:cNvSpPr>
      </xdr:nvSpPr>
      <xdr:spPr bwMode="auto">
        <a:xfrm flipH="1">
          <a:off x="1219200" y="4724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28</xdr:row>
      <xdr:rowOff>0</xdr:rowOff>
    </xdr:from>
    <xdr:to>
      <xdr:col>3</xdr:col>
      <xdr:colOff>9525</xdr:colOff>
      <xdr:row>28</xdr:row>
      <xdr:rowOff>0</xdr:rowOff>
    </xdr:to>
    <xdr:sp macro="" textlink="">
      <xdr:nvSpPr>
        <xdr:cNvPr id="927" name="Rectangle 315"/>
        <xdr:cNvSpPr>
          <a:spLocks noChangeArrowheads="1"/>
        </xdr:cNvSpPr>
      </xdr:nvSpPr>
      <xdr:spPr bwMode="auto">
        <a:xfrm flipH="1">
          <a:off x="1762125" y="4724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504825</xdr:colOff>
      <xdr:row>40</xdr:row>
      <xdr:rowOff>0</xdr:rowOff>
    </xdr:to>
    <xdr:sp macro="" textlink="">
      <xdr:nvSpPr>
        <xdr:cNvPr id="928" name="Rectangle 316"/>
        <xdr:cNvSpPr>
          <a:spLocks noChangeArrowheads="1"/>
        </xdr:cNvSpPr>
      </xdr:nvSpPr>
      <xdr:spPr bwMode="auto">
        <a:xfrm>
          <a:off x="1219200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504825</xdr:colOff>
      <xdr:row>40</xdr:row>
      <xdr:rowOff>0</xdr:rowOff>
    </xdr:to>
    <xdr:sp macro="" textlink="">
      <xdr:nvSpPr>
        <xdr:cNvPr id="929" name="Rectangle 317"/>
        <xdr:cNvSpPr>
          <a:spLocks noChangeArrowheads="1"/>
        </xdr:cNvSpPr>
      </xdr:nvSpPr>
      <xdr:spPr bwMode="auto">
        <a:xfrm flipH="1">
          <a:off x="1219200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40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930" name="Rectangle 318"/>
        <xdr:cNvSpPr>
          <a:spLocks noChangeArrowheads="1"/>
        </xdr:cNvSpPr>
      </xdr:nvSpPr>
      <xdr:spPr bwMode="auto">
        <a:xfrm flipH="1">
          <a:off x="17621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400050</xdr:colOff>
      <xdr:row>40</xdr:row>
      <xdr:rowOff>0</xdr:rowOff>
    </xdr:to>
    <xdr:sp macro="" textlink="">
      <xdr:nvSpPr>
        <xdr:cNvPr id="931" name="Rectangle 319"/>
        <xdr:cNvSpPr>
          <a:spLocks noChangeArrowheads="1"/>
        </xdr:cNvSpPr>
      </xdr:nvSpPr>
      <xdr:spPr bwMode="auto">
        <a:xfrm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400050</xdr:colOff>
      <xdr:row>40</xdr:row>
      <xdr:rowOff>0</xdr:rowOff>
    </xdr:to>
    <xdr:sp macro="" textlink="">
      <xdr:nvSpPr>
        <xdr:cNvPr id="932" name="Rectangle 320"/>
        <xdr:cNvSpPr>
          <a:spLocks noChangeArrowheads="1"/>
        </xdr:cNvSpPr>
      </xdr:nvSpPr>
      <xdr:spPr bwMode="auto">
        <a:xfrm flipH="1"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400050</xdr:colOff>
      <xdr:row>40</xdr:row>
      <xdr:rowOff>0</xdr:rowOff>
    </xdr:to>
    <xdr:sp macro="" textlink="">
      <xdr:nvSpPr>
        <xdr:cNvPr id="933" name="Rectangle 321"/>
        <xdr:cNvSpPr>
          <a:spLocks noChangeArrowheads="1"/>
        </xdr:cNvSpPr>
      </xdr:nvSpPr>
      <xdr:spPr bwMode="auto">
        <a:xfrm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400050</xdr:colOff>
      <xdr:row>40</xdr:row>
      <xdr:rowOff>0</xdr:rowOff>
    </xdr:to>
    <xdr:sp macro="" textlink="">
      <xdr:nvSpPr>
        <xdr:cNvPr id="934" name="Rectangle 322"/>
        <xdr:cNvSpPr>
          <a:spLocks noChangeArrowheads="1"/>
        </xdr:cNvSpPr>
      </xdr:nvSpPr>
      <xdr:spPr bwMode="auto">
        <a:xfrm flipH="1"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400050</xdr:colOff>
      <xdr:row>40</xdr:row>
      <xdr:rowOff>0</xdr:rowOff>
    </xdr:to>
    <xdr:sp macro="" textlink="">
      <xdr:nvSpPr>
        <xdr:cNvPr id="935" name="Rectangle 323"/>
        <xdr:cNvSpPr>
          <a:spLocks noChangeArrowheads="1"/>
        </xdr:cNvSpPr>
      </xdr:nvSpPr>
      <xdr:spPr bwMode="auto">
        <a:xfrm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400050</xdr:colOff>
      <xdr:row>40</xdr:row>
      <xdr:rowOff>0</xdr:rowOff>
    </xdr:to>
    <xdr:sp macro="" textlink="">
      <xdr:nvSpPr>
        <xdr:cNvPr id="936" name="Rectangle 324"/>
        <xdr:cNvSpPr>
          <a:spLocks noChangeArrowheads="1"/>
        </xdr:cNvSpPr>
      </xdr:nvSpPr>
      <xdr:spPr bwMode="auto">
        <a:xfrm flipH="1"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400050</xdr:colOff>
      <xdr:row>40</xdr:row>
      <xdr:rowOff>0</xdr:rowOff>
    </xdr:to>
    <xdr:sp macro="" textlink="">
      <xdr:nvSpPr>
        <xdr:cNvPr id="937" name="Rectangle 325"/>
        <xdr:cNvSpPr>
          <a:spLocks noChangeArrowheads="1"/>
        </xdr:cNvSpPr>
      </xdr:nvSpPr>
      <xdr:spPr bwMode="auto">
        <a:xfrm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400050</xdr:colOff>
      <xdr:row>40</xdr:row>
      <xdr:rowOff>0</xdr:rowOff>
    </xdr:to>
    <xdr:sp macro="" textlink="">
      <xdr:nvSpPr>
        <xdr:cNvPr id="938" name="Rectangle 326"/>
        <xdr:cNvSpPr>
          <a:spLocks noChangeArrowheads="1"/>
        </xdr:cNvSpPr>
      </xdr:nvSpPr>
      <xdr:spPr bwMode="auto">
        <a:xfrm flipH="1"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400050</xdr:colOff>
      <xdr:row>40</xdr:row>
      <xdr:rowOff>0</xdr:rowOff>
    </xdr:to>
    <xdr:sp macro="" textlink="">
      <xdr:nvSpPr>
        <xdr:cNvPr id="939" name="Rectangle 327"/>
        <xdr:cNvSpPr>
          <a:spLocks noChangeArrowheads="1"/>
        </xdr:cNvSpPr>
      </xdr:nvSpPr>
      <xdr:spPr bwMode="auto">
        <a:xfrm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400050</xdr:colOff>
      <xdr:row>40</xdr:row>
      <xdr:rowOff>0</xdr:rowOff>
    </xdr:to>
    <xdr:sp macro="" textlink="">
      <xdr:nvSpPr>
        <xdr:cNvPr id="940" name="Rectangle 328"/>
        <xdr:cNvSpPr>
          <a:spLocks noChangeArrowheads="1"/>
        </xdr:cNvSpPr>
      </xdr:nvSpPr>
      <xdr:spPr bwMode="auto">
        <a:xfrm flipH="1"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400050</xdr:colOff>
      <xdr:row>40</xdr:row>
      <xdr:rowOff>0</xdr:rowOff>
    </xdr:to>
    <xdr:sp macro="" textlink="">
      <xdr:nvSpPr>
        <xdr:cNvPr id="941" name="Rectangle 329"/>
        <xdr:cNvSpPr>
          <a:spLocks noChangeArrowheads="1"/>
        </xdr:cNvSpPr>
      </xdr:nvSpPr>
      <xdr:spPr bwMode="auto">
        <a:xfrm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400050</xdr:colOff>
      <xdr:row>40</xdr:row>
      <xdr:rowOff>0</xdr:rowOff>
    </xdr:to>
    <xdr:sp macro="" textlink="">
      <xdr:nvSpPr>
        <xdr:cNvPr id="942" name="Rectangle 330"/>
        <xdr:cNvSpPr>
          <a:spLocks noChangeArrowheads="1"/>
        </xdr:cNvSpPr>
      </xdr:nvSpPr>
      <xdr:spPr bwMode="auto">
        <a:xfrm flipH="1"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400050</xdr:colOff>
      <xdr:row>40</xdr:row>
      <xdr:rowOff>0</xdr:rowOff>
    </xdr:to>
    <xdr:sp macro="" textlink="">
      <xdr:nvSpPr>
        <xdr:cNvPr id="943" name="Rectangle 331"/>
        <xdr:cNvSpPr>
          <a:spLocks noChangeArrowheads="1"/>
        </xdr:cNvSpPr>
      </xdr:nvSpPr>
      <xdr:spPr bwMode="auto">
        <a:xfrm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400050</xdr:colOff>
      <xdr:row>40</xdr:row>
      <xdr:rowOff>0</xdr:rowOff>
    </xdr:to>
    <xdr:sp macro="" textlink="">
      <xdr:nvSpPr>
        <xdr:cNvPr id="944" name="Rectangle 332"/>
        <xdr:cNvSpPr>
          <a:spLocks noChangeArrowheads="1"/>
        </xdr:cNvSpPr>
      </xdr:nvSpPr>
      <xdr:spPr bwMode="auto">
        <a:xfrm flipH="1"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400050</xdr:colOff>
      <xdr:row>40</xdr:row>
      <xdr:rowOff>0</xdr:rowOff>
    </xdr:to>
    <xdr:sp macro="" textlink="">
      <xdr:nvSpPr>
        <xdr:cNvPr id="945" name="Rectangle 333"/>
        <xdr:cNvSpPr>
          <a:spLocks noChangeArrowheads="1"/>
        </xdr:cNvSpPr>
      </xdr:nvSpPr>
      <xdr:spPr bwMode="auto">
        <a:xfrm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400050</xdr:colOff>
      <xdr:row>40</xdr:row>
      <xdr:rowOff>0</xdr:rowOff>
    </xdr:to>
    <xdr:sp macro="" textlink="">
      <xdr:nvSpPr>
        <xdr:cNvPr id="946" name="Rectangle 334"/>
        <xdr:cNvSpPr>
          <a:spLocks noChangeArrowheads="1"/>
        </xdr:cNvSpPr>
      </xdr:nvSpPr>
      <xdr:spPr bwMode="auto">
        <a:xfrm flipH="1"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400050</xdr:colOff>
      <xdr:row>40</xdr:row>
      <xdr:rowOff>0</xdr:rowOff>
    </xdr:to>
    <xdr:sp macro="" textlink="">
      <xdr:nvSpPr>
        <xdr:cNvPr id="947" name="Rectangle 335"/>
        <xdr:cNvSpPr>
          <a:spLocks noChangeArrowheads="1"/>
        </xdr:cNvSpPr>
      </xdr:nvSpPr>
      <xdr:spPr bwMode="auto">
        <a:xfrm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400050</xdr:colOff>
      <xdr:row>40</xdr:row>
      <xdr:rowOff>0</xdr:rowOff>
    </xdr:to>
    <xdr:sp macro="" textlink="">
      <xdr:nvSpPr>
        <xdr:cNvPr id="948" name="Rectangle 336"/>
        <xdr:cNvSpPr>
          <a:spLocks noChangeArrowheads="1"/>
        </xdr:cNvSpPr>
      </xdr:nvSpPr>
      <xdr:spPr bwMode="auto">
        <a:xfrm flipH="1"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400050</xdr:colOff>
      <xdr:row>40</xdr:row>
      <xdr:rowOff>0</xdr:rowOff>
    </xdr:to>
    <xdr:sp macro="" textlink="">
      <xdr:nvSpPr>
        <xdr:cNvPr id="949" name="Rectangle 337"/>
        <xdr:cNvSpPr>
          <a:spLocks noChangeArrowheads="1"/>
        </xdr:cNvSpPr>
      </xdr:nvSpPr>
      <xdr:spPr bwMode="auto">
        <a:xfrm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400050</xdr:colOff>
      <xdr:row>40</xdr:row>
      <xdr:rowOff>0</xdr:rowOff>
    </xdr:to>
    <xdr:sp macro="" textlink="">
      <xdr:nvSpPr>
        <xdr:cNvPr id="950" name="Rectangle 338"/>
        <xdr:cNvSpPr>
          <a:spLocks noChangeArrowheads="1"/>
        </xdr:cNvSpPr>
      </xdr:nvSpPr>
      <xdr:spPr bwMode="auto">
        <a:xfrm flipH="1"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400050</xdr:colOff>
      <xdr:row>40</xdr:row>
      <xdr:rowOff>0</xdr:rowOff>
    </xdr:to>
    <xdr:sp macro="" textlink="">
      <xdr:nvSpPr>
        <xdr:cNvPr id="951" name="Rectangle 339"/>
        <xdr:cNvSpPr>
          <a:spLocks noChangeArrowheads="1"/>
        </xdr:cNvSpPr>
      </xdr:nvSpPr>
      <xdr:spPr bwMode="auto">
        <a:xfrm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400050</xdr:colOff>
      <xdr:row>40</xdr:row>
      <xdr:rowOff>0</xdr:rowOff>
    </xdr:to>
    <xdr:sp macro="" textlink="">
      <xdr:nvSpPr>
        <xdr:cNvPr id="952" name="Rectangle 340"/>
        <xdr:cNvSpPr>
          <a:spLocks noChangeArrowheads="1"/>
        </xdr:cNvSpPr>
      </xdr:nvSpPr>
      <xdr:spPr bwMode="auto">
        <a:xfrm flipH="1"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400050</xdr:colOff>
      <xdr:row>40</xdr:row>
      <xdr:rowOff>0</xdr:rowOff>
    </xdr:to>
    <xdr:sp macro="" textlink="">
      <xdr:nvSpPr>
        <xdr:cNvPr id="953" name="Rectangle 341"/>
        <xdr:cNvSpPr>
          <a:spLocks noChangeArrowheads="1"/>
        </xdr:cNvSpPr>
      </xdr:nvSpPr>
      <xdr:spPr bwMode="auto">
        <a:xfrm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400050</xdr:colOff>
      <xdr:row>40</xdr:row>
      <xdr:rowOff>0</xdr:rowOff>
    </xdr:to>
    <xdr:sp macro="" textlink="">
      <xdr:nvSpPr>
        <xdr:cNvPr id="954" name="Rectangle 342"/>
        <xdr:cNvSpPr>
          <a:spLocks noChangeArrowheads="1"/>
        </xdr:cNvSpPr>
      </xdr:nvSpPr>
      <xdr:spPr bwMode="auto">
        <a:xfrm flipH="1"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400050</xdr:colOff>
      <xdr:row>40</xdr:row>
      <xdr:rowOff>0</xdr:rowOff>
    </xdr:to>
    <xdr:sp macro="" textlink="">
      <xdr:nvSpPr>
        <xdr:cNvPr id="955" name="Rectangle 343"/>
        <xdr:cNvSpPr>
          <a:spLocks noChangeArrowheads="1"/>
        </xdr:cNvSpPr>
      </xdr:nvSpPr>
      <xdr:spPr bwMode="auto">
        <a:xfrm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400050</xdr:colOff>
      <xdr:row>40</xdr:row>
      <xdr:rowOff>0</xdr:rowOff>
    </xdr:to>
    <xdr:sp macro="" textlink="">
      <xdr:nvSpPr>
        <xdr:cNvPr id="956" name="Rectangle 344"/>
        <xdr:cNvSpPr>
          <a:spLocks noChangeArrowheads="1"/>
        </xdr:cNvSpPr>
      </xdr:nvSpPr>
      <xdr:spPr bwMode="auto">
        <a:xfrm flipH="1"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400050</xdr:colOff>
      <xdr:row>40</xdr:row>
      <xdr:rowOff>0</xdr:rowOff>
    </xdr:to>
    <xdr:sp macro="" textlink="">
      <xdr:nvSpPr>
        <xdr:cNvPr id="957" name="Rectangle 345"/>
        <xdr:cNvSpPr>
          <a:spLocks noChangeArrowheads="1"/>
        </xdr:cNvSpPr>
      </xdr:nvSpPr>
      <xdr:spPr bwMode="auto">
        <a:xfrm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400050</xdr:colOff>
      <xdr:row>40</xdr:row>
      <xdr:rowOff>0</xdr:rowOff>
    </xdr:to>
    <xdr:sp macro="" textlink="">
      <xdr:nvSpPr>
        <xdr:cNvPr id="958" name="Rectangle 346"/>
        <xdr:cNvSpPr>
          <a:spLocks noChangeArrowheads="1"/>
        </xdr:cNvSpPr>
      </xdr:nvSpPr>
      <xdr:spPr bwMode="auto">
        <a:xfrm flipH="1"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400050</xdr:colOff>
      <xdr:row>40</xdr:row>
      <xdr:rowOff>0</xdr:rowOff>
    </xdr:to>
    <xdr:sp macro="" textlink="">
      <xdr:nvSpPr>
        <xdr:cNvPr id="959" name="Rectangle 347"/>
        <xdr:cNvSpPr>
          <a:spLocks noChangeArrowheads="1"/>
        </xdr:cNvSpPr>
      </xdr:nvSpPr>
      <xdr:spPr bwMode="auto">
        <a:xfrm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400050</xdr:colOff>
      <xdr:row>40</xdr:row>
      <xdr:rowOff>0</xdr:rowOff>
    </xdr:to>
    <xdr:sp macro="" textlink="">
      <xdr:nvSpPr>
        <xdr:cNvPr id="960" name="Rectangle 348"/>
        <xdr:cNvSpPr>
          <a:spLocks noChangeArrowheads="1"/>
        </xdr:cNvSpPr>
      </xdr:nvSpPr>
      <xdr:spPr bwMode="auto">
        <a:xfrm flipH="1"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400050</xdr:colOff>
      <xdr:row>40</xdr:row>
      <xdr:rowOff>0</xdr:rowOff>
    </xdr:to>
    <xdr:sp macro="" textlink="">
      <xdr:nvSpPr>
        <xdr:cNvPr id="961" name="Rectangle 349"/>
        <xdr:cNvSpPr>
          <a:spLocks noChangeArrowheads="1"/>
        </xdr:cNvSpPr>
      </xdr:nvSpPr>
      <xdr:spPr bwMode="auto">
        <a:xfrm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400050</xdr:colOff>
      <xdr:row>40</xdr:row>
      <xdr:rowOff>0</xdr:rowOff>
    </xdr:to>
    <xdr:sp macro="" textlink="">
      <xdr:nvSpPr>
        <xdr:cNvPr id="962" name="Rectangle 350"/>
        <xdr:cNvSpPr>
          <a:spLocks noChangeArrowheads="1"/>
        </xdr:cNvSpPr>
      </xdr:nvSpPr>
      <xdr:spPr bwMode="auto">
        <a:xfrm flipH="1"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400050</xdr:colOff>
      <xdr:row>40</xdr:row>
      <xdr:rowOff>0</xdr:rowOff>
    </xdr:to>
    <xdr:sp macro="" textlink="">
      <xdr:nvSpPr>
        <xdr:cNvPr id="963" name="Rectangle 351"/>
        <xdr:cNvSpPr>
          <a:spLocks noChangeArrowheads="1"/>
        </xdr:cNvSpPr>
      </xdr:nvSpPr>
      <xdr:spPr bwMode="auto">
        <a:xfrm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400050</xdr:colOff>
      <xdr:row>40</xdr:row>
      <xdr:rowOff>0</xdr:rowOff>
    </xdr:to>
    <xdr:sp macro="" textlink="">
      <xdr:nvSpPr>
        <xdr:cNvPr id="964" name="Rectangle 352"/>
        <xdr:cNvSpPr>
          <a:spLocks noChangeArrowheads="1"/>
        </xdr:cNvSpPr>
      </xdr:nvSpPr>
      <xdr:spPr bwMode="auto">
        <a:xfrm flipH="1"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400050</xdr:colOff>
      <xdr:row>40</xdr:row>
      <xdr:rowOff>0</xdr:rowOff>
    </xdr:to>
    <xdr:sp macro="" textlink="">
      <xdr:nvSpPr>
        <xdr:cNvPr id="965" name="Rectangle 353"/>
        <xdr:cNvSpPr>
          <a:spLocks noChangeArrowheads="1"/>
        </xdr:cNvSpPr>
      </xdr:nvSpPr>
      <xdr:spPr bwMode="auto">
        <a:xfrm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400050</xdr:colOff>
      <xdr:row>40</xdr:row>
      <xdr:rowOff>0</xdr:rowOff>
    </xdr:to>
    <xdr:sp macro="" textlink="">
      <xdr:nvSpPr>
        <xdr:cNvPr id="966" name="Rectangle 354"/>
        <xdr:cNvSpPr>
          <a:spLocks noChangeArrowheads="1"/>
        </xdr:cNvSpPr>
      </xdr:nvSpPr>
      <xdr:spPr bwMode="auto">
        <a:xfrm flipH="1"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266700</xdr:colOff>
      <xdr:row>40</xdr:row>
      <xdr:rowOff>0</xdr:rowOff>
    </xdr:to>
    <xdr:sp macro="" textlink="">
      <xdr:nvSpPr>
        <xdr:cNvPr id="967" name="Rectangle 355"/>
        <xdr:cNvSpPr>
          <a:spLocks noChangeArrowheads="1"/>
        </xdr:cNvSpPr>
      </xdr:nvSpPr>
      <xdr:spPr bwMode="auto">
        <a:xfrm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266700</xdr:colOff>
      <xdr:row>40</xdr:row>
      <xdr:rowOff>0</xdr:rowOff>
    </xdr:to>
    <xdr:sp macro="" textlink="">
      <xdr:nvSpPr>
        <xdr:cNvPr id="968" name="Rectangle 356"/>
        <xdr:cNvSpPr>
          <a:spLocks noChangeArrowheads="1"/>
        </xdr:cNvSpPr>
      </xdr:nvSpPr>
      <xdr:spPr bwMode="auto">
        <a:xfrm flipH="1"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504825</xdr:colOff>
      <xdr:row>40</xdr:row>
      <xdr:rowOff>0</xdr:rowOff>
    </xdr:to>
    <xdr:sp macro="" textlink="">
      <xdr:nvSpPr>
        <xdr:cNvPr id="969" name="Rectangle 357"/>
        <xdr:cNvSpPr>
          <a:spLocks noChangeArrowheads="1"/>
        </xdr:cNvSpPr>
      </xdr:nvSpPr>
      <xdr:spPr bwMode="auto">
        <a:xfrm>
          <a:off x="1219200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504825</xdr:colOff>
      <xdr:row>40</xdr:row>
      <xdr:rowOff>0</xdr:rowOff>
    </xdr:to>
    <xdr:sp macro="" textlink="">
      <xdr:nvSpPr>
        <xdr:cNvPr id="970" name="Rectangle 358"/>
        <xdr:cNvSpPr>
          <a:spLocks noChangeArrowheads="1"/>
        </xdr:cNvSpPr>
      </xdr:nvSpPr>
      <xdr:spPr bwMode="auto">
        <a:xfrm flipH="1">
          <a:off x="1219200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40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971" name="Rectangle 359"/>
        <xdr:cNvSpPr>
          <a:spLocks noChangeArrowheads="1"/>
        </xdr:cNvSpPr>
      </xdr:nvSpPr>
      <xdr:spPr bwMode="auto">
        <a:xfrm flipH="1">
          <a:off x="17621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504825</xdr:colOff>
      <xdr:row>40</xdr:row>
      <xdr:rowOff>0</xdr:rowOff>
    </xdr:to>
    <xdr:sp macro="" textlink="">
      <xdr:nvSpPr>
        <xdr:cNvPr id="972" name="Rectangle 360"/>
        <xdr:cNvSpPr>
          <a:spLocks noChangeArrowheads="1"/>
        </xdr:cNvSpPr>
      </xdr:nvSpPr>
      <xdr:spPr bwMode="auto">
        <a:xfrm>
          <a:off x="1219200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504825</xdr:colOff>
      <xdr:row>40</xdr:row>
      <xdr:rowOff>0</xdr:rowOff>
    </xdr:to>
    <xdr:sp macro="" textlink="">
      <xdr:nvSpPr>
        <xdr:cNvPr id="973" name="Rectangle 361"/>
        <xdr:cNvSpPr>
          <a:spLocks noChangeArrowheads="1"/>
        </xdr:cNvSpPr>
      </xdr:nvSpPr>
      <xdr:spPr bwMode="auto">
        <a:xfrm flipH="1">
          <a:off x="1219200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40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974" name="Rectangle 362"/>
        <xdr:cNvSpPr>
          <a:spLocks noChangeArrowheads="1"/>
        </xdr:cNvSpPr>
      </xdr:nvSpPr>
      <xdr:spPr bwMode="auto">
        <a:xfrm flipH="1">
          <a:off x="17621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504825</xdr:colOff>
      <xdr:row>40</xdr:row>
      <xdr:rowOff>0</xdr:rowOff>
    </xdr:to>
    <xdr:sp macro="" textlink="">
      <xdr:nvSpPr>
        <xdr:cNvPr id="975" name="Rectangle 363"/>
        <xdr:cNvSpPr>
          <a:spLocks noChangeArrowheads="1"/>
        </xdr:cNvSpPr>
      </xdr:nvSpPr>
      <xdr:spPr bwMode="auto">
        <a:xfrm>
          <a:off x="1219200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504825</xdr:colOff>
      <xdr:row>40</xdr:row>
      <xdr:rowOff>0</xdr:rowOff>
    </xdr:to>
    <xdr:sp macro="" textlink="">
      <xdr:nvSpPr>
        <xdr:cNvPr id="976" name="Rectangle 364"/>
        <xdr:cNvSpPr>
          <a:spLocks noChangeArrowheads="1"/>
        </xdr:cNvSpPr>
      </xdr:nvSpPr>
      <xdr:spPr bwMode="auto">
        <a:xfrm flipH="1">
          <a:off x="1219200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40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977" name="Rectangle 365"/>
        <xdr:cNvSpPr>
          <a:spLocks noChangeArrowheads="1"/>
        </xdr:cNvSpPr>
      </xdr:nvSpPr>
      <xdr:spPr bwMode="auto">
        <a:xfrm flipH="1">
          <a:off x="17621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504825</xdr:colOff>
      <xdr:row>40</xdr:row>
      <xdr:rowOff>0</xdr:rowOff>
    </xdr:to>
    <xdr:sp macro="" textlink="">
      <xdr:nvSpPr>
        <xdr:cNvPr id="978" name="Rectangle 366"/>
        <xdr:cNvSpPr>
          <a:spLocks noChangeArrowheads="1"/>
        </xdr:cNvSpPr>
      </xdr:nvSpPr>
      <xdr:spPr bwMode="auto">
        <a:xfrm>
          <a:off x="1219200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504825</xdr:colOff>
      <xdr:row>40</xdr:row>
      <xdr:rowOff>0</xdr:rowOff>
    </xdr:to>
    <xdr:sp macro="" textlink="">
      <xdr:nvSpPr>
        <xdr:cNvPr id="979" name="Rectangle 367"/>
        <xdr:cNvSpPr>
          <a:spLocks noChangeArrowheads="1"/>
        </xdr:cNvSpPr>
      </xdr:nvSpPr>
      <xdr:spPr bwMode="auto">
        <a:xfrm flipH="1">
          <a:off x="1219200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40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980" name="Rectangle 368"/>
        <xdr:cNvSpPr>
          <a:spLocks noChangeArrowheads="1"/>
        </xdr:cNvSpPr>
      </xdr:nvSpPr>
      <xdr:spPr bwMode="auto">
        <a:xfrm flipH="1">
          <a:off x="17621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504825</xdr:colOff>
      <xdr:row>40</xdr:row>
      <xdr:rowOff>0</xdr:rowOff>
    </xdr:to>
    <xdr:sp macro="" textlink="">
      <xdr:nvSpPr>
        <xdr:cNvPr id="981" name="Rectangle 369"/>
        <xdr:cNvSpPr>
          <a:spLocks noChangeArrowheads="1"/>
        </xdr:cNvSpPr>
      </xdr:nvSpPr>
      <xdr:spPr bwMode="auto">
        <a:xfrm>
          <a:off x="1219200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504825</xdr:colOff>
      <xdr:row>40</xdr:row>
      <xdr:rowOff>0</xdr:rowOff>
    </xdr:to>
    <xdr:sp macro="" textlink="">
      <xdr:nvSpPr>
        <xdr:cNvPr id="982" name="Rectangle 370"/>
        <xdr:cNvSpPr>
          <a:spLocks noChangeArrowheads="1"/>
        </xdr:cNvSpPr>
      </xdr:nvSpPr>
      <xdr:spPr bwMode="auto">
        <a:xfrm flipH="1">
          <a:off x="1219200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40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983" name="Rectangle 371"/>
        <xdr:cNvSpPr>
          <a:spLocks noChangeArrowheads="1"/>
        </xdr:cNvSpPr>
      </xdr:nvSpPr>
      <xdr:spPr bwMode="auto">
        <a:xfrm flipH="1">
          <a:off x="17621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504825</xdr:colOff>
      <xdr:row>40</xdr:row>
      <xdr:rowOff>0</xdr:rowOff>
    </xdr:to>
    <xdr:sp macro="" textlink="">
      <xdr:nvSpPr>
        <xdr:cNvPr id="984" name="Rectangle 372"/>
        <xdr:cNvSpPr>
          <a:spLocks noChangeArrowheads="1"/>
        </xdr:cNvSpPr>
      </xdr:nvSpPr>
      <xdr:spPr bwMode="auto">
        <a:xfrm>
          <a:off x="1219200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504825</xdr:colOff>
      <xdr:row>40</xdr:row>
      <xdr:rowOff>0</xdr:rowOff>
    </xdr:to>
    <xdr:sp macro="" textlink="">
      <xdr:nvSpPr>
        <xdr:cNvPr id="985" name="Rectangle 373"/>
        <xdr:cNvSpPr>
          <a:spLocks noChangeArrowheads="1"/>
        </xdr:cNvSpPr>
      </xdr:nvSpPr>
      <xdr:spPr bwMode="auto">
        <a:xfrm flipH="1">
          <a:off x="1219200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40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986" name="Rectangle 374"/>
        <xdr:cNvSpPr>
          <a:spLocks noChangeArrowheads="1"/>
        </xdr:cNvSpPr>
      </xdr:nvSpPr>
      <xdr:spPr bwMode="auto">
        <a:xfrm flipH="1">
          <a:off x="17621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504825</xdr:colOff>
      <xdr:row>40</xdr:row>
      <xdr:rowOff>0</xdr:rowOff>
    </xdr:to>
    <xdr:sp macro="" textlink="">
      <xdr:nvSpPr>
        <xdr:cNvPr id="987" name="Rectangle 375"/>
        <xdr:cNvSpPr>
          <a:spLocks noChangeArrowheads="1"/>
        </xdr:cNvSpPr>
      </xdr:nvSpPr>
      <xdr:spPr bwMode="auto">
        <a:xfrm>
          <a:off x="1219200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504825</xdr:colOff>
      <xdr:row>40</xdr:row>
      <xdr:rowOff>0</xdr:rowOff>
    </xdr:to>
    <xdr:sp macro="" textlink="">
      <xdr:nvSpPr>
        <xdr:cNvPr id="988" name="Rectangle 376"/>
        <xdr:cNvSpPr>
          <a:spLocks noChangeArrowheads="1"/>
        </xdr:cNvSpPr>
      </xdr:nvSpPr>
      <xdr:spPr bwMode="auto">
        <a:xfrm flipH="1">
          <a:off x="1219200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40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989" name="Rectangle 377"/>
        <xdr:cNvSpPr>
          <a:spLocks noChangeArrowheads="1"/>
        </xdr:cNvSpPr>
      </xdr:nvSpPr>
      <xdr:spPr bwMode="auto">
        <a:xfrm flipH="1">
          <a:off x="17621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504825</xdr:colOff>
      <xdr:row>40</xdr:row>
      <xdr:rowOff>0</xdr:rowOff>
    </xdr:to>
    <xdr:sp macro="" textlink="">
      <xdr:nvSpPr>
        <xdr:cNvPr id="990" name="Rectangle 378"/>
        <xdr:cNvSpPr>
          <a:spLocks noChangeArrowheads="1"/>
        </xdr:cNvSpPr>
      </xdr:nvSpPr>
      <xdr:spPr bwMode="auto">
        <a:xfrm>
          <a:off x="1219200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504825</xdr:colOff>
      <xdr:row>40</xdr:row>
      <xdr:rowOff>0</xdr:rowOff>
    </xdr:to>
    <xdr:sp macro="" textlink="">
      <xdr:nvSpPr>
        <xdr:cNvPr id="991" name="Rectangle 379"/>
        <xdr:cNvSpPr>
          <a:spLocks noChangeArrowheads="1"/>
        </xdr:cNvSpPr>
      </xdr:nvSpPr>
      <xdr:spPr bwMode="auto">
        <a:xfrm flipH="1">
          <a:off x="1219200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40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992" name="Rectangle 380"/>
        <xdr:cNvSpPr>
          <a:spLocks noChangeArrowheads="1"/>
        </xdr:cNvSpPr>
      </xdr:nvSpPr>
      <xdr:spPr bwMode="auto">
        <a:xfrm flipH="1">
          <a:off x="17621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23</xdr:row>
      <xdr:rowOff>0</xdr:rowOff>
    </xdr:from>
    <xdr:to>
      <xdr:col>3</xdr:col>
      <xdr:colOff>266700</xdr:colOff>
      <xdr:row>23</xdr:row>
      <xdr:rowOff>0</xdr:rowOff>
    </xdr:to>
    <xdr:sp macro="" textlink="">
      <xdr:nvSpPr>
        <xdr:cNvPr id="993" name="Rectangle 463"/>
        <xdr:cNvSpPr>
          <a:spLocks noChangeArrowheads="1"/>
        </xdr:cNvSpPr>
      </xdr:nvSpPr>
      <xdr:spPr bwMode="auto">
        <a:xfrm>
          <a:off x="2371725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23</xdr:row>
      <xdr:rowOff>0</xdr:rowOff>
    </xdr:from>
    <xdr:to>
      <xdr:col>3</xdr:col>
      <xdr:colOff>266700</xdr:colOff>
      <xdr:row>23</xdr:row>
      <xdr:rowOff>0</xdr:rowOff>
    </xdr:to>
    <xdr:sp macro="" textlink="">
      <xdr:nvSpPr>
        <xdr:cNvPr id="994" name="Rectangle 464"/>
        <xdr:cNvSpPr>
          <a:spLocks noChangeArrowheads="1"/>
        </xdr:cNvSpPr>
      </xdr:nvSpPr>
      <xdr:spPr bwMode="auto">
        <a:xfrm flipH="1">
          <a:off x="2371725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504825</xdr:colOff>
      <xdr:row>23</xdr:row>
      <xdr:rowOff>0</xdr:rowOff>
    </xdr:to>
    <xdr:sp macro="" textlink="">
      <xdr:nvSpPr>
        <xdr:cNvPr id="995" name="Rectangle 474"/>
        <xdr:cNvSpPr>
          <a:spLocks noChangeArrowheads="1"/>
        </xdr:cNvSpPr>
      </xdr:nvSpPr>
      <xdr:spPr bwMode="auto">
        <a:xfrm>
          <a:off x="1219200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504825</xdr:colOff>
      <xdr:row>23</xdr:row>
      <xdr:rowOff>0</xdr:rowOff>
    </xdr:to>
    <xdr:sp macro="" textlink="">
      <xdr:nvSpPr>
        <xdr:cNvPr id="996" name="Rectangle 475"/>
        <xdr:cNvSpPr>
          <a:spLocks noChangeArrowheads="1"/>
        </xdr:cNvSpPr>
      </xdr:nvSpPr>
      <xdr:spPr bwMode="auto">
        <a:xfrm flipH="1">
          <a:off x="1219200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23</xdr:row>
      <xdr:rowOff>0</xdr:rowOff>
    </xdr:from>
    <xdr:to>
      <xdr:col>3</xdr:col>
      <xdr:colOff>9525</xdr:colOff>
      <xdr:row>23</xdr:row>
      <xdr:rowOff>0</xdr:rowOff>
    </xdr:to>
    <xdr:sp macro="" textlink="">
      <xdr:nvSpPr>
        <xdr:cNvPr id="997" name="Rectangle 476"/>
        <xdr:cNvSpPr>
          <a:spLocks noChangeArrowheads="1"/>
        </xdr:cNvSpPr>
      </xdr:nvSpPr>
      <xdr:spPr bwMode="auto">
        <a:xfrm flipH="1">
          <a:off x="1762125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504825</xdr:colOff>
      <xdr:row>23</xdr:row>
      <xdr:rowOff>0</xdr:rowOff>
    </xdr:to>
    <xdr:sp macro="" textlink="">
      <xdr:nvSpPr>
        <xdr:cNvPr id="998" name="Rectangle 477"/>
        <xdr:cNvSpPr>
          <a:spLocks noChangeArrowheads="1"/>
        </xdr:cNvSpPr>
      </xdr:nvSpPr>
      <xdr:spPr bwMode="auto">
        <a:xfrm>
          <a:off x="1219200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504825</xdr:colOff>
      <xdr:row>23</xdr:row>
      <xdr:rowOff>0</xdr:rowOff>
    </xdr:to>
    <xdr:sp macro="" textlink="">
      <xdr:nvSpPr>
        <xdr:cNvPr id="999" name="Rectangle 478"/>
        <xdr:cNvSpPr>
          <a:spLocks noChangeArrowheads="1"/>
        </xdr:cNvSpPr>
      </xdr:nvSpPr>
      <xdr:spPr bwMode="auto">
        <a:xfrm flipH="1">
          <a:off x="1219200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23</xdr:row>
      <xdr:rowOff>0</xdr:rowOff>
    </xdr:from>
    <xdr:to>
      <xdr:col>3</xdr:col>
      <xdr:colOff>9525</xdr:colOff>
      <xdr:row>23</xdr:row>
      <xdr:rowOff>0</xdr:rowOff>
    </xdr:to>
    <xdr:sp macro="" textlink="">
      <xdr:nvSpPr>
        <xdr:cNvPr id="1000" name="Rectangle 479"/>
        <xdr:cNvSpPr>
          <a:spLocks noChangeArrowheads="1"/>
        </xdr:cNvSpPr>
      </xdr:nvSpPr>
      <xdr:spPr bwMode="auto">
        <a:xfrm flipH="1">
          <a:off x="1762125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29</xdr:row>
      <xdr:rowOff>0</xdr:rowOff>
    </xdr:from>
    <xdr:to>
      <xdr:col>3</xdr:col>
      <xdr:colOff>400050</xdr:colOff>
      <xdr:row>29</xdr:row>
      <xdr:rowOff>0</xdr:rowOff>
    </xdr:to>
    <xdr:sp macro="" textlink="">
      <xdr:nvSpPr>
        <xdr:cNvPr id="1001" name="Rectangle 565"/>
        <xdr:cNvSpPr>
          <a:spLocks noChangeArrowheads="1"/>
        </xdr:cNvSpPr>
      </xdr:nvSpPr>
      <xdr:spPr bwMode="auto">
        <a:xfrm>
          <a:off x="2371725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29</xdr:row>
      <xdr:rowOff>0</xdr:rowOff>
    </xdr:from>
    <xdr:to>
      <xdr:col>3</xdr:col>
      <xdr:colOff>400050</xdr:colOff>
      <xdr:row>29</xdr:row>
      <xdr:rowOff>0</xdr:rowOff>
    </xdr:to>
    <xdr:sp macro="" textlink="">
      <xdr:nvSpPr>
        <xdr:cNvPr id="1002" name="Rectangle 566"/>
        <xdr:cNvSpPr>
          <a:spLocks noChangeArrowheads="1"/>
        </xdr:cNvSpPr>
      </xdr:nvSpPr>
      <xdr:spPr bwMode="auto">
        <a:xfrm flipH="1">
          <a:off x="2371725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29</xdr:row>
      <xdr:rowOff>0</xdr:rowOff>
    </xdr:from>
    <xdr:to>
      <xdr:col>3</xdr:col>
      <xdr:colOff>400050</xdr:colOff>
      <xdr:row>29</xdr:row>
      <xdr:rowOff>0</xdr:rowOff>
    </xdr:to>
    <xdr:sp macro="" textlink="">
      <xdr:nvSpPr>
        <xdr:cNvPr id="1003" name="Rectangle 567"/>
        <xdr:cNvSpPr>
          <a:spLocks noChangeArrowheads="1"/>
        </xdr:cNvSpPr>
      </xdr:nvSpPr>
      <xdr:spPr bwMode="auto">
        <a:xfrm>
          <a:off x="2371725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29</xdr:row>
      <xdr:rowOff>0</xdr:rowOff>
    </xdr:from>
    <xdr:to>
      <xdr:col>3</xdr:col>
      <xdr:colOff>400050</xdr:colOff>
      <xdr:row>29</xdr:row>
      <xdr:rowOff>0</xdr:rowOff>
    </xdr:to>
    <xdr:sp macro="" textlink="">
      <xdr:nvSpPr>
        <xdr:cNvPr id="1004" name="Rectangle 568"/>
        <xdr:cNvSpPr>
          <a:spLocks noChangeArrowheads="1"/>
        </xdr:cNvSpPr>
      </xdr:nvSpPr>
      <xdr:spPr bwMode="auto">
        <a:xfrm flipH="1">
          <a:off x="2371725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29</xdr:row>
      <xdr:rowOff>0</xdr:rowOff>
    </xdr:from>
    <xdr:to>
      <xdr:col>3</xdr:col>
      <xdr:colOff>400050</xdr:colOff>
      <xdr:row>29</xdr:row>
      <xdr:rowOff>0</xdr:rowOff>
    </xdr:to>
    <xdr:sp macro="" textlink="">
      <xdr:nvSpPr>
        <xdr:cNvPr id="1005" name="Rectangle 569"/>
        <xdr:cNvSpPr>
          <a:spLocks noChangeArrowheads="1"/>
        </xdr:cNvSpPr>
      </xdr:nvSpPr>
      <xdr:spPr bwMode="auto">
        <a:xfrm>
          <a:off x="2371725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29</xdr:row>
      <xdr:rowOff>0</xdr:rowOff>
    </xdr:from>
    <xdr:to>
      <xdr:col>3</xdr:col>
      <xdr:colOff>400050</xdr:colOff>
      <xdr:row>29</xdr:row>
      <xdr:rowOff>0</xdr:rowOff>
    </xdr:to>
    <xdr:sp macro="" textlink="">
      <xdr:nvSpPr>
        <xdr:cNvPr id="1006" name="Rectangle 570"/>
        <xdr:cNvSpPr>
          <a:spLocks noChangeArrowheads="1"/>
        </xdr:cNvSpPr>
      </xdr:nvSpPr>
      <xdr:spPr bwMode="auto">
        <a:xfrm flipH="1">
          <a:off x="2371725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29</xdr:row>
      <xdr:rowOff>0</xdr:rowOff>
    </xdr:from>
    <xdr:to>
      <xdr:col>3</xdr:col>
      <xdr:colOff>400050</xdr:colOff>
      <xdr:row>29</xdr:row>
      <xdr:rowOff>0</xdr:rowOff>
    </xdr:to>
    <xdr:sp macro="" textlink="">
      <xdr:nvSpPr>
        <xdr:cNvPr id="1007" name="Rectangle 571"/>
        <xdr:cNvSpPr>
          <a:spLocks noChangeArrowheads="1"/>
        </xdr:cNvSpPr>
      </xdr:nvSpPr>
      <xdr:spPr bwMode="auto">
        <a:xfrm>
          <a:off x="2371725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29</xdr:row>
      <xdr:rowOff>0</xdr:rowOff>
    </xdr:from>
    <xdr:to>
      <xdr:col>3</xdr:col>
      <xdr:colOff>400050</xdr:colOff>
      <xdr:row>29</xdr:row>
      <xdr:rowOff>0</xdr:rowOff>
    </xdr:to>
    <xdr:sp macro="" textlink="">
      <xdr:nvSpPr>
        <xdr:cNvPr id="1008" name="Rectangle 572"/>
        <xdr:cNvSpPr>
          <a:spLocks noChangeArrowheads="1"/>
        </xdr:cNvSpPr>
      </xdr:nvSpPr>
      <xdr:spPr bwMode="auto">
        <a:xfrm flipH="1">
          <a:off x="2371725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29</xdr:row>
      <xdr:rowOff>0</xdr:rowOff>
    </xdr:from>
    <xdr:to>
      <xdr:col>3</xdr:col>
      <xdr:colOff>400050</xdr:colOff>
      <xdr:row>29</xdr:row>
      <xdr:rowOff>0</xdr:rowOff>
    </xdr:to>
    <xdr:sp macro="" textlink="">
      <xdr:nvSpPr>
        <xdr:cNvPr id="1009" name="Rectangle 573"/>
        <xdr:cNvSpPr>
          <a:spLocks noChangeArrowheads="1"/>
        </xdr:cNvSpPr>
      </xdr:nvSpPr>
      <xdr:spPr bwMode="auto">
        <a:xfrm>
          <a:off x="2371725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29</xdr:row>
      <xdr:rowOff>0</xdr:rowOff>
    </xdr:from>
    <xdr:to>
      <xdr:col>3</xdr:col>
      <xdr:colOff>400050</xdr:colOff>
      <xdr:row>29</xdr:row>
      <xdr:rowOff>0</xdr:rowOff>
    </xdr:to>
    <xdr:sp macro="" textlink="">
      <xdr:nvSpPr>
        <xdr:cNvPr id="1010" name="Rectangle 574"/>
        <xdr:cNvSpPr>
          <a:spLocks noChangeArrowheads="1"/>
        </xdr:cNvSpPr>
      </xdr:nvSpPr>
      <xdr:spPr bwMode="auto">
        <a:xfrm flipH="1">
          <a:off x="2371725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29</xdr:row>
      <xdr:rowOff>0</xdr:rowOff>
    </xdr:from>
    <xdr:to>
      <xdr:col>3</xdr:col>
      <xdr:colOff>400050</xdr:colOff>
      <xdr:row>29</xdr:row>
      <xdr:rowOff>0</xdr:rowOff>
    </xdr:to>
    <xdr:sp macro="" textlink="">
      <xdr:nvSpPr>
        <xdr:cNvPr id="1011" name="Rectangle 575"/>
        <xdr:cNvSpPr>
          <a:spLocks noChangeArrowheads="1"/>
        </xdr:cNvSpPr>
      </xdr:nvSpPr>
      <xdr:spPr bwMode="auto">
        <a:xfrm>
          <a:off x="2371725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29</xdr:row>
      <xdr:rowOff>0</xdr:rowOff>
    </xdr:from>
    <xdr:to>
      <xdr:col>3</xdr:col>
      <xdr:colOff>400050</xdr:colOff>
      <xdr:row>29</xdr:row>
      <xdr:rowOff>0</xdr:rowOff>
    </xdr:to>
    <xdr:sp macro="" textlink="">
      <xdr:nvSpPr>
        <xdr:cNvPr id="1012" name="Rectangle 576"/>
        <xdr:cNvSpPr>
          <a:spLocks noChangeArrowheads="1"/>
        </xdr:cNvSpPr>
      </xdr:nvSpPr>
      <xdr:spPr bwMode="auto">
        <a:xfrm flipH="1">
          <a:off x="2371725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29</xdr:row>
      <xdr:rowOff>0</xdr:rowOff>
    </xdr:from>
    <xdr:to>
      <xdr:col>3</xdr:col>
      <xdr:colOff>400050</xdr:colOff>
      <xdr:row>29</xdr:row>
      <xdr:rowOff>0</xdr:rowOff>
    </xdr:to>
    <xdr:sp macro="" textlink="">
      <xdr:nvSpPr>
        <xdr:cNvPr id="1013" name="Rectangle 577"/>
        <xdr:cNvSpPr>
          <a:spLocks noChangeArrowheads="1"/>
        </xdr:cNvSpPr>
      </xdr:nvSpPr>
      <xdr:spPr bwMode="auto">
        <a:xfrm>
          <a:off x="2371725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29</xdr:row>
      <xdr:rowOff>0</xdr:rowOff>
    </xdr:from>
    <xdr:to>
      <xdr:col>3</xdr:col>
      <xdr:colOff>400050</xdr:colOff>
      <xdr:row>29</xdr:row>
      <xdr:rowOff>0</xdr:rowOff>
    </xdr:to>
    <xdr:sp macro="" textlink="">
      <xdr:nvSpPr>
        <xdr:cNvPr id="1014" name="Rectangle 578"/>
        <xdr:cNvSpPr>
          <a:spLocks noChangeArrowheads="1"/>
        </xdr:cNvSpPr>
      </xdr:nvSpPr>
      <xdr:spPr bwMode="auto">
        <a:xfrm flipH="1">
          <a:off x="2371725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29</xdr:row>
      <xdr:rowOff>0</xdr:rowOff>
    </xdr:from>
    <xdr:to>
      <xdr:col>3</xdr:col>
      <xdr:colOff>400050</xdr:colOff>
      <xdr:row>29</xdr:row>
      <xdr:rowOff>0</xdr:rowOff>
    </xdr:to>
    <xdr:sp macro="" textlink="">
      <xdr:nvSpPr>
        <xdr:cNvPr id="1015" name="Rectangle 579"/>
        <xdr:cNvSpPr>
          <a:spLocks noChangeArrowheads="1"/>
        </xdr:cNvSpPr>
      </xdr:nvSpPr>
      <xdr:spPr bwMode="auto">
        <a:xfrm>
          <a:off x="2371725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29</xdr:row>
      <xdr:rowOff>0</xdr:rowOff>
    </xdr:from>
    <xdr:to>
      <xdr:col>3</xdr:col>
      <xdr:colOff>400050</xdr:colOff>
      <xdr:row>29</xdr:row>
      <xdr:rowOff>0</xdr:rowOff>
    </xdr:to>
    <xdr:sp macro="" textlink="">
      <xdr:nvSpPr>
        <xdr:cNvPr id="1016" name="Rectangle 580"/>
        <xdr:cNvSpPr>
          <a:spLocks noChangeArrowheads="1"/>
        </xdr:cNvSpPr>
      </xdr:nvSpPr>
      <xdr:spPr bwMode="auto">
        <a:xfrm flipH="1">
          <a:off x="2371725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29</xdr:row>
      <xdr:rowOff>0</xdr:rowOff>
    </xdr:from>
    <xdr:to>
      <xdr:col>3</xdr:col>
      <xdr:colOff>400050</xdr:colOff>
      <xdr:row>29</xdr:row>
      <xdr:rowOff>0</xdr:rowOff>
    </xdr:to>
    <xdr:sp macro="" textlink="">
      <xdr:nvSpPr>
        <xdr:cNvPr id="1017" name="Rectangle 581"/>
        <xdr:cNvSpPr>
          <a:spLocks noChangeArrowheads="1"/>
        </xdr:cNvSpPr>
      </xdr:nvSpPr>
      <xdr:spPr bwMode="auto">
        <a:xfrm>
          <a:off x="2371725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29</xdr:row>
      <xdr:rowOff>0</xdr:rowOff>
    </xdr:from>
    <xdr:to>
      <xdr:col>3</xdr:col>
      <xdr:colOff>400050</xdr:colOff>
      <xdr:row>29</xdr:row>
      <xdr:rowOff>0</xdr:rowOff>
    </xdr:to>
    <xdr:sp macro="" textlink="">
      <xdr:nvSpPr>
        <xdr:cNvPr id="1018" name="Rectangle 582"/>
        <xdr:cNvSpPr>
          <a:spLocks noChangeArrowheads="1"/>
        </xdr:cNvSpPr>
      </xdr:nvSpPr>
      <xdr:spPr bwMode="auto">
        <a:xfrm flipH="1">
          <a:off x="2371725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29</xdr:row>
      <xdr:rowOff>0</xdr:rowOff>
    </xdr:from>
    <xdr:to>
      <xdr:col>3</xdr:col>
      <xdr:colOff>400050</xdr:colOff>
      <xdr:row>29</xdr:row>
      <xdr:rowOff>0</xdr:rowOff>
    </xdr:to>
    <xdr:sp macro="" textlink="">
      <xdr:nvSpPr>
        <xdr:cNvPr id="1019" name="Rectangle 583"/>
        <xdr:cNvSpPr>
          <a:spLocks noChangeArrowheads="1"/>
        </xdr:cNvSpPr>
      </xdr:nvSpPr>
      <xdr:spPr bwMode="auto">
        <a:xfrm>
          <a:off x="2371725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29</xdr:row>
      <xdr:rowOff>0</xdr:rowOff>
    </xdr:from>
    <xdr:to>
      <xdr:col>3</xdr:col>
      <xdr:colOff>400050</xdr:colOff>
      <xdr:row>29</xdr:row>
      <xdr:rowOff>0</xdr:rowOff>
    </xdr:to>
    <xdr:sp macro="" textlink="">
      <xdr:nvSpPr>
        <xdr:cNvPr id="1020" name="Rectangle 584"/>
        <xdr:cNvSpPr>
          <a:spLocks noChangeArrowheads="1"/>
        </xdr:cNvSpPr>
      </xdr:nvSpPr>
      <xdr:spPr bwMode="auto">
        <a:xfrm flipH="1">
          <a:off x="2371725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29</xdr:row>
      <xdr:rowOff>0</xdr:rowOff>
    </xdr:from>
    <xdr:to>
      <xdr:col>3</xdr:col>
      <xdr:colOff>400050</xdr:colOff>
      <xdr:row>29</xdr:row>
      <xdr:rowOff>0</xdr:rowOff>
    </xdr:to>
    <xdr:sp macro="" textlink="">
      <xdr:nvSpPr>
        <xdr:cNvPr id="1021" name="Rectangle 585"/>
        <xdr:cNvSpPr>
          <a:spLocks noChangeArrowheads="1"/>
        </xdr:cNvSpPr>
      </xdr:nvSpPr>
      <xdr:spPr bwMode="auto">
        <a:xfrm>
          <a:off x="2371725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29</xdr:row>
      <xdr:rowOff>0</xdr:rowOff>
    </xdr:from>
    <xdr:to>
      <xdr:col>3</xdr:col>
      <xdr:colOff>400050</xdr:colOff>
      <xdr:row>29</xdr:row>
      <xdr:rowOff>0</xdr:rowOff>
    </xdr:to>
    <xdr:sp macro="" textlink="">
      <xdr:nvSpPr>
        <xdr:cNvPr id="1022" name="Rectangle 586"/>
        <xdr:cNvSpPr>
          <a:spLocks noChangeArrowheads="1"/>
        </xdr:cNvSpPr>
      </xdr:nvSpPr>
      <xdr:spPr bwMode="auto">
        <a:xfrm flipH="1">
          <a:off x="2371725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29</xdr:row>
      <xdr:rowOff>0</xdr:rowOff>
    </xdr:from>
    <xdr:to>
      <xdr:col>3</xdr:col>
      <xdr:colOff>400050</xdr:colOff>
      <xdr:row>29</xdr:row>
      <xdr:rowOff>0</xdr:rowOff>
    </xdr:to>
    <xdr:sp macro="" textlink="">
      <xdr:nvSpPr>
        <xdr:cNvPr id="1023" name="Rectangle 587"/>
        <xdr:cNvSpPr>
          <a:spLocks noChangeArrowheads="1"/>
        </xdr:cNvSpPr>
      </xdr:nvSpPr>
      <xdr:spPr bwMode="auto">
        <a:xfrm>
          <a:off x="2371725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29</xdr:row>
      <xdr:rowOff>0</xdr:rowOff>
    </xdr:from>
    <xdr:to>
      <xdr:col>3</xdr:col>
      <xdr:colOff>400050</xdr:colOff>
      <xdr:row>29</xdr:row>
      <xdr:rowOff>0</xdr:rowOff>
    </xdr:to>
    <xdr:sp macro="" textlink="">
      <xdr:nvSpPr>
        <xdr:cNvPr id="1024" name="Rectangle 588"/>
        <xdr:cNvSpPr>
          <a:spLocks noChangeArrowheads="1"/>
        </xdr:cNvSpPr>
      </xdr:nvSpPr>
      <xdr:spPr bwMode="auto">
        <a:xfrm flipH="1">
          <a:off x="2371725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29</xdr:row>
      <xdr:rowOff>0</xdr:rowOff>
    </xdr:from>
    <xdr:to>
      <xdr:col>3</xdr:col>
      <xdr:colOff>400050</xdr:colOff>
      <xdr:row>29</xdr:row>
      <xdr:rowOff>0</xdr:rowOff>
    </xdr:to>
    <xdr:sp macro="" textlink="">
      <xdr:nvSpPr>
        <xdr:cNvPr id="1025" name="Rectangle 589"/>
        <xdr:cNvSpPr>
          <a:spLocks noChangeArrowheads="1"/>
        </xdr:cNvSpPr>
      </xdr:nvSpPr>
      <xdr:spPr bwMode="auto">
        <a:xfrm>
          <a:off x="2371725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29</xdr:row>
      <xdr:rowOff>0</xdr:rowOff>
    </xdr:from>
    <xdr:to>
      <xdr:col>3</xdr:col>
      <xdr:colOff>400050</xdr:colOff>
      <xdr:row>29</xdr:row>
      <xdr:rowOff>0</xdr:rowOff>
    </xdr:to>
    <xdr:sp macro="" textlink="">
      <xdr:nvSpPr>
        <xdr:cNvPr id="1026" name="Rectangle 590"/>
        <xdr:cNvSpPr>
          <a:spLocks noChangeArrowheads="1"/>
        </xdr:cNvSpPr>
      </xdr:nvSpPr>
      <xdr:spPr bwMode="auto">
        <a:xfrm flipH="1">
          <a:off x="2371725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29</xdr:row>
      <xdr:rowOff>0</xdr:rowOff>
    </xdr:from>
    <xdr:to>
      <xdr:col>3</xdr:col>
      <xdr:colOff>400050</xdr:colOff>
      <xdr:row>29</xdr:row>
      <xdr:rowOff>0</xdr:rowOff>
    </xdr:to>
    <xdr:sp macro="" textlink="">
      <xdr:nvSpPr>
        <xdr:cNvPr id="1027" name="Rectangle 591"/>
        <xdr:cNvSpPr>
          <a:spLocks noChangeArrowheads="1"/>
        </xdr:cNvSpPr>
      </xdr:nvSpPr>
      <xdr:spPr bwMode="auto">
        <a:xfrm>
          <a:off x="2371725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29</xdr:row>
      <xdr:rowOff>0</xdr:rowOff>
    </xdr:from>
    <xdr:to>
      <xdr:col>3</xdr:col>
      <xdr:colOff>400050</xdr:colOff>
      <xdr:row>29</xdr:row>
      <xdr:rowOff>0</xdr:rowOff>
    </xdr:to>
    <xdr:sp macro="" textlink="">
      <xdr:nvSpPr>
        <xdr:cNvPr id="1028" name="Rectangle 592"/>
        <xdr:cNvSpPr>
          <a:spLocks noChangeArrowheads="1"/>
        </xdr:cNvSpPr>
      </xdr:nvSpPr>
      <xdr:spPr bwMode="auto">
        <a:xfrm flipH="1">
          <a:off x="2371725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29</xdr:row>
      <xdr:rowOff>0</xdr:rowOff>
    </xdr:from>
    <xdr:to>
      <xdr:col>3</xdr:col>
      <xdr:colOff>400050</xdr:colOff>
      <xdr:row>29</xdr:row>
      <xdr:rowOff>0</xdr:rowOff>
    </xdr:to>
    <xdr:sp macro="" textlink="">
      <xdr:nvSpPr>
        <xdr:cNvPr id="1029" name="Rectangle 593"/>
        <xdr:cNvSpPr>
          <a:spLocks noChangeArrowheads="1"/>
        </xdr:cNvSpPr>
      </xdr:nvSpPr>
      <xdr:spPr bwMode="auto">
        <a:xfrm>
          <a:off x="2371725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29</xdr:row>
      <xdr:rowOff>0</xdr:rowOff>
    </xdr:from>
    <xdr:to>
      <xdr:col>3</xdr:col>
      <xdr:colOff>400050</xdr:colOff>
      <xdr:row>29</xdr:row>
      <xdr:rowOff>0</xdr:rowOff>
    </xdr:to>
    <xdr:sp macro="" textlink="">
      <xdr:nvSpPr>
        <xdr:cNvPr id="1030" name="Rectangle 594"/>
        <xdr:cNvSpPr>
          <a:spLocks noChangeArrowheads="1"/>
        </xdr:cNvSpPr>
      </xdr:nvSpPr>
      <xdr:spPr bwMode="auto">
        <a:xfrm flipH="1">
          <a:off x="2371725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29</xdr:row>
      <xdr:rowOff>0</xdr:rowOff>
    </xdr:from>
    <xdr:to>
      <xdr:col>3</xdr:col>
      <xdr:colOff>400050</xdr:colOff>
      <xdr:row>29</xdr:row>
      <xdr:rowOff>0</xdr:rowOff>
    </xdr:to>
    <xdr:sp macro="" textlink="">
      <xdr:nvSpPr>
        <xdr:cNvPr id="1031" name="Rectangle 595"/>
        <xdr:cNvSpPr>
          <a:spLocks noChangeArrowheads="1"/>
        </xdr:cNvSpPr>
      </xdr:nvSpPr>
      <xdr:spPr bwMode="auto">
        <a:xfrm>
          <a:off x="2371725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29</xdr:row>
      <xdr:rowOff>0</xdr:rowOff>
    </xdr:from>
    <xdr:to>
      <xdr:col>3</xdr:col>
      <xdr:colOff>400050</xdr:colOff>
      <xdr:row>29</xdr:row>
      <xdr:rowOff>0</xdr:rowOff>
    </xdr:to>
    <xdr:sp macro="" textlink="">
      <xdr:nvSpPr>
        <xdr:cNvPr id="1032" name="Rectangle 596"/>
        <xdr:cNvSpPr>
          <a:spLocks noChangeArrowheads="1"/>
        </xdr:cNvSpPr>
      </xdr:nvSpPr>
      <xdr:spPr bwMode="auto">
        <a:xfrm flipH="1">
          <a:off x="2371725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29</xdr:row>
      <xdr:rowOff>0</xdr:rowOff>
    </xdr:from>
    <xdr:to>
      <xdr:col>3</xdr:col>
      <xdr:colOff>400050</xdr:colOff>
      <xdr:row>29</xdr:row>
      <xdr:rowOff>0</xdr:rowOff>
    </xdr:to>
    <xdr:sp macro="" textlink="">
      <xdr:nvSpPr>
        <xdr:cNvPr id="1033" name="Rectangle 597"/>
        <xdr:cNvSpPr>
          <a:spLocks noChangeArrowheads="1"/>
        </xdr:cNvSpPr>
      </xdr:nvSpPr>
      <xdr:spPr bwMode="auto">
        <a:xfrm>
          <a:off x="2371725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29</xdr:row>
      <xdr:rowOff>0</xdr:rowOff>
    </xdr:from>
    <xdr:to>
      <xdr:col>3</xdr:col>
      <xdr:colOff>400050</xdr:colOff>
      <xdr:row>29</xdr:row>
      <xdr:rowOff>0</xdr:rowOff>
    </xdr:to>
    <xdr:sp macro="" textlink="">
      <xdr:nvSpPr>
        <xdr:cNvPr id="1034" name="Rectangle 598"/>
        <xdr:cNvSpPr>
          <a:spLocks noChangeArrowheads="1"/>
        </xdr:cNvSpPr>
      </xdr:nvSpPr>
      <xdr:spPr bwMode="auto">
        <a:xfrm flipH="1">
          <a:off x="2371725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29</xdr:row>
      <xdr:rowOff>0</xdr:rowOff>
    </xdr:from>
    <xdr:to>
      <xdr:col>3</xdr:col>
      <xdr:colOff>400050</xdr:colOff>
      <xdr:row>29</xdr:row>
      <xdr:rowOff>0</xdr:rowOff>
    </xdr:to>
    <xdr:sp macro="" textlink="">
      <xdr:nvSpPr>
        <xdr:cNvPr id="1035" name="Rectangle 599"/>
        <xdr:cNvSpPr>
          <a:spLocks noChangeArrowheads="1"/>
        </xdr:cNvSpPr>
      </xdr:nvSpPr>
      <xdr:spPr bwMode="auto">
        <a:xfrm>
          <a:off x="2371725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29</xdr:row>
      <xdr:rowOff>0</xdr:rowOff>
    </xdr:from>
    <xdr:to>
      <xdr:col>3</xdr:col>
      <xdr:colOff>400050</xdr:colOff>
      <xdr:row>29</xdr:row>
      <xdr:rowOff>0</xdr:rowOff>
    </xdr:to>
    <xdr:sp macro="" textlink="">
      <xdr:nvSpPr>
        <xdr:cNvPr id="1036" name="Rectangle 600"/>
        <xdr:cNvSpPr>
          <a:spLocks noChangeArrowheads="1"/>
        </xdr:cNvSpPr>
      </xdr:nvSpPr>
      <xdr:spPr bwMode="auto">
        <a:xfrm flipH="1">
          <a:off x="2371725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29</xdr:row>
      <xdr:rowOff>0</xdr:rowOff>
    </xdr:from>
    <xdr:to>
      <xdr:col>3</xdr:col>
      <xdr:colOff>266700</xdr:colOff>
      <xdr:row>29</xdr:row>
      <xdr:rowOff>0</xdr:rowOff>
    </xdr:to>
    <xdr:sp macro="" textlink="">
      <xdr:nvSpPr>
        <xdr:cNvPr id="1037" name="Rectangle 601"/>
        <xdr:cNvSpPr>
          <a:spLocks noChangeArrowheads="1"/>
        </xdr:cNvSpPr>
      </xdr:nvSpPr>
      <xdr:spPr bwMode="auto">
        <a:xfrm>
          <a:off x="2371725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29</xdr:row>
      <xdr:rowOff>0</xdr:rowOff>
    </xdr:from>
    <xdr:to>
      <xdr:col>3</xdr:col>
      <xdr:colOff>266700</xdr:colOff>
      <xdr:row>29</xdr:row>
      <xdr:rowOff>0</xdr:rowOff>
    </xdr:to>
    <xdr:sp macro="" textlink="">
      <xdr:nvSpPr>
        <xdr:cNvPr id="1038" name="Rectangle 602"/>
        <xdr:cNvSpPr>
          <a:spLocks noChangeArrowheads="1"/>
        </xdr:cNvSpPr>
      </xdr:nvSpPr>
      <xdr:spPr bwMode="auto">
        <a:xfrm flipH="1">
          <a:off x="2371725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504825</xdr:colOff>
      <xdr:row>29</xdr:row>
      <xdr:rowOff>0</xdr:rowOff>
    </xdr:to>
    <xdr:sp macro="" textlink="">
      <xdr:nvSpPr>
        <xdr:cNvPr id="1039" name="Rectangle 603"/>
        <xdr:cNvSpPr>
          <a:spLocks noChangeArrowheads="1"/>
        </xdr:cNvSpPr>
      </xdr:nvSpPr>
      <xdr:spPr bwMode="auto">
        <a:xfrm>
          <a:off x="1219200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504825</xdr:colOff>
      <xdr:row>29</xdr:row>
      <xdr:rowOff>0</xdr:rowOff>
    </xdr:to>
    <xdr:sp macro="" textlink="">
      <xdr:nvSpPr>
        <xdr:cNvPr id="1040" name="Rectangle 604"/>
        <xdr:cNvSpPr>
          <a:spLocks noChangeArrowheads="1"/>
        </xdr:cNvSpPr>
      </xdr:nvSpPr>
      <xdr:spPr bwMode="auto">
        <a:xfrm flipH="1">
          <a:off x="1219200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29</xdr:row>
      <xdr:rowOff>0</xdr:rowOff>
    </xdr:from>
    <xdr:to>
      <xdr:col>3</xdr:col>
      <xdr:colOff>9525</xdr:colOff>
      <xdr:row>29</xdr:row>
      <xdr:rowOff>0</xdr:rowOff>
    </xdr:to>
    <xdr:sp macro="" textlink="">
      <xdr:nvSpPr>
        <xdr:cNvPr id="1041" name="Rectangle 605"/>
        <xdr:cNvSpPr>
          <a:spLocks noChangeArrowheads="1"/>
        </xdr:cNvSpPr>
      </xdr:nvSpPr>
      <xdr:spPr bwMode="auto">
        <a:xfrm flipH="1">
          <a:off x="1762125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504825</xdr:colOff>
      <xdr:row>29</xdr:row>
      <xdr:rowOff>0</xdr:rowOff>
    </xdr:to>
    <xdr:sp macro="" textlink="">
      <xdr:nvSpPr>
        <xdr:cNvPr id="1042" name="Rectangle 606"/>
        <xdr:cNvSpPr>
          <a:spLocks noChangeArrowheads="1"/>
        </xdr:cNvSpPr>
      </xdr:nvSpPr>
      <xdr:spPr bwMode="auto">
        <a:xfrm>
          <a:off x="1219200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504825</xdr:colOff>
      <xdr:row>29</xdr:row>
      <xdr:rowOff>0</xdr:rowOff>
    </xdr:to>
    <xdr:sp macro="" textlink="">
      <xdr:nvSpPr>
        <xdr:cNvPr id="1043" name="Rectangle 607"/>
        <xdr:cNvSpPr>
          <a:spLocks noChangeArrowheads="1"/>
        </xdr:cNvSpPr>
      </xdr:nvSpPr>
      <xdr:spPr bwMode="auto">
        <a:xfrm flipH="1">
          <a:off x="1219200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29</xdr:row>
      <xdr:rowOff>0</xdr:rowOff>
    </xdr:from>
    <xdr:to>
      <xdr:col>3</xdr:col>
      <xdr:colOff>9525</xdr:colOff>
      <xdr:row>29</xdr:row>
      <xdr:rowOff>0</xdr:rowOff>
    </xdr:to>
    <xdr:sp macro="" textlink="">
      <xdr:nvSpPr>
        <xdr:cNvPr id="1044" name="Rectangle 608"/>
        <xdr:cNvSpPr>
          <a:spLocks noChangeArrowheads="1"/>
        </xdr:cNvSpPr>
      </xdr:nvSpPr>
      <xdr:spPr bwMode="auto">
        <a:xfrm flipH="1">
          <a:off x="1762125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504825</xdr:colOff>
      <xdr:row>29</xdr:row>
      <xdr:rowOff>0</xdr:rowOff>
    </xdr:to>
    <xdr:sp macro="" textlink="">
      <xdr:nvSpPr>
        <xdr:cNvPr id="1045" name="Rectangle 609"/>
        <xdr:cNvSpPr>
          <a:spLocks noChangeArrowheads="1"/>
        </xdr:cNvSpPr>
      </xdr:nvSpPr>
      <xdr:spPr bwMode="auto">
        <a:xfrm>
          <a:off x="1219200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504825</xdr:colOff>
      <xdr:row>29</xdr:row>
      <xdr:rowOff>0</xdr:rowOff>
    </xdr:to>
    <xdr:sp macro="" textlink="">
      <xdr:nvSpPr>
        <xdr:cNvPr id="1046" name="Rectangle 610"/>
        <xdr:cNvSpPr>
          <a:spLocks noChangeArrowheads="1"/>
        </xdr:cNvSpPr>
      </xdr:nvSpPr>
      <xdr:spPr bwMode="auto">
        <a:xfrm flipH="1">
          <a:off x="1219200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29</xdr:row>
      <xdr:rowOff>0</xdr:rowOff>
    </xdr:from>
    <xdr:to>
      <xdr:col>3</xdr:col>
      <xdr:colOff>9525</xdr:colOff>
      <xdr:row>29</xdr:row>
      <xdr:rowOff>0</xdr:rowOff>
    </xdr:to>
    <xdr:sp macro="" textlink="">
      <xdr:nvSpPr>
        <xdr:cNvPr id="1047" name="Rectangle 611"/>
        <xdr:cNvSpPr>
          <a:spLocks noChangeArrowheads="1"/>
        </xdr:cNvSpPr>
      </xdr:nvSpPr>
      <xdr:spPr bwMode="auto">
        <a:xfrm flipH="1">
          <a:off x="1762125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504825</xdr:colOff>
      <xdr:row>29</xdr:row>
      <xdr:rowOff>0</xdr:rowOff>
    </xdr:to>
    <xdr:sp macro="" textlink="">
      <xdr:nvSpPr>
        <xdr:cNvPr id="1048" name="Rectangle 612"/>
        <xdr:cNvSpPr>
          <a:spLocks noChangeArrowheads="1"/>
        </xdr:cNvSpPr>
      </xdr:nvSpPr>
      <xdr:spPr bwMode="auto">
        <a:xfrm>
          <a:off x="1219200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504825</xdr:colOff>
      <xdr:row>29</xdr:row>
      <xdr:rowOff>0</xdr:rowOff>
    </xdr:to>
    <xdr:sp macro="" textlink="">
      <xdr:nvSpPr>
        <xdr:cNvPr id="1049" name="Rectangle 613"/>
        <xdr:cNvSpPr>
          <a:spLocks noChangeArrowheads="1"/>
        </xdr:cNvSpPr>
      </xdr:nvSpPr>
      <xdr:spPr bwMode="auto">
        <a:xfrm flipH="1">
          <a:off x="1219200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29</xdr:row>
      <xdr:rowOff>0</xdr:rowOff>
    </xdr:from>
    <xdr:to>
      <xdr:col>3</xdr:col>
      <xdr:colOff>9525</xdr:colOff>
      <xdr:row>29</xdr:row>
      <xdr:rowOff>0</xdr:rowOff>
    </xdr:to>
    <xdr:sp macro="" textlink="">
      <xdr:nvSpPr>
        <xdr:cNvPr id="1050" name="Rectangle 614"/>
        <xdr:cNvSpPr>
          <a:spLocks noChangeArrowheads="1"/>
        </xdr:cNvSpPr>
      </xdr:nvSpPr>
      <xdr:spPr bwMode="auto">
        <a:xfrm flipH="1">
          <a:off x="1762125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504825</xdr:colOff>
      <xdr:row>29</xdr:row>
      <xdr:rowOff>0</xdr:rowOff>
    </xdr:to>
    <xdr:sp macro="" textlink="">
      <xdr:nvSpPr>
        <xdr:cNvPr id="1051" name="Rectangle 615"/>
        <xdr:cNvSpPr>
          <a:spLocks noChangeArrowheads="1"/>
        </xdr:cNvSpPr>
      </xdr:nvSpPr>
      <xdr:spPr bwMode="auto">
        <a:xfrm>
          <a:off x="1219200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504825</xdr:colOff>
      <xdr:row>29</xdr:row>
      <xdr:rowOff>0</xdr:rowOff>
    </xdr:to>
    <xdr:sp macro="" textlink="">
      <xdr:nvSpPr>
        <xdr:cNvPr id="1052" name="Rectangle 616"/>
        <xdr:cNvSpPr>
          <a:spLocks noChangeArrowheads="1"/>
        </xdr:cNvSpPr>
      </xdr:nvSpPr>
      <xdr:spPr bwMode="auto">
        <a:xfrm flipH="1">
          <a:off x="1219200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29</xdr:row>
      <xdr:rowOff>0</xdr:rowOff>
    </xdr:from>
    <xdr:to>
      <xdr:col>3</xdr:col>
      <xdr:colOff>9525</xdr:colOff>
      <xdr:row>29</xdr:row>
      <xdr:rowOff>0</xdr:rowOff>
    </xdr:to>
    <xdr:sp macro="" textlink="">
      <xdr:nvSpPr>
        <xdr:cNvPr id="1053" name="Rectangle 617"/>
        <xdr:cNvSpPr>
          <a:spLocks noChangeArrowheads="1"/>
        </xdr:cNvSpPr>
      </xdr:nvSpPr>
      <xdr:spPr bwMode="auto">
        <a:xfrm flipH="1">
          <a:off x="1762125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504825</xdr:colOff>
      <xdr:row>29</xdr:row>
      <xdr:rowOff>0</xdr:rowOff>
    </xdr:to>
    <xdr:sp macro="" textlink="">
      <xdr:nvSpPr>
        <xdr:cNvPr id="1054" name="Rectangle 618"/>
        <xdr:cNvSpPr>
          <a:spLocks noChangeArrowheads="1"/>
        </xdr:cNvSpPr>
      </xdr:nvSpPr>
      <xdr:spPr bwMode="auto">
        <a:xfrm>
          <a:off x="1219200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504825</xdr:colOff>
      <xdr:row>29</xdr:row>
      <xdr:rowOff>0</xdr:rowOff>
    </xdr:to>
    <xdr:sp macro="" textlink="">
      <xdr:nvSpPr>
        <xdr:cNvPr id="1055" name="Rectangle 619"/>
        <xdr:cNvSpPr>
          <a:spLocks noChangeArrowheads="1"/>
        </xdr:cNvSpPr>
      </xdr:nvSpPr>
      <xdr:spPr bwMode="auto">
        <a:xfrm flipH="1">
          <a:off x="1219200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29</xdr:row>
      <xdr:rowOff>0</xdr:rowOff>
    </xdr:from>
    <xdr:to>
      <xdr:col>3</xdr:col>
      <xdr:colOff>9525</xdr:colOff>
      <xdr:row>29</xdr:row>
      <xdr:rowOff>0</xdr:rowOff>
    </xdr:to>
    <xdr:sp macro="" textlink="">
      <xdr:nvSpPr>
        <xdr:cNvPr id="1056" name="Rectangle 620"/>
        <xdr:cNvSpPr>
          <a:spLocks noChangeArrowheads="1"/>
        </xdr:cNvSpPr>
      </xdr:nvSpPr>
      <xdr:spPr bwMode="auto">
        <a:xfrm flipH="1">
          <a:off x="1762125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504825</xdr:colOff>
      <xdr:row>29</xdr:row>
      <xdr:rowOff>0</xdr:rowOff>
    </xdr:to>
    <xdr:sp macro="" textlink="">
      <xdr:nvSpPr>
        <xdr:cNvPr id="1057" name="Rectangle 621"/>
        <xdr:cNvSpPr>
          <a:spLocks noChangeArrowheads="1"/>
        </xdr:cNvSpPr>
      </xdr:nvSpPr>
      <xdr:spPr bwMode="auto">
        <a:xfrm>
          <a:off x="1219200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504825</xdr:colOff>
      <xdr:row>29</xdr:row>
      <xdr:rowOff>0</xdr:rowOff>
    </xdr:to>
    <xdr:sp macro="" textlink="">
      <xdr:nvSpPr>
        <xdr:cNvPr id="1058" name="Rectangle 622"/>
        <xdr:cNvSpPr>
          <a:spLocks noChangeArrowheads="1"/>
        </xdr:cNvSpPr>
      </xdr:nvSpPr>
      <xdr:spPr bwMode="auto">
        <a:xfrm flipH="1">
          <a:off x="1219200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29</xdr:row>
      <xdr:rowOff>0</xdr:rowOff>
    </xdr:from>
    <xdr:to>
      <xdr:col>3</xdr:col>
      <xdr:colOff>9525</xdr:colOff>
      <xdr:row>29</xdr:row>
      <xdr:rowOff>0</xdr:rowOff>
    </xdr:to>
    <xdr:sp macro="" textlink="">
      <xdr:nvSpPr>
        <xdr:cNvPr id="1059" name="Rectangle 623"/>
        <xdr:cNvSpPr>
          <a:spLocks noChangeArrowheads="1"/>
        </xdr:cNvSpPr>
      </xdr:nvSpPr>
      <xdr:spPr bwMode="auto">
        <a:xfrm flipH="1">
          <a:off x="1762125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504825</xdr:colOff>
      <xdr:row>29</xdr:row>
      <xdr:rowOff>0</xdr:rowOff>
    </xdr:to>
    <xdr:sp macro="" textlink="">
      <xdr:nvSpPr>
        <xdr:cNvPr id="1060" name="Rectangle 624"/>
        <xdr:cNvSpPr>
          <a:spLocks noChangeArrowheads="1"/>
        </xdr:cNvSpPr>
      </xdr:nvSpPr>
      <xdr:spPr bwMode="auto">
        <a:xfrm>
          <a:off x="1219200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504825</xdr:colOff>
      <xdr:row>29</xdr:row>
      <xdr:rowOff>0</xdr:rowOff>
    </xdr:to>
    <xdr:sp macro="" textlink="">
      <xdr:nvSpPr>
        <xdr:cNvPr id="1061" name="Rectangle 625"/>
        <xdr:cNvSpPr>
          <a:spLocks noChangeArrowheads="1"/>
        </xdr:cNvSpPr>
      </xdr:nvSpPr>
      <xdr:spPr bwMode="auto">
        <a:xfrm flipH="1">
          <a:off x="1219200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29</xdr:row>
      <xdr:rowOff>0</xdr:rowOff>
    </xdr:from>
    <xdr:to>
      <xdr:col>3</xdr:col>
      <xdr:colOff>9525</xdr:colOff>
      <xdr:row>29</xdr:row>
      <xdr:rowOff>0</xdr:rowOff>
    </xdr:to>
    <xdr:sp macro="" textlink="">
      <xdr:nvSpPr>
        <xdr:cNvPr id="1062" name="Rectangle 626"/>
        <xdr:cNvSpPr>
          <a:spLocks noChangeArrowheads="1"/>
        </xdr:cNvSpPr>
      </xdr:nvSpPr>
      <xdr:spPr bwMode="auto">
        <a:xfrm flipH="1">
          <a:off x="1762125" y="4886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504825</xdr:colOff>
      <xdr:row>35</xdr:row>
      <xdr:rowOff>0</xdr:rowOff>
    </xdr:to>
    <xdr:sp macro="" textlink="">
      <xdr:nvSpPr>
        <xdr:cNvPr id="1063" name="Rectangle 720"/>
        <xdr:cNvSpPr>
          <a:spLocks noChangeArrowheads="1"/>
        </xdr:cNvSpPr>
      </xdr:nvSpPr>
      <xdr:spPr bwMode="auto">
        <a:xfrm>
          <a:off x="1219200" y="5857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504825</xdr:colOff>
      <xdr:row>35</xdr:row>
      <xdr:rowOff>0</xdr:rowOff>
    </xdr:to>
    <xdr:sp macro="" textlink="">
      <xdr:nvSpPr>
        <xdr:cNvPr id="1064" name="Rectangle 721"/>
        <xdr:cNvSpPr>
          <a:spLocks noChangeArrowheads="1"/>
        </xdr:cNvSpPr>
      </xdr:nvSpPr>
      <xdr:spPr bwMode="auto">
        <a:xfrm flipH="1">
          <a:off x="1219200" y="5857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35</xdr:row>
      <xdr:rowOff>0</xdr:rowOff>
    </xdr:from>
    <xdr:to>
      <xdr:col>3</xdr:col>
      <xdr:colOff>9525</xdr:colOff>
      <xdr:row>35</xdr:row>
      <xdr:rowOff>0</xdr:rowOff>
    </xdr:to>
    <xdr:sp macro="" textlink="">
      <xdr:nvSpPr>
        <xdr:cNvPr id="1065" name="Rectangle 722"/>
        <xdr:cNvSpPr>
          <a:spLocks noChangeArrowheads="1"/>
        </xdr:cNvSpPr>
      </xdr:nvSpPr>
      <xdr:spPr bwMode="auto">
        <a:xfrm flipH="1">
          <a:off x="1762125" y="5857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504825</xdr:colOff>
      <xdr:row>35</xdr:row>
      <xdr:rowOff>0</xdr:rowOff>
    </xdr:to>
    <xdr:sp macro="" textlink="">
      <xdr:nvSpPr>
        <xdr:cNvPr id="1066" name="Rectangle 723"/>
        <xdr:cNvSpPr>
          <a:spLocks noChangeArrowheads="1"/>
        </xdr:cNvSpPr>
      </xdr:nvSpPr>
      <xdr:spPr bwMode="auto">
        <a:xfrm>
          <a:off x="1219200" y="5857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504825</xdr:colOff>
      <xdr:row>35</xdr:row>
      <xdr:rowOff>0</xdr:rowOff>
    </xdr:to>
    <xdr:sp macro="" textlink="">
      <xdr:nvSpPr>
        <xdr:cNvPr id="1067" name="Rectangle 724"/>
        <xdr:cNvSpPr>
          <a:spLocks noChangeArrowheads="1"/>
        </xdr:cNvSpPr>
      </xdr:nvSpPr>
      <xdr:spPr bwMode="auto">
        <a:xfrm flipH="1">
          <a:off x="1219200" y="5857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35</xdr:row>
      <xdr:rowOff>0</xdr:rowOff>
    </xdr:from>
    <xdr:to>
      <xdr:col>3</xdr:col>
      <xdr:colOff>9525</xdr:colOff>
      <xdr:row>35</xdr:row>
      <xdr:rowOff>0</xdr:rowOff>
    </xdr:to>
    <xdr:sp macro="" textlink="">
      <xdr:nvSpPr>
        <xdr:cNvPr id="1068" name="Rectangle 725"/>
        <xdr:cNvSpPr>
          <a:spLocks noChangeArrowheads="1"/>
        </xdr:cNvSpPr>
      </xdr:nvSpPr>
      <xdr:spPr bwMode="auto">
        <a:xfrm flipH="1">
          <a:off x="1762125" y="5857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504825</xdr:colOff>
      <xdr:row>35</xdr:row>
      <xdr:rowOff>0</xdr:rowOff>
    </xdr:to>
    <xdr:sp macro="" textlink="">
      <xdr:nvSpPr>
        <xdr:cNvPr id="1069" name="Rectangle 726"/>
        <xdr:cNvSpPr>
          <a:spLocks noChangeArrowheads="1"/>
        </xdr:cNvSpPr>
      </xdr:nvSpPr>
      <xdr:spPr bwMode="auto">
        <a:xfrm>
          <a:off x="1219200" y="5857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504825</xdr:colOff>
      <xdr:row>35</xdr:row>
      <xdr:rowOff>0</xdr:rowOff>
    </xdr:to>
    <xdr:sp macro="" textlink="">
      <xdr:nvSpPr>
        <xdr:cNvPr id="1070" name="Rectangle 727"/>
        <xdr:cNvSpPr>
          <a:spLocks noChangeArrowheads="1"/>
        </xdr:cNvSpPr>
      </xdr:nvSpPr>
      <xdr:spPr bwMode="auto">
        <a:xfrm flipH="1">
          <a:off x="1219200" y="5857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35</xdr:row>
      <xdr:rowOff>0</xdr:rowOff>
    </xdr:from>
    <xdr:to>
      <xdr:col>3</xdr:col>
      <xdr:colOff>9525</xdr:colOff>
      <xdr:row>35</xdr:row>
      <xdr:rowOff>0</xdr:rowOff>
    </xdr:to>
    <xdr:sp macro="" textlink="">
      <xdr:nvSpPr>
        <xdr:cNvPr id="1071" name="Rectangle 728"/>
        <xdr:cNvSpPr>
          <a:spLocks noChangeArrowheads="1"/>
        </xdr:cNvSpPr>
      </xdr:nvSpPr>
      <xdr:spPr bwMode="auto">
        <a:xfrm flipH="1">
          <a:off x="1762125" y="5857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28</xdr:row>
      <xdr:rowOff>0</xdr:rowOff>
    </xdr:from>
    <xdr:to>
      <xdr:col>3</xdr:col>
      <xdr:colOff>266700</xdr:colOff>
      <xdr:row>28</xdr:row>
      <xdr:rowOff>0</xdr:rowOff>
    </xdr:to>
    <xdr:sp macro="" textlink="">
      <xdr:nvSpPr>
        <xdr:cNvPr id="1072" name="Rectangle 164"/>
        <xdr:cNvSpPr>
          <a:spLocks noChangeArrowheads="1"/>
        </xdr:cNvSpPr>
      </xdr:nvSpPr>
      <xdr:spPr bwMode="auto">
        <a:xfrm>
          <a:off x="2371725" y="4724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28</xdr:row>
      <xdr:rowOff>0</xdr:rowOff>
    </xdr:from>
    <xdr:to>
      <xdr:col>3</xdr:col>
      <xdr:colOff>266700</xdr:colOff>
      <xdr:row>28</xdr:row>
      <xdr:rowOff>0</xdr:rowOff>
    </xdr:to>
    <xdr:sp macro="" textlink="">
      <xdr:nvSpPr>
        <xdr:cNvPr id="1073" name="Rectangle 165"/>
        <xdr:cNvSpPr>
          <a:spLocks noChangeArrowheads="1"/>
        </xdr:cNvSpPr>
      </xdr:nvSpPr>
      <xdr:spPr bwMode="auto">
        <a:xfrm flipH="1">
          <a:off x="2371725" y="4724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504825</xdr:colOff>
      <xdr:row>40</xdr:row>
      <xdr:rowOff>0</xdr:rowOff>
    </xdr:to>
    <xdr:sp macro="" textlink="">
      <xdr:nvSpPr>
        <xdr:cNvPr id="1074" name="Rectangle 169"/>
        <xdr:cNvSpPr>
          <a:spLocks noChangeArrowheads="1"/>
        </xdr:cNvSpPr>
      </xdr:nvSpPr>
      <xdr:spPr bwMode="auto">
        <a:xfrm>
          <a:off x="1219200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504825</xdr:colOff>
      <xdr:row>40</xdr:row>
      <xdr:rowOff>0</xdr:rowOff>
    </xdr:to>
    <xdr:sp macro="" textlink="">
      <xdr:nvSpPr>
        <xdr:cNvPr id="1075" name="Rectangle 170"/>
        <xdr:cNvSpPr>
          <a:spLocks noChangeArrowheads="1"/>
        </xdr:cNvSpPr>
      </xdr:nvSpPr>
      <xdr:spPr bwMode="auto">
        <a:xfrm flipH="1">
          <a:off x="1219200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40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1076" name="Rectangle 171"/>
        <xdr:cNvSpPr>
          <a:spLocks noChangeArrowheads="1"/>
        </xdr:cNvSpPr>
      </xdr:nvSpPr>
      <xdr:spPr bwMode="auto">
        <a:xfrm flipH="1">
          <a:off x="17621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504825</xdr:colOff>
      <xdr:row>28</xdr:row>
      <xdr:rowOff>0</xdr:rowOff>
    </xdr:to>
    <xdr:sp macro="" textlink="">
      <xdr:nvSpPr>
        <xdr:cNvPr id="1077" name="Rectangle 175"/>
        <xdr:cNvSpPr>
          <a:spLocks noChangeArrowheads="1"/>
        </xdr:cNvSpPr>
      </xdr:nvSpPr>
      <xdr:spPr bwMode="auto">
        <a:xfrm>
          <a:off x="1219200" y="4724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504825</xdr:colOff>
      <xdr:row>28</xdr:row>
      <xdr:rowOff>0</xdr:rowOff>
    </xdr:to>
    <xdr:sp macro="" textlink="">
      <xdr:nvSpPr>
        <xdr:cNvPr id="1078" name="Rectangle 176"/>
        <xdr:cNvSpPr>
          <a:spLocks noChangeArrowheads="1"/>
        </xdr:cNvSpPr>
      </xdr:nvSpPr>
      <xdr:spPr bwMode="auto">
        <a:xfrm flipH="1">
          <a:off x="1219200" y="4724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28</xdr:row>
      <xdr:rowOff>0</xdr:rowOff>
    </xdr:from>
    <xdr:to>
      <xdr:col>3</xdr:col>
      <xdr:colOff>9525</xdr:colOff>
      <xdr:row>28</xdr:row>
      <xdr:rowOff>0</xdr:rowOff>
    </xdr:to>
    <xdr:sp macro="" textlink="">
      <xdr:nvSpPr>
        <xdr:cNvPr id="1079" name="Rectangle 177"/>
        <xdr:cNvSpPr>
          <a:spLocks noChangeArrowheads="1"/>
        </xdr:cNvSpPr>
      </xdr:nvSpPr>
      <xdr:spPr bwMode="auto">
        <a:xfrm flipH="1">
          <a:off x="1762125" y="4724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504825</xdr:colOff>
      <xdr:row>28</xdr:row>
      <xdr:rowOff>0</xdr:rowOff>
    </xdr:to>
    <xdr:sp macro="" textlink="">
      <xdr:nvSpPr>
        <xdr:cNvPr id="1080" name="Rectangle 178"/>
        <xdr:cNvSpPr>
          <a:spLocks noChangeArrowheads="1"/>
        </xdr:cNvSpPr>
      </xdr:nvSpPr>
      <xdr:spPr bwMode="auto">
        <a:xfrm>
          <a:off x="1219200" y="4724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28</xdr:row>
      <xdr:rowOff>0</xdr:rowOff>
    </xdr:from>
    <xdr:to>
      <xdr:col>2</xdr:col>
      <xdr:colOff>504825</xdr:colOff>
      <xdr:row>28</xdr:row>
      <xdr:rowOff>0</xdr:rowOff>
    </xdr:to>
    <xdr:sp macro="" textlink="">
      <xdr:nvSpPr>
        <xdr:cNvPr id="1081" name="Rectangle 179"/>
        <xdr:cNvSpPr>
          <a:spLocks noChangeArrowheads="1"/>
        </xdr:cNvSpPr>
      </xdr:nvSpPr>
      <xdr:spPr bwMode="auto">
        <a:xfrm flipH="1">
          <a:off x="1219200" y="4724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28</xdr:row>
      <xdr:rowOff>0</xdr:rowOff>
    </xdr:from>
    <xdr:to>
      <xdr:col>3</xdr:col>
      <xdr:colOff>9525</xdr:colOff>
      <xdr:row>28</xdr:row>
      <xdr:rowOff>0</xdr:rowOff>
    </xdr:to>
    <xdr:sp macro="" textlink="">
      <xdr:nvSpPr>
        <xdr:cNvPr id="1082" name="Rectangle 180"/>
        <xdr:cNvSpPr>
          <a:spLocks noChangeArrowheads="1"/>
        </xdr:cNvSpPr>
      </xdr:nvSpPr>
      <xdr:spPr bwMode="auto">
        <a:xfrm flipH="1">
          <a:off x="1762125" y="47244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504825</xdr:colOff>
      <xdr:row>40</xdr:row>
      <xdr:rowOff>0</xdr:rowOff>
    </xdr:to>
    <xdr:sp macro="" textlink="">
      <xdr:nvSpPr>
        <xdr:cNvPr id="1083" name="Rectangle 181"/>
        <xdr:cNvSpPr>
          <a:spLocks noChangeArrowheads="1"/>
        </xdr:cNvSpPr>
      </xdr:nvSpPr>
      <xdr:spPr bwMode="auto">
        <a:xfrm>
          <a:off x="1219200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504825</xdr:colOff>
      <xdr:row>40</xdr:row>
      <xdr:rowOff>0</xdr:rowOff>
    </xdr:to>
    <xdr:sp macro="" textlink="">
      <xdr:nvSpPr>
        <xdr:cNvPr id="1084" name="Rectangle 182"/>
        <xdr:cNvSpPr>
          <a:spLocks noChangeArrowheads="1"/>
        </xdr:cNvSpPr>
      </xdr:nvSpPr>
      <xdr:spPr bwMode="auto">
        <a:xfrm flipH="1">
          <a:off x="1219200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40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1085" name="Rectangle 183"/>
        <xdr:cNvSpPr>
          <a:spLocks noChangeArrowheads="1"/>
        </xdr:cNvSpPr>
      </xdr:nvSpPr>
      <xdr:spPr bwMode="auto">
        <a:xfrm flipH="1">
          <a:off x="17621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400050</xdr:colOff>
      <xdr:row>40</xdr:row>
      <xdr:rowOff>0</xdr:rowOff>
    </xdr:to>
    <xdr:sp macro="" textlink="">
      <xdr:nvSpPr>
        <xdr:cNvPr id="1086" name="Rectangle 184"/>
        <xdr:cNvSpPr>
          <a:spLocks noChangeArrowheads="1"/>
        </xdr:cNvSpPr>
      </xdr:nvSpPr>
      <xdr:spPr bwMode="auto">
        <a:xfrm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400050</xdr:colOff>
      <xdr:row>40</xdr:row>
      <xdr:rowOff>0</xdr:rowOff>
    </xdr:to>
    <xdr:sp macro="" textlink="">
      <xdr:nvSpPr>
        <xdr:cNvPr id="1087" name="Rectangle 185"/>
        <xdr:cNvSpPr>
          <a:spLocks noChangeArrowheads="1"/>
        </xdr:cNvSpPr>
      </xdr:nvSpPr>
      <xdr:spPr bwMode="auto">
        <a:xfrm flipH="1"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400050</xdr:colOff>
      <xdr:row>40</xdr:row>
      <xdr:rowOff>0</xdr:rowOff>
    </xdr:to>
    <xdr:sp macro="" textlink="">
      <xdr:nvSpPr>
        <xdr:cNvPr id="1088" name="Rectangle 186"/>
        <xdr:cNvSpPr>
          <a:spLocks noChangeArrowheads="1"/>
        </xdr:cNvSpPr>
      </xdr:nvSpPr>
      <xdr:spPr bwMode="auto">
        <a:xfrm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400050</xdr:colOff>
      <xdr:row>40</xdr:row>
      <xdr:rowOff>0</xdr:rowOff>
    </xdr:to>
    <xdr:sp macro="" textlink="">
      <xdr:nvSpPr>
        <xdr:cNvPr id="1089" name="Rectangle 187"/>
        <xdr:cNvSpPr>
          <a:spLocks noChangeArrowheads="1"/>
        </xdr:cNvSpPr>
      </xdr:nvSpPr>
      <xdr:spPr bwMode="auto">
        <a:xfrm flipH="1"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400050</xdr:colOff>
      <xdr:row>40</xdr:row>
      <xdr:rowOff>0</xdr:rowOff>
    </xdr:to>
    <xdr:sp macro="" textlink="">
      <xdr:nvSpPr>
        <xdr:cNvPr id="1090" name="Rectangle 188"/>
        <xdr:cNvSpPr>
          <a:spLocks noChangeArrowheads="1"/>
        </xdr:cNvSpPr>
      </xdr:nvSpPr>
      <xdr:spPr bwMode="auto">
        <a:xfrm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400050</xdr:colOff>
      <xdr:row>40</xdr:row>
      <xdr:rowOff>0</xdr:rowOff>
    </xdr:to>
    <xdr:sp macro="" textlink="">
      <xdr:nvSpPr>
        <xdr:cNvPr id="1091" name="Rectangle 189"/>
        <xdr:cNvSpPr>
          <a:spLocks noChangeArrowheads="1"/>
        </xdr:cNvSpPr>
      </xdr:nvSpPr>
      <xdr:spPr bwMode="auto">
        <a:xfrm flipH="1"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400050</xdr:colOff>
      <xdr:row>40</xdr:row>
      <xdr:rowOff>0</xdr:rowOff>
    </xdr:to>
    <xdr:sp macro="" textlink="">
      <xdr:nvSpPr>
        <xdr:cNvPr id="1092" name="Rectangle 190"/>
        <xdr:cNvSpPr>
          <a:spLocks noChangeArrowheads="1"/>
        </xdr:cNvSpPr>
      </xdr:nvSpPr>
      <xdr:spPr bwMode="auto">
        <a:xfrm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400050</xdr:colOff>
      <xdr:row>40</xdr:row>
      <xdr:rowOff>0</xdr:rowOff>
    </xdr:to>
    <xdr:sp macro="" textlink="">
      <xdr:nvSpPr>
        <xdr:cNvPr id="1093" name="Rectangle 191"/>
        <xdr:cNvSpPr>
          <a:spLocks noChangeArrowheads="1"/>
        </xdr:cNvSpPr>
      </xdr:nvSpPr>
      <xdr:spPr bwMode="auto">
        <a:xfrm flipH="1"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400050</xdr:colOff>
      <xdr:row>40</xdr:row>
      <xdr:rowOff>0</xdr:rowOff>
    </xdr:to>
    <xdr:sp macro="" textlink="">
      <xdr:nvSpPr>
        <xdr:cNvPr id="1094" name="Rectangle 192"/>
        <xdr:cNvSpPr>
          <a:spLocks noChangeArrowheads="1"/>
        </xdr:cNvSpPr>
      </xdr:nvSpPr>
      <xdr:spPr bwMode="auto">
        <a:xfrm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400050</xdr:colOff>
      <xdr:row>40</xdr:row>
      <xdr:rowOff>0</xdr:rowOff>
    </xdr:to>
    <xdr:sp macro="" textlink="">
      <xdr:nvSpPr>
        <xdr:cNvPr id="1095" name="Rectangle 193"/>
        <xdr:cNvSpPr>
          <a:spLocks noChangeArrowheads="1"/>
        </xdr:cNvSpPr>
      </xdr:nvSpPr>
      <xdr:spPr bwMode="auto">
        <a:xfrm flipH="1"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400050</xdr:colOff>
      <xdr:row>40</xdr:row>
      <xdr:rowOff>0</xdr:rowOff>
    </xdr:to>
    <xdr:sp macro="" textlink="">
      <xdr:nvSpPr>
        <xdr:cNvPr id="1096" name="Rectangle 194"/>
        <xdr:cNvSpPr>
          <a:spLocks noChangeArrowheads="1"/>
        </xdr:cNvSpPr>
      </xdr:nvSpPr>
      <xdr:spPr bwMode="auto">
        <a:xfrm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400050</xdr:colOff>
      <xdr:row>40</xdr:row>
      <xdr:rowOff>0</xdr:rowOff>
    </xdr:to>
    <xdr:sp macro="" textlink="">
      <xdr:nvSpPr>
        <xdr:cNvPr id="1097" name="Rectangle 195"/>
        <xdr:cNvSpPr>
          <a:spLocks noChangeArrowheads="1"/>
        </xdr:cNvSpPr>
      </xdr:nvSpPr>
      <xdr:spPr bwMode="auto">
        <a:xfrm flipH="1"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400050</xdr:colOff>
      <xdr:row>40</xdr:row>
      <xdr:rowOff>0</xdr:rowOff>
    </xdr:to>
    <xdr:sp macro="" textlink="">
      <xdr:nvSpPr>
        <xdr:cNvPr id="1098" name="Rectangle 196"/>
        <xdr:cNvSpPr>
          <a:spLocks noChangeArrowheads="1"/>
        </xdr:cNvSpPr>
      </xdr:nvSpPr>
      <xdr:spPr bwMode="auto">
        <a:xfrm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400050</xdr:colOff>
      <xdr:row>40</xdr:row>
      <xdr:rowOff>0</xdr:rowOff>
    </xdr:to>
    <xdr:sp macro="" textlink="">
      <xdr:nvSpPr>
        <xdr:cNvPr id="1099" name="Rectangle 197"/>
        <xdr:cNvSpPr>
          <a:spLocks noChangeArrowheads="1"/>
        </xdr:cNvSpPr>
      </xdr:nvSpPr>
      <xdr:spPr bwMode="auto">
        <a:xfrm flipH="1"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400050</xdr:colOff>
      <xdr:row>40</xdr:row>
      <xdr:rowOff>0</xdr:rowOff>
    </xdr:to>
    <xdr:sp macro="" textlink="">
      <xdr:nvSpPr>
        <xdr:cNvPr id="1100" name="Rectangle 198"/>
        <xdr:cNvSpPr>
          <a:spLocks noChangeArrowheads="1"/>
        </xdr:cNvSpPr>
      </xdr:nvSpPr>
      <xdr:spPr bwMode="auto">
        <a:xfrm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400050</xdr:colOff>
      <xdr:row>40</xdr:row>
      <xdr:rowOff>0</xdr:rowOff>
    </xdr:to>
    <xdr:sp macro="" textlink="">
      <xdr:nvSpPr>
        <xdr:cNvPr id="1101" name="Rectangle 199"/>
        <xdr:cNvSpPr>
          <a:spLocks noChangeArrowheads="1"/>
        </xdr:cNvSpPr>
      </xdr:nvSpPr>
      <xdr:spPr bwMode="auto">
        <a:xfrm flipH="1"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400050</xdr:colOff>
      <xdr:row>40</xdr:row>
      <xdr:rowOff>0</xdr:rowOff>
    </xdr:to>
    <xdr:sp macro="" textlink="">
      <xdr:nvSpPr>
        <xdr:cNvPr id="1102" name="Rectangle 200"/>
        <xdr:cNvSpPr>
          <a:spLocks noChangeArrowheads="1"/>
        </xdr:cNvSpPr>
      </xdr:nvSpPr>
      <xdr:spPr bwMode="auto">
        <a:xfrm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400050</xdr:colOff>
      <xdr:row>40</xdr:row>
      <xdr:rowOff>0</xdr:rowOff>
    </xdr:to>
    <xdr:sp macro="" textlink="">
      <xdr:nvSpPr>
        <xdr:cNvPr id="1103" name="Rectangle 201"/>
        <xdr:cNvSpPr>
          <a:spLocks noChangeArrowheads="1"/>
        </xdr:cNvSpPr>
      </xdr:nvSpPr>
      <xdr:spPr bwMode="auto">
        <a:xfrm flipH="1"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400050</xdr:colOff>
      <xdr:row>40</xdr:row>
      <xdr:rowOff>0</xdr:rowOff>
    </xdr:to>
    <xdr:sp macro="" textlink="">
      <xdr:nvSpPr>
        <xdr:cNvPr id="1104" name="Rectangle 202"/>
        <xdr:cNvSpPr>
          <a:spLocks noChangeArrowheads="1"/>
        </xdr:cNvSpPr>
      </xdr:nvSpPr>
      <xdr:spPr bwMode="auto">
        <a:xfrm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400050</xdr:colOff>
      <xdr:row>40</xdr:row>
      <xdr:rowOff>0</xdr:rowOff>
    </xdr:to>
    <xdr:sp macro="" textlink="">
      <xdr:nvSpPr>
        <xdr:cNvPr id="1105" name="Rectangle 203"/>
        <xdr:cNvSpPr>
          <a:spLocks noChangeArrowheads="1"/>
        </xdr:cNvSpPr>
      </xdr:nvSpPr>
      <xdr:spPr bwMode="auto">
        <a:xfrm flipH="1"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400050</xdr:colOff>
      <xdr:row>40</xdr:row>
      <xdr:rowOff>0</xdr:rowOff>
    </xdr:to>
    <xdr:sp macro="" textlink="">
      <xdr:nvSpPr>
        <xdr:cNvPr id="1106" name="Rectangle 204"/>
        <xdr:cNvSpPr>
          <a:spLocks noChangeArrowheads="1"/>
        </xdr:cNvSpPr>
      </xdr:nvSpPr>
      <xdr:spPr bwMode="auto">
        <a:xfrm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400050</xdr:colOff>
      <xdr:row>40</xdr:row>
      <xdr:rowOff>0</xdr:rowOff>
    </xdr:to>
    <xdr:sp macro="" textlink="">
      <xdr:nvSpPr>
        <xdr:cNvPr id="1107" name="Rectangle 205"/>
        <xdr:cNvSpPr>
          <a:spLocks noChangeArrowheads="1"/>
        </xdr:cNvSpPr>
      </xdr:nvSpPr>
      <xdr:spPr bwMode="auto">
        <a:xfrm flipH="1"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400050</xdr:colOff>
      <xdr:row>40</xdr:row>
      <xdr:rowOff>0</xdr:rowOff>
    </xdr:to>
    <xdr:sp macro="" textlink="">
      <xdr:nvSpPr>
        <xdr:cNvPr id="1108" name="Rectangle 206"/>
        <xdr:cNvSpPr>
          <a:spLocks noChangeArrowheads="1"/>
        </xdr:cNvSpPr>
      </xdr:nvSpPr>
      <xdr:spPr bwMode="auto">
        <a:xfrm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400050</xdr:colOff>
      <xdr:row>40</xdr:row>
      <xdr:rowOff>0</xdr:rowOff>
    </xdr:to>
    <xdr:sp macro="" textlink="">
      <xdr:nvSpPr>
        <xdr:cNvPr id="1109" name="Rectangle 207"/>
        <xdr:cNvSpPr>
          <a:spLocks noChangeArrowheads="1"/>
        </xdr:cNvSpPr>
      </xdr:nvSpPr>
      <xdr:spPr bwMode="auto">
        <a:xfrm flipH="1"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400050</xdr:colOff>
      <xdr:row>40</xdr:row>
      <xdr:rowOff>0</xdr:rowOff>
    </xdr:to>
    <xdr:sp macro="" textlink="">
      <xdr:nvSpPr>
        <xdr:cNvPr id="1110" name="Rectangle 208"/>
        <xdr:cNvSpPr>
          <a:spLocks noChangeArrowheads="1"/>
        </xdr:cNvSpPr>
      </xdr:nvSpPr>
      <xdr:spPr bwMode="auto">
        <a:xfrm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400050</xdr:colOff>
      <xdr:row>40</xdr:row>
      <xdr:rowOff>0</xdr:rowOff>
    </xdr:to>
    <xdr:sp macro="" textlink="">
      <xdr:nvSpPr>
        <xdr:cNvPr id="1111" name="Rectangle 209"/>
        <xdr:cNvSpPr>
          <a:spLocks noChangeArrowheads="1"/>
        </xdr:cNvSpPr>
      </xdr:nvSpPr>
      <xdr:spPr bwMode="auto">
        <a:xfrm flipH="1"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400050</xdr:colOff>
      <xdr:row>40</xdr:row>
      <xdr:rowOff>0</xdr:rowOff>
    </xdr:to>
    <xdr:sp macro="" textlink="">
      <xdr:nvSpPr>
        <xdr:cNvPr id="1112" name="Rectangle 210"/>
        <xdr:cNvSpPr>
          <a:spLocks noChangeArrowheads="1"/>
        </xdr:cNvSpPr>
      </xdr:nvSpPr>
      <xdr:spPr bwMode="auto">
        <a:xfrm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400050</xdr:colOff>
      <xdr:row>40</xdr:row>
      <xdr:rowOff>0</xdr:rowOff>
    </xdr:to>
    <xdr:sp macro="" textlink="">
      <xdr:nvSpPr>
        <xdr:cNvPr id="1113" name="Rectangle 211"/>
        <xdr:cNvSpPr>
          <a:spLocks noChangeArrowheads="1"/>
        </xdr:cNvSpPr>
      </xdr:nvSpPr>
      <xdr:spPr bwMode="auto">
        <a:xfrm flipH="1"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400050</xdr:colOff>
      <xdr:row>40</xdr:row>
      <xdr:rowOff>0</xdr:rowOff>
    </xdr:to>
    <xdr:sp macro="" textlink="">
      <xdr:nvSpPr>
        <xdr:cNvPr id="1114" name="Rectangle 212"/>
        <xdr:cNvSpPr>
          <a:spLocks noChangeArrowheads="1"/>
        </xdr:cNvSpPr>
      </xdr:nvSpPr>
      <xdr:spPr bwMode="auto">
        <a:xfrm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400050</xdr:colOff>
      <xdr:row>40</xdr:row>
      <xdr:rowOff>0</xdr:rowOff>
    </xdr:to>
    <xdr:sp macro="" textlink="">
      <xdr:nvSpPr>
        <xdr:cNvPr id="1115" name="Rectangle 213"/>
        <xdr:cNvSpPr>
          <a:spLocks noChangeArrowheads="1"/>
        </xdr:cNvSpPr>
      </xdr:nvSpPr>
      <xdr:spPr bwMode="auto">
        <a:xfrm flipH="1"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400050</xdr:colOff>
      <xdr:row>40</xdr:row>
      <xdr:rowOff>0</xdr:rowOff>
    </xdr:to>
    <xdr:sp macro="" textlink="">
      <xdr:nvSpPr>
        <xdr:cNvPr id="1116" name="Rectangle 214"/>
        <xdr:cNvSpPr>
          <a:spLocks noChangeArrowheads="1"/>
        </xdr:cNvSpPr>
      </xdr:nvSpPr>
      <xdr:spPr bwMode="auto">
        <a:xfrm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400050</xdr:colOff>
      <xdr:row>40</xdr:row>
      <xdr:rowOff>0</xdr:rowOff>
    </xdr:to>
    <xdr:sp macro="" textlink="">
      <xdr:nvSpPr>
        <xdr:cNvPr id="1117" name="Rectangle 215"/>
        <xdr:cNvSpPr>
          <a:spLocks noChangeArrowheads="1"/>
        </xdr:cNvSpPr>
      </xdr:nvSpPr>
      <xdr:spPr bwMode="auto">
        <a:xfrm flipH="1"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400050</xdr:colOff>
      <xdr:row>40</xdr:row>
      <xdr:rowOff>0</xdr:rowOff>
    </xdr:to>
    <xdr:sp macro="" textlink="">
      <xdr:nvSpPr>
        <xdr:cNvPr id="1118" name="Rectangle 216"/>
        <xdr:cNvSpPr>
          <a:spLocks noChangeArrowheads="1"/>
        </xdr:cNvSpPr>
      </xdr:nvSpPr>
      <xdr:spPr bwMode="auto">
        <a:xfrm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400050</xdr:colOff>
      <xdr:row>40</xdr:row>
      <xdr:rowOff>0</xdr:rowOff>
    </xdr:to>
    <xdr:sp macro="" textlink="">
      <xdr:nvSpPr>
        <xdr:cNvPr id="1119" name="Rectangle 217"/>
        <xdr:cNvSpPr>
          <a:spLocks noChangeArrowheads="1"/>
        </xdr:cNvSpPr>
      </xdr:nvSpPr>
      <xdr:spPr bwMode="auto">
        <a:xfrm flipH="1"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400050</xdr:colOff>
      <xdr:row>40</xdr:row>
      <xdr:rowOff>0</xdr:rowOff>
    </xdr:to>
    <xdr:sp macro="" textlink="">
      <xdr:nvSpPr>
        <xdr:cNvPr id="1120" name="Rectangle 218"/>
        <xdr:cNvSpPr>
          <a:spLocks noChangeArrowheads="1"/>
        </xdr:cNvSpPr>
      </xdr:nvSpPr>
      <xdr:spPr bwMode="auto">
        <a:xfrm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400050</xdr:colOff>
      <xdr:row>40</xdr:row>
      <xdr:rowOff>0</xdr:rowOff>
    </xdr:to>
    <xdr:sp macro="" textlink="">
      <xdr:nvSpPr>
        <xdr:cNvPr id="1121" name="Rectangle 219"/>
        <xdr:cNvSpPr>
          <a:spLocks noChangeArrowheads="1"/>
        </xdr:cNvSpPr>
      </xdr:nvSpPr>
      <xdr:spPr bwMode="auto">
        <a:xfrm flipH="1"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266700</xdr:colOff>
      <xdr:row>40</xdr:row>
      <xdr:rowOff>0</xdr:rowOff>
    </xdr:to>
    <xdr:sp macro="" textlink="">
      <xdr:nvSpPr>
        <xdr:cNvPr id="1122" name="Rectangle 220"/>
        <xdr:cNvSpPr>
          <a:spLocks noChangeArrowheads="1"/>
        </xdr:cNvSpPr>
      </xdr:nvSpPr>
      <xdr:spPr bwMode="auto">
        <a:xfrm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40</xdr:row>
      <xdr:rowOff>0</xdr:rowOff>
    </xdr:from>
    <xdr:to>
      <xdr:col>3</xdr:col>
      <xdr:colOff>266700</xdr:colOff>
      <xdr:row>40</xdr:row>
      <xdr:rowOff>0</xdr:rowOff>
    </xdr:to>
    <xdr:sp macro="" textlink="">
      <xdr:nvSpPr>
        <xdr:cNvPr id="1123" name="Rectangle 221"/>
        <xdr:cNvSpPr>
          <a:spLocks noChangeArrowheads="1"/>
        </xdr:cNvSpPr>
      </xdr:nvSpPr>
      <xdr:spPr bwMode="auto">
        <a:xfrm flipH="1">
          <a:off x="23717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504825</xdr:colOff>
      <xdr:row>40</xdr:row>
      <xdr:rowOff>0</xdr:rowOff>
    </xdr:to>
    <xdr:sp macro="" textlink="">
      <xdr:nvSpPr>
        <xdr:cNvPr id="1124" name="Rectangle 222"/>
        <xdr:cNvSpPr>
          <a:spLocks noChangeArrowheads="1"/>
        </xdr:cNvSpPr>
      </xdr:nvSpPr>
      <xdr:spPr bwMode="auto">
        <a:xfrm>
          <a:off x="1219200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504825</xdr:colOff>
      <xdr:row>40</xdr:row>
      <xdr:rowOff>0</xdr:rowOff>
    </xdr:to>
    <xdr:sp macro="" textlink="">
      <xdr:nvSpPr>
        <xdr:cNvPr id="1125" name="Rectangle 223"/>
        <xdr:cNvSpPr>
          <a:spLocks noChangeArrowheads="1"/>
        </xdr:cNvSpPr>
      </xdr:nvSpPr>
      <xdr:spPr bwMode="auto">
        <a:xfrm flipH="1">
          <a:off x="1219200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40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1126" name="Rectangle 224"/>
        <xdr:cNvSpPr>
          <a:spLocks noChangeArrowheads="1"/>
        </xdr:cNvSpPr>
      </xdr:nvSpPr>
      <xdr:spPr bwMode="auto">
        <a:xfrm flipH="1">
          <a:off x="17621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504825</xdr:colOff>
      <xdr:row>40</xdr:row>
      <xdr:rowOff>0</xdr:rowOff>
    </xdr:to>
    <xdr:sp macro="" textlink="">
      <xdr:nvSpPr>
        <xdr:cNvPr id="1127" name="Rectangle 225"/>
        <xdr:cNvSpPr>
          <a:spLocks noChangeArrowheads="1"/>
        </xdr:cNvSpPr>
      </xdr:nvSpPr>
      <xdr:spPr bwMode="auto">
        <a:xfrm>
          <a:off x="1219200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504825</xdr:colOff>
      <xdr:row>40</xdr:row>
      <xdr:rowOff>0</xdr:rowOff>
    </xdr:to>
    <xdr:sp macro="" textlink="">
      <xdr:nvSpPr>
        <xdr:cNvPr id="1128" name="Rectangle 226"/>
        <xdr:cNvSpPr>
          <a:spLocks noChangeArrowheads="1"/>
        </xdr:cNvSpPr>
      </xdr:nvSpPr>
      <xdr:spPr bwMode="auto">
        <a:xfrm flipH="1">
          <a:off x="1219200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40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1129" name="Rectangle 227"/>
        <xdr:cNvSpPr>
          <a:spLocks noChangeArrowheads="1"/>
        </xdr:cNvSpPr>
      </xdr:nvSpPr>
      <xdr:spPr bwMode="auto">
        <a:xfrm flipH="1">
          <a:off x="17621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504825</xdr:colOff>
      <xdr:row>40</xdr:row>
      <xdr:rowOff>0</xdr:rowOff>
    </xdr:to>
    <xdr:sp macro="" textlink="">
      <xdr:nvSpPr>
        <xdr:cNvPr id="1130" name="Rectangle 228"/>
        <xdr:cNvSpPr>
          <a:spLocks noChangeArrowheads="1"/>
        </xdr:cNvSpPr>
      </xdr:nvSpPr>
      <xdr:spPr bwMode="auto">
        <a:xfrm>
          <a:off x="1219200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504825</xdr:colOff>
      <xdr:row>40</xdr:row>
      <xdr:rowOff>0</xdr:rowOff>
    </xdr:to>
    <xdr:sp macro="" textlink="">
      <xdr:nvSpPr>
        <xdr:cNvPr id="1131" name="Rectangle 229"/>
        <xdr:cNvSpPr>
          <a:spLocks noChangeArrowheads="1"/>
        </xdr:cNvSpPr>
      </xdr:nvSpPr>
      <xdr:spPr bwMode="auto">
        <a:xfrm flipH="1">
          <a:off x="1219200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40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1132" name="Rectangle 230"/>
        <xdr:cNvSpPr>
          <a:spLocks noChangeArrowheads="1"/>
        </xdr:cNvSpPr>
      </xdr:nvSpPr>
      <xdr:spPr bwMode="auto">
        <a:xfrm flipH="1">
          <a:off x="17621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504825</xdr:colOff>
      <xdr:row>40</xdr:row>
      <xdr:rowOff>0</xdr:rowOff>
    </xdr:to>
    <xdr:sp macro="" textlink="">
      <xdr:nvSpPr>
        <xdr:cNvPr id="1133" name="Rectangle 231"/>
        <xdr:cNvSpPr>
          <a:spLocks noChangeArrowheads="1"/>
        </xdr:cNvSpPr>
      </xdr:nvSpPr>
      <xdr:spPr bwMode="auto">
        <a:xfrm>
          <a:off x="1219200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504825</xdr:colOff>
      <xdr:row>40</xdr:row>
      <xdr:rowOff>0</xdr:rowOff>
    </xdr:to>
    <xdr:sp macro="" textlink="">
      <xdr:nvSpPr>
        <xdr:cNvPr id="1134" name="Rectangle 232"/>
        <xdr:cNvSpPr>
          <a:spLocks noChangeArrowheads="1"/>
        </xdr:cNvSpPr>
      </xdr:nvSpPr>
      <xdr:spPr bwMode="auto">
        <a:xfrm flipH="1">
          <a:off x="1219200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40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1135" name="Rectangle 233"/>
        <xdr:cNvSpPr>
          <a:spLocks noChangeArrowheads="1"/>
        </xdr:cNvSpPr>
      </xdr:nvSpPr>
      <xdr:spPr bwMode="auto">
        <a:xfrm flipH="1">
          <a:off x="17621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504825</xdr:colOff>
      <xdr:row>40</xdr:row>
      <xdr:rowOff>0</xdr:rowOff>
    </xdr:to>
    <xdr:sp macro="" textlink="">
      <xdr:nvSpPr>
        <xdr:cNvPr id="1136" name="Rectangle 234"/>
        <xdr:cNvSpPr>
          <a:spLocks noChangeArrowheads="1"/>
        </xdr:cNvSpPr>
      </xdr:nvSpPr>
      <xdr:spPr bwMode="auto">
        <a:xfrm>
          <a:off x="1219200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504825</xdr:colOff>
      <xdr:row>40</xdr:row>
      <xdr:rowOff>0</xdr:rowOff>
    </xdr:to>
    <xdr:sp macro="" textlink="">
      <xdr:nvSpPr>
        <xdr:cNvPr id="1137" name="Rectangle 235"/>
        <xdr:cNvSpPr>
          <a:spLocks noChangeArrowheads="1"/>
        </xdr:cNvSpPr>
      </xdr:nvSpPr>
      <xdr:spPr bwMode="auto">
        <a:xfrm flipH="1">
          <a:off x="1219200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40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1138" name="Rectangle 236"/>
        <xdr:cNvSpPr>
          <a:spLocks noChangeArrowheads="1"/>
        </xdr:cNvSpPr>
      </xdr:nvSpPr>
      <xdr:spPr bwMode="auto">
        <a:xfrm flipH="1">
          <a:off x="17621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504825</xdr:colOff>
      <xdr:row>40</xdr:row>
      <xdr:rowOff>0</xdr:rowOff>
    </xdr:to>
    <xdr:sp macro="" textlink="">
      <xdr:nvSpPr>
        <xdr:cNvPr id="1139" name="Rectangle 237"/>
        <xdr:cNvSpPr>
          <a:spLocks noChangeArrowheads="1"/>
        </xdr:cNvSpPr>
      </xdr:nvSpPr>
      <xdr:spPr bwMode="auto">
        <a:xfrm>
          <a:off x="1219200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504825</xdr:colOff>
      <xdr:row>40</xdr:row>
      <xdr:rowOff>0</xdr:rowOff>
    </xdr:to>
    <xdr:sp macro="" textlink="">
      <xdr:nvSpPr>
        <xdr:cNvPr id="1140" name="Rectangle 238"/>
        <xdr:cNvSpPr>
          <a:spLocks noChangeArrowheads="1"/>
        </xdr:cNvSpPr>
      </xdr:nvSpPr>
      <xdr:spPr bwMode="auto">
        <a:xfrm flipH="1">
          <a:off x="1219200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40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1141" name="Rectangle 239"/>
        <xdr:cNvSpPr>
          <a:spLocks noChangeArrowheads="1"/>
        </xdr:cNvSpPr>
      </xdr:nvSpPr>
      <xdr:spPr bwMode="auto">
        <a:xfrm flipH="1">
          <a:off x="17621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504825</xdr:colOff>
      <xdr:row>40</xdr:row>
      <xdr:rowOff>0</xdr:rowOff>
    </xdr:to>
    <xdr:sp macro="" textlink="">
      <xdr:nvSpPr>
        <xdr:cNvPr id="1142" name="Rectangle 240"/>
        <xdr:cNvSpPr>
          <a:spLocks noChangeArrowheads="1"/>
        </xdr:cNvSpPr>
      </xdr:nvSpPr>
      <xdr:spPr bwMode="auto">
        <a:xfrm>
          <a:off x="1219200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504825</xdr:colOff>
      <xdr:row>40</xdr:row>
      <xdr:rowOff>0</xdr:rowOff>
    </xdr:to>
    <xdr:sp macro="" textlink="">
      <xdr:nvSpPr>
        <xdr:cNvPr id="1143" name="Rectangle 241"/>
        <xdr:cNvSpPr>
          <a:spLocks noChangeArrowheads="1"/>
        </xdr:cNvSpPr>
      </xdr:nvSpPr>
      <xdr:spPr bwMode="auto">
        <a:xfrm flipH="1">
          <a:off x="1219200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40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1144" name="Rectangle 242"/>
        <xdr:cNvSpPr>
          <a:spLocks noChangeArrowheads="1"/>
        </xdr:cNvSpPr>
      </xdr:nvSpPr>
      <xdr:spPr bwMode="auto">
        <a:xfrm flipH="1">
          <a:off x="17621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504825</xdr:colOff>
      <xdr:row>40</xdr:row>
      <xdr:rowOff>0</xdr:rowOff>
    </xdr:to>
    <xdr:sp macro="" textlink="">
      <xdr:nvSpPr>
        <xdr:cNvPr id="1145" name="Rectangle 243"/>
        <xdr:cNvSpPr>
          <a:spLocks noChangeArrowheads="1"/>
        </xdr:cNvSpPr>
      </xdr:nvSpPr>
      <xdr:spPr bwMode="auto">
        <a:xfrm>
          <a:off x="1219200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40</xdr:row>
      <xdr:rowOff>0</xdr:rowOff>
    </xdr:from>
    <xdr:to>
      <xdr:col>2</xdr:col>
      <xdr:colOff>504825</xdr:colOff>
      <xdr:row>40</xdr:row>
      <xdr:rowOff>0</xdr:rowOff>
    </xdr:to>
    <xdr:sp macro="" textlink="">
      <xdr:nvSpPr>
        <xdr:cNvPr id="1146" name="Rectangle 244"/>
        <xdr:cNvSpPr>
          <a:spLocks noChangeArrowheads="1"/>
        </xdr:cNvSpPr>
      </xdr:nvSpPr>
      <xdr:spPr bwMode="auto">
        <a:xfrm flipH="1">
          <a:off x="1219200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40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1147" name="Rectangle 245"/>
        <xdr:cNvSpPr>
          <a:spLocks noChangeArrowheads="1"/>
        </xdr:cNvSpPr>
      </xdr:nvSpPr>
      <xdr:spPr bwMode="auto">
        <a:xfrm flipH="1">
          <a:off x="1762125" y="6667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23</xdr:row>
      <xdr:rowOff>0</xdr:rowOff>
    </xdr:from>
    <xdr:to>
      <xdr:col>3</xdr:col>
      <xdr:colOff>266700</xdr:colOff>
      <xdr:row>23</xdr:row>
      <xdr:rowOff>0</xdr:rowOff>
    </xdr:to>
    <xdr:sp macro="" textlink="">
      <xdr:nvSpPr>
        <xdr:cNvPr id="1148" name="Rectangle 328"/>
        <xdr:cNvSpPr>
          <a:spLocks noChangeArrowheads="1"/>
        </xdr:cNvSpPr>
      </xdr:nvSpPr>
      <xdr:spPr bwMode="auto">
        <a:xfrm>
          <a:off x="2371725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23</xdr:row>
      <xdr:rowOff>0</xdr:rowOff>
    </xdr:from>
    <xdr:to>
      <xdr:col>3</xdr:col>
      <xdr:colOff>266700</xdr:colOff>
      <xdr:row>23</xdr:row>
      <xdr:rowOff>0</xdr:rowOff>
    </xdr:to>
    <xdr:sp macro="" textlink="">
      <xdr:nvSpPr>
        <xdr:cNvPr id="1149" name="Rectangle 329"/>
        <xdr:cNvSpPr>
          <a:spLocks noChangeArrowheads="1"/>
        </xdr:cNvSpPr>
      </xdr:nvSpPr>
      <xdr:spPr bwMode="auto">
        <a:xfrm flipH="1">
          <a:off x="2371725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504825</xdr:colOff>
      <xdr:row>23</xdr:row>
      <xdr:rowOff>0</xdr:rowOff>
    </xdr:to>
    <xdr:sp macro="" textlink="">
      <xdr:nvSpPr>
        <xdr:cNvPr id="1150" name="Rectangle 339"/>
        <xdr:cNvSpPr>
          <a:spLocks noChangeArrowheads="1"/>
        </xdr:cNvSpPr>
      </xdr:nvSpPr>
      <xdr:spPr bwMode="auto">
        <a:xfrm>
          <a:off x="1219200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504825</xdr:colOff>
      <xdr:row>23</xdr:row>
      <xdr:rowOff>0</xdr:rowOff>
    </xdr:to>
    <xdr:sp macro="" textlink="">
      <xdr:nvSpPr>
        <xdr:cNvPr id="1151" name="Rectangle 340"/>
        <xdr:cNvSpPr>
          <a:spLocks noChangeArrowheads="1"/>
        </xdr:cNvSpPr>
      </xdr:nvSpPr>
      <xdr:spPr bwMode="auto">
        <a:xfrm flipH="1">
          <a:off x="1219200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23</xdr:row>
      <xdr:rowOff>0</xdr:rowOff>
    </xdr:from>
    <xdr:to>
      <xdr:col>3</xdr:col>
      <xdr:colOff>9525</xdr:colOff>
      <xdr:row>23</xdr:row>
      <xdr:rowOff>0</xdr:rowOff>
    </xdr:to>
    <xdr:sp macro="" textlink="">
      <xdr:nvSpPr>
        <xdr:cNvPr id="1152" name="Rectangle 341"/>
        <xdr:cNvSpPr>
          <a:spLocks noChangeArrowheads="1"/>
        </xdr:cNvSpPr>
      </xdr:nvSpPr>
      <xdr:spPr bwMode="auto">
        <a:xfrm flipH="1">
          <a:off x="1762125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504825</xdr:colOff>
      <xdr:row>23</xdr:row>
      <xdr:rowOff>0</xdr:rowOff>
    </xdr:to>
    <xdr:sp macro="" textlink="">
      <xdr:nvSpPr>
        <xdr:cNvPr id="1153" name="Rectangle 342"/>
        <xdr:cNvSpPr>
          <a:spLocks noChangeArrowheads="1"/>
        </xdr:cNvSpPr>
      </xdr:nvSpPr>
      <xdr:spPr bwMode="auto">
        <a:xfrm>
          <a:off x="1219200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23</xdr:row>
      <xdr:rowOff>0</xdr:rowOff>
    </xdr:from>
    <xdr:to>
      <xdr:col>2</xdr:col>
      <xdr:colOff>504825</xdr:colOff>
      <xdr:row>23</xdr:row>
      <xdr:rowOff>0</xdr:rowOff>
    </xdr:to>
    <xdr:sp macro="" textlink="">
      <xdr:nvSpPr>
        <xdr:cNvPr id="1154" name="Rectangle 343"/>
        <xdr:cNvSpPr>
          <a:spLocks noChangeArrowheads="1"/>
        </xdr:cNvSpPr>
      </xdr:nvSpPr>
      <xdr:spPr bwMode="auto">
        <a:xfrm flipH="1">
          <a:off x="1219200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23</xdr:row>
      <xdr:rowOff>0</xdr:rowOff>
    </xdr:from>
    <xdr:to>
      <xdr:col>3</xdr:col>
      <xdr:colOff>9525</xdr:colOff>
      <xdr:row>23</xdr:row>
      <xdr:rowOff>0</xdr:rowOff>
    </xdr:to>
    <xdr:sp macro="" textlink="">
      <xdr:nvSpPr>
        <xdr:cNvPr id="1155" name="Rectangle 344"/>
        <xdr:cNvSpPr>
          <a:spLocks noChangeArrowheads="1"/>
        </xdr:cNvSpPr>
      </xdr:nvSpPr>
      <xdr:spPr bwMode="auto">
        <a:xfrm flipH="1">
          <a:off x="1762125" y="3914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504825</xdr:colOff>
      <xdr:row>47</xdr:row>
      <xdr:rowOff>0</xdr:rowOff>
    </xdr:to>
    <xdr:sp macro="" textlink="">
      <xdr:nvSpPr>
        <xdr:cNvPr id="1156" name="Rectangle 210"/>
        <xdr:cNvSpPr>
          <a:spLocks noChangeArrowheads="1"/>
        </xdr:cNvSpPr>
      </xdr:nvSpPr>
      <xdr:spPr bwMode="auto">
        <a:xfrm>
          <a:off x="1219200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504825</xdr:colOff>
      <xdr:row>47</xdr:row>
      <xdr:rowOff>0</xdr:rowOff>
    </xdr:to>
    <xdr:sp macro="" textlink="">
      <xdr:nvSpPr>
        <xdr:cNvPr id="1157" name="Rectangle 211"/>
        <xdr:cNvSpPr>
          <a:spLocks noChangeArrowheads="1"/>
        </xdr:cNvSpPr>
      </xdr:nvSpPr>
      <xdr:spPr bwMode="auto">
        <a:xfrm flipH="1">
          <a:off x="1219200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47</xdr:row>
      <xdr:rowOff>0</xdr:rowOff>
    </xdr:from>
    <xdr:to>
      <xdr:col>3</xdr:col>
      <xdr:colOff>9525</xdr:colOff>
      <xdr:row>47</xdr:row>
      <xdr:rowOff>0</xdr:rowOff>
    </xdr:to>
    <xdr:sp macro="" textlink="">
      <xdr:nvSpPr>
        <xdr:cNvPr id="1158" name="Rectangle 212"/>
        <xdr:cNvSpPr>
          <a:spLocks noChangeArrowheads="1"/>
        </xdr:cNvSpPr>
      </xdr:nvSpPr>
      <xdr:spPr bwMode="auto">
        <a:xfrm flipH="1">
          <a:off x="17621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504825</xdr:colOff>
      <xdr:row>47</xdr:row>
      <xdr:rowOff>0</xdr:rowOff>
    </xdr:to>
    <xdr:sp macro="" textlink="">
      <xdr:nvSpPr>
        <xdr:cNvPr id="1159" name="Rectangle 222"/>
        <xdr:cNvSpPr>
          <a:spLocks noChangeArrowheads="1"/>
        </xdr:cNvSpPr>
      </xdr:nvSpPr>
      <xdr:spPr bwMode="auto">
        <a:xfrm>
          <a:off x="1219200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504825</xdr:colOff>
      <xdr:row>47</xdr:row>
      <xdr:rowOff>0</xdr:rowOff>
    </xdr:to>
    <xdr:sp macro="" textlink="">
      <xdr:nvSpPr>
        <xdr:cNvPr id="1160" name="Rectangle 223"/>
        <xdr:cNvSpPr>
          <a:spLocks noChangeArrowheads="1"/>
        </xdr:cNvSpPr>
      </xdr:nvSpPr>
      <xdr:spPr bwMode="auto">
        <a:xfrm flipH="1">
          <a:off x="1219200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47</xdr:row>
      <xdr:rowOff>0</xdr:rowOff>
    </xdr:from>
    <xdr:to>
      <xdr:col>3</xdr:col>
      <xdr:colOff>9525</xdr:colOff>
      <xdr:row>47</xdr:row>
      <xdr:rowOff>0</xdr:rowOff>
    </xdr:to>
    <xdr:sp macro="" textlink="">
      <xdr:nvSpPr>
        <xdr:cNvPr id="1161" name="Rectangle 224"/>
        <xdr:cNvSpPr>
          <a:spLocks noChangeArrowheads="1"/>
        </xdr:cNvSpPr>
      </xdr:nvSpPr>
      <xdr:spPr bwMode="auto">
        <a:xfrm flipH="1">
          <a:off x="17621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47</xdr:row>
      <xdr:rowOff>0</xdr:rowOff>
    </xdr:from>
    <xdr:to>
      <xdr:col>3</xdr:col>
      <xdr:colOff>400050</xdr:colOff>
      <xdr:row>47</xdr:row>
      <xdr:rowOff>0</xdr:rowOff>
    </xdr:to>
    <xdr:sp macro="" textlink="">
      <xdr:nvSpPr>
        <xdr:cNvPr id="1162" name="Rectangle 225"/>
        <xdr:cNvSpPr>
          <a:spLocks noChangeArrowheads="1"/>
        </xdr:cNvSpPr>
      </xdr:nvSpPr>
      <xdr:spPr bwMode="auto">
        <a:xfrm>
          <a:off x="23717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47</xdr:row>
      <xdr:rowOff>0</xdr:rowOff>
    </xdr:from>
    <xdr:to>
      <xdr:col>3</xdr:col>
      <xdr:colOff>400050</xdr:colOff>
      <xdr:row>47</xdr:row>
      <xdr:rowOff>0</xdr:rowOff>
    </xdr:to>
    <xdr:sp macro="" textlink="">
      <xdr:nvSpPr>
        <xdr:cNvPr id="1163" name="Rectangle 226"/>
        <xdr:cNvSpPr>
          <a:spLocks noChangeArrowheads="1"/>
        </xdr:cNvSpPr>
      </xdr:nvSpPr>
      <xdr:spPr bwMode="auto">
        <a:xfrm flipH="1">
          <a:off x="23717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47</xdr:row>
      <xdr:rowOff>0</xdr:rowOff>
    </xdr:from>
    <xdr:to>
      <xdr:col>3</xdr:col>
      <xdr:colOff>400050</xdr:colOff>
      <xdr:row>47</xdr:row>
      <xdr:rowOff>0</xdr:rowOff>
    </xdr:to>
    <xdr:sp macro="" textlink="">
      <xdr:nvSpPr>
        <xdr:cNvPr id="1164" name="Rectangle 227"/>
        <xdr:cNvSpPr>
          <a:spLocks noChangeArrowheads="1"/>
        </xdr:cNvSpPr>
      </xdr:nvSpPr>
      <xdr:spPr bwMode="auto">
        <a:xfrm>
          <a:off x="23717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47</xdr:row>
      <xdr:rowOff>0</xdr:rowOff>
    </xdr:from>
    <xdr:to>
      <xdr:col>3</xdr:col>
      <xdr:colOff>400050</xdr:colOff>
      <xdr:row>47</xdr:row>
      <xdr:rowOff>0</xdr:rowOff>
    </xdr:to>
    <xdr:sp macro="" textlink="">
      <xdr:nvSpPr>
        <xdr:cNvPr id="1165" name="Rectangle 228"/>
        <xdr:cNvSpPr>
          <a:spLocks noChangeArrowheads="1"/>
        </xdr:cNvSpPr>
      </xdr:nvSpPr>
      <xdr:spPr bwMode="auto">
        <a:xfrm flipH="1">
          <a:off x="23717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47</xdr:row>
      <xdr:rowOff>0</xdr:rowOff>
    </xdr:from>
    <xdr:to>
      <xdr:col>3</xdr:col>
      <xdr:colOff>400050</xdr:colOff>
      <xdr:row>47</xdr:row>
      <xdr:rowOff>0</xdr:rowOff>
    </xdr:to>
    <xdr:sp macro="" textlink="">
      <xdr:nvSpPr>
        <xdr:cNvPr id="1166" name="Rectangle 229"/>
        <xdr:cNvSpPr>
          <a:spLocks noChangeArrowheads="1"/>
        </xdr:cNvSpPr>
      </xdr:nvSpPr>
      <xdr:spPr bwMode="auto">
        <a:xfrm>
          <a:off x="23717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47</xdr:row>
      <xdr:rowOff>0</xdr:rowOff>
    </xdr:from>
    <xdr:to>
      <xdr:col>3</xdr:col>
      <xdr:colOff>400050</xdr:colOff>
      <xdr:row>47</xdr:row>
      <xdr:rowOff>0</xdr:rowOff>
    </xdr:to>
    <xdr:sp macro="" textlink="">
      <xdr:nvSpPr>
        <xdr:cNvPr id="1167" name="Rectangle 230"/>
        <xdr:cNvSpPr>
          <a:spLocks noChangeArrowheads="1"/>
        </xdr:cNvSpPr>
      </xdr:nvSpPr>
      <xdr:spPr bwMode="auto">
        <a:xfrm flipH="1">
          <a:off x="23717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47</xdr:row>
      <xdr:rowOff>0</xdr:rowOff>
    </xdr:from>
    <xdr:to>
      <xdr:col>3</xdr:col>
      <xdr:colOff>400050</xdr:colOff>
      <xdr:row>47</xdr:row>
      <xdr:rowOff>0</xdr:rowOff>
    </xdr:to>
    <xdr:sp macro="" textlink="">
      <xdr:nvSpPr>
        <xdr:cNvPr id="1168" name="Rectangle 231"/>
        <xdr:cNvSpPr>
          <a:spLocks noChangeArrowheads="1"/>
        </xdr:cNvSpPr>
      </xdr:nvSpPr>
      <xdr:spPr bwMode="auto">
        <a:xfrm>
          <a:off x="23717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47</xdr:row>
      <xdr:rowOff>0</xdr:rowOff>
    </xdr:from>
    <xdr:to>
      <xdr:col>3</xdr:col>
      <xdr:colOff>400050</xdr:colOff>
      <xdr:row>47</xdr:row>
      <xdr:rowOff>0</xdr:rowOff>
    </xdr:to>
    <xdr:sp macro="" textlink="">
      <xdr:nvSpPr>
        <xdr:cNvPr id="1169" name="Rectangle 232"/>
        <xdr:cNvSpPr>
          <a:spLocks noChangeArrowheads="1"/>
        </xdr:cNvSpPr>
      </xdr:nvSpPr>
      <xdr:spPr bwMode="auto">
        <a:xfrm flipH="1">
          <a:off x="23717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47</xdr:row>
      <xdr:rowOff>0</xdr:rowOff>
    </xdr:from>
    <xdr:to>
      <xdr:col>3</xdr:col>
      <xdr:colOff>400050</xdr:colOff>
      <xdr:row>47</xdr:row>
      <xdr:rowOff>0</xdr:rowOff>
    </xdr:to>
    <xdr:sp macro="" textlink="">
      <xdr:nvSpPr>
        <xdr:cNvPr id="1170" name="Rectangle 233"/>
        <xdr:cNvSpPr>
          <a:spLocks noChangeArrowheads="1"/>
        </xdr:cNvSpPr>
      </xdr:nvSpPr>
      <xdr:spPr bwMode="auto">
        <a:xfrm>
          <a:off x="23717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47</xdr:row>
      <xdr:rowOff>0</xdr:rowOff>
    </xdr:from>
    <xdr:to>
      <xdr:col>3</xdr:col>
      <xdr:colOff>400050</xdr:colOff>
      <xdr:row>47</xdr:row>
      <xdr:rowOff>0</xdr:rowOff>
    </xdr:to>
    <xdr:sp macro="" textlink="">
      <xdr:nvSpPr>
        <xdr:cNvPr id="1171" name="Rectangle 234"/>
        <xdr:cNvSpPr>
          <a:spLocks noChangeArrowheads="1"/>
        </xdr:cNvSpPr>
      </xdr:nvSpPr>
      <xdr:spPr bwMode="auto">
        <a:xfrm flipH="1">
          <a:off x="23717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47</xdr:row>
      <xdr:rowOff>0</xdr:rowOff>
    </xdr:from>
    <xdr:to>
      <xdr:col>3</xdr:col>
      <xdr:colOff>400050</xdr:colOff>
      <xdr:row>47</xdr:row>
      <xdr:rowOff>0</xdr:rowOff>
    </xdr:to>
    <xdr:sp macro="" textlink="">
      <xdr:nvSpPr>
        <xdr:cNvPr id="1172" name="Rectangle 235"/>
        <xdr:cNvSpPr>
          <a:spLocks noChangeArrowheads="1"/>
        </xdr:cNvSpPr>
      </xdr:nvSpPr>
      <xdr:spPr bwMode="auto">
        <a:xfrm>
          <a:off x="23717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47</xdr:row>
      <xdr:rowOff>0</xdr:rowOff>
    </xdr:from>
    <xdr:to>
      <xdr:col>3</xdr:col>
      <xdr:colOff>400050</xdr:colOff>
      <xdr:row>47</xdr:row>
      <xdr:rowOff>0</xdr:rowOff>
    </xdr:to>
    <xdr:sp macro="" textlink="">
      <xdr:nvSpPr>
        <xdr:cNvPr id="1173" name="Rectangle 236"/>
        <xdr:cNvSpPr>
          <a:spLocks noChangeArrowheads="1"/>
        </xdr:cNvSpPr>
      </xdr:nvSpPr>
      <xdr:spPr bwMode="auto">
        <a:xfrm flipH="1">
          <a:off x="23717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47</xdr:row>
      <xdr:rowOff>0</xdr:rowOff>
    </xdr:from>
    <xdr:to>
      <xdr:col>3</xdr:col>
      <xdr:colOff>400050</xdr:colOff>
      <xdr:row>47</xdr:row>
      <xdr:rowOff>0</xdr:rowOff>
    </xdr:to>
    <xdr:sp macro="" textlink="">
      <xdr:nvSpPr>
        <xdr:cNvPr id="1174" name="Rectangle 237"/>
        <xdr:cNvSpPr>
          <a:spLocks noChangeArrowheads="1"/>
        </xdr:cNvSpPr>
      </xdr:nvSpPr>
      <xdr:spPr bwMode="auto">
        <a:xfrm>
          <a:off x="23717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47</xdr:row>
      <xdr:rowOff>0</xdr:rowOff>
    </xdr:from>
    <xdr:to>
      <xdr:col>3</xdr:col>
      <xdr:colOff>400050</xdr:colOff>
      <xdr:row>47</xdr:row>
      <xdr:rowOff>0</xdr:rowOff>
    </xdr:to>
    <xdr:sp macro="" textlink="">
      <xdr:nvSpPr>
        <xdr:cNvPr id="1175" name="Rectangle 238"/>
        <xdr:cNvSpPr>
          <a:spLocks noChangeArrowheads="1"/>
        </xdr:cNvSpPr>
      </xdr:nvSpPr>
      <xdr:spPr bwMode="auto">
        <a:xfrm flipH="1">
          <a:off x="23717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47</xdr:row>
      <xdr:rowOff>0</xdr:rowOff>
    </xdr:from>
    <xdr:to>
      <xdr:col>3</xdr:col>
      <xdr:colOff>400050</xdr:colOff>
      <xdr:row>47</xdr:row>
      <xdr:rowOff>0</xdr:rowOff>
    </xdr:to>
    <xdr:sp macro="" textlink="">
      <xdr:nvSpPr>
        <xdr:cNvPr id="1176" name="Rectangle 239"/>
        <xdr:cNvSpPr>
          <a:spLocks noChangeArrowheads="1"/>
        </xdr:cNvSpPr>
      </xdr:nvSpPr>
      <xdr:spPr bwMode="auto">
        <a:xfrm>
          <a:off x="23717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47</xdr:row>
      <xdr:rowOff>0</xdr:rowOff>
    </xdr:from>
    <xdr:to>
      <xdr:col>3</xdr:col>
      <xdr:colOff>400050</xdr:colOff>
      <xdr:row>47</xdr:row>
      <xdr:rowOff>0</xdr:rowOff>
    </xdr:to>
    <xdr:sp macro="" textlink="">
      <xdr:nvSpPr>
        <xdr:cNvPr id="1177" name="Rectangle 240"/>
        <xdr:cNvSpPr>
          <a:spLocks noChangeArrowheads="1"/>
        </xdr:cNvSpPr>
      </xdr:nvSpPr>
      <xdr:spPr bwMode="auto">
        <a:xfrm flipH="1">
          <a:off x="23717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47</xdr:row>
      <xdr:rowOff>0</xdr:rowOff>
    </xdr:from>
    <xdr:to>
      <xdr:col>3</xdr:col>
      <xdr:colOff>400050</xdr:colOff>
      <xdr:row>47</xdr:row>
      <xdr:rowOff>0</xdr:rowOff>
    </xdr:to>
    <xdr:sp macro="" textlink="">
      <xdr:nvSpPr>
        <xdr:cNvPr id="1178" name="Rectangle 241"/>
        <xdr:cNvSpPr>
          <a:spLocks noChangeArrowheads="1"/>
        </xdr:cNvSpPr>
      </xdr:nvSpPr>
      <xdr:spPr bwMode="auto">
        <a:xfrm>
          <a:off x="23717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47</xdr:row>
      <xdr:rowOff>0</xdr:rowOff>
    </xdr:from>
    <xdr:to>
      <xdr:col>3</xdr:col>
      <xdr:colOff>400050</xdr:colOff>
      <xdr:row>47</xdr:row>
      <xdr:rowOff>0</xdr:rowOff>
    </xdr:to>
    <xdr:sp macro="" textlink="">
      <xdr:nvSpPr>
        <xdr:cNvPr id="1179" name="Rectangle 242"/>
        <xdr:cNvSpPr>
          <a:spLocks noChangeArrowheads="1"/>
        </xdr:cNvSpPr>
      </xdr:nvSpPr>
      <xdr:spPr bwMode="auto">
        <a:xfrm flipH="1">
          <a:off x="23717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47</xdr:row>
      <xdr:rowOff>0</xdr:rowOff>
    </xdr:from>
    <xdr:to>
      <xdr:col>3</xdr:col>
      <xdr:colOff>400050</xdr:colOff>
      <xdr:row>47</xdr:row>
      <xdr:rowOff>0</xdr:rowOff>
    </xdr:to>
    <xdr:sp macro="" textlink="">
      <xdr:nvSpPr>
        <xdr:cNvPr id="1180" name="Rectangle 243"/>
        <xdr:cNvSpPr>
          <a:spLocks noChangeArrowheads="1"/>
        </xdr:cNvSpPr>
      </xdr:nvSpPr>
      <xdr:spPr bwMode="auto">
        <a:xfrm>
          <a:off x="23717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47</xdr:row>
      <xdr:rowOff>0</xdr:rowOff>
    </xdr:from>
    <xdr:to>
      <xdr:col>3</xdr:col>
      <xdr:colOff>400050</xdr:colOff>
      <xdr:row>47</xdr:row>
      <xdr:rowOff>0</xdr:rowOff>
    </xdr:to>
    <xdr:sp macro="" textlink="">
      <xdr:nvSpPr>
        <xdr:cNvPr id="1181" name="Rectangle 244"/>
        <xdr:cNvSpPr>
          <a:spLocks noChangeArrowheads="1"/>
        </xdr:cNvSpPr>
      </xdr:nvSpPr>
      <xdr:spPr bwMode="auto">
        <a:xfrm flipH="1">
          <a:off x="23717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47</xdr:row>
      <xdr:rowOff>0</xdr:rowOff>
    </xdr:from>
    <xdr:to>
      <xdr:col>3</xdr:col>
      <xdr:colOff>400050</xdr:colOff>
      <xdr:row>47</xdr:row>
      <xdr:rowOff>0</xdr:rowOff>
    </xdr:to>
    <xdr:sp macro="" textlink="">
      <xdr:nvSpPr>
        <xdr:cNvPr id="1182" name="Rectangle 245"/>
        <xdr:cNvSpPr>
          <a:spLocks noChangeArrowheads="1"/>
        </xdr:cNvSpPr>
      </xdr:nvSpPr>
      <xdr:spPr bwMode="auto">
        <a:xfrm>
          <a:off x="23717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47</xdr:row>
      <xdr:rowOff>0</xdr:rowOff>
    </xdr:from>
    <xdr:to>
      <xdr:col>3</xdr:col>
      <xdr:colOff>400050</xdr:colOff>
      <xdr:row>47</xdr:row>
      <xdr:rowOff>0</xdr:rowOff>
    </xdr:to>
    <xdr:sp macro="" textlink="">
      <xdr:nvSpPr>
        <xdr:cNvPr id="1183" name="Rectangle 246"/>
        <xdr:cNvSpPr>
          <a:spLocks noChangeArrowheads="1"/>
        </xdr:cNvSpPr>
      </xdr:nvSpPr>
      <xdr:spPr bwMode="auto">
        <a:xfrm flipH="1">
          <a:off x="23717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47</xdr:row>
      <xdr:rowOff>0</xdr:rowOff>
    </xdr:from>
    <xdr:to>
      <xdr:col>3</xdr:col>
      <xdr:colOff>400050</xdr:colOff>
      <xdr:row>47</xdr:row>
      <xdr:rowOff>0</xdr:rowOff>
    </xdr:to>
    <xdr:sp macro="" textlink="">
      <xdr:nvSpPr>
        <xdr:cNvPr id="1184" name="Rectangle 247"/>
        <xdr:cNvSpPr>
          <a:spLocks noChangeArrowheads="1"/>
        </xdr:cNvSpPr>
      </xdr:nvSpPr>
      <xdr:spPr bwMode="auto">
        <a:xfrm>
          <a:off x="23717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47</xdr:row>
      <xdr:rowOff>0</xdr:rowOff>
    </xdr:from>
    <xdr:to>
      <xdr:col>3</xdr:col>
      <xdr:colOff>400050</xdr:colOff>
      <xdr:row>47</xdr:row>
      <xdr:rowOff>0</xdr:rowOff>
    </xdr:to>
    <xdr:sp macro="" textlink="">
      <xdr:nvSpPr>
        <xdr:cNvPr id="1185" name="Rectangle 248"/>
        <xdr:cNvSpPr>
          <a:spLocks noChangeArrowheads="1"/>
        </xdr:cNvSpPr>
      </xdr:nvSpPr>
      <xdr:spPr bwMode="auto">
        <a:xfrm flipH="1">
          <a:off x="23717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47</xdr:row>
      <xdr:rowOff>0</xdr:rowOff>
    </xdr:from>
    <xdr:to>
      <xdr:col>3</xdr:col>
      <xdr:colOff>400050</xdr:colOff>
      <xdr:row>47</xdr:row>
      <xdr:rowOff>0</xdr:rowOff>
    </xdr:to>
    <xdr:sp macro="" textlink="">
      <xdr:nvSpPr>
        <xdr:cNvPr id="1186" name="Rectangle 249"/>
        <xdr:cNvSpPr>
          <a:spLocks noChangeArrowheads="1"/>
        </xdr:cNvSpPr>
      </xdr:nvSpPr>
      <xdr:spPr bwMode="auto">
        <a:xfrm>
          <a:off x="23717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47</xdr:row>
      <xdr:rowOff>0</xdr:rowOff>
    </xdr:from>
    <xdr:to>
      <xdr:col>3</xdr:col>
      <xdr:colOff>400050</xdr:colOff>
      <xdr:row>47</xdr:row>
      <xdr:rowOff>0</xdr:rowOff>
    </xdr:to>
    <xdr:sp macro="" textlink="">
      <xdr:nvSpPr>
        <xdr:cNvPr id="1187" name="Rectangle 250"/>
        <xdr:cNvSpPr>
          <a:spLocks noChangeArrowheads="1"/>
        </xdr:cNvSpPr>
      </xdr:nvSpPr>
      <xdr:spPr bwMode="auto">
        <a:xfrm flipH="1">
          <a:off x="23717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47</xdr:row>
      <xdr:rowOff>0</xdr:rowOff>
    </xdr:from>
    <xdr:to>
      <xdr:col>3</xdr:col>
      <xdr:colOff>400050</xdr:colOff>
      <xdr:row>47</xdr:row>
      <xdr:rowOff>0</xdr:rowOff>
    </xdr:to>
    <xdr:sp macro="" textlink="">
      <xdr:nvSpPr>
        <xdr:cNvPr id="1188" name="Rectangle 251"/>
        <xdr:cNvSpPr>
          <a:spLocks noChangeArrowheads="1"/>
        </xdr:cNvSpPr>
      </xdr:nvSpPr>
      <xdr:spPr bwMode="auto">
        <a:xfrm>
          <a:off x="23717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47</xdr:row>
      <xdr:rowOff>0</xdr:rowOff>
    </xdr:from>
    <xdr:to>
      <xdr:col>3</xdr:col>
      <xdr:colOff>400050</xdr:colOff>
      <xdr:row>47</xdr:row>
      <xdr:rowOff>0</xdr:rowOff>
    </xdr:to>
    <xdr:sp macro="" textlink="">
      <xdr:nvSpPr>
        <xdr:cNvPr id="1189" name="Rectangle 252"/>
        <xdr:cNvSpPr>
          <a:spLocks noChangeArrowheads="1"/>
        </xdr:cNvSpPr>
      </xdr:nvSpPr>
      <xdr:spPr bwMode="auto">
        <a:xfrm flipH="1">
          <a:off x="23717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47</xdr:row>
      <xdr:rowOff>0</xdr:rowOff>
    </xdr:from>
    <xdr:to>
      <xdr:col>3</xdr:col>
      <xdr:colOff>400050</xdr:colOff>
      <xdr:row>47</xdr:row>
      <xdr:rowOff>0</xdr:rowOff>
    </xdr:to>
    <xdr:sp macro="" textlink="">
      <xdr:nvSpPr>
        <xdr:cNvPr id="1190" name="Rectangle 253"/>
        <xdr:cNvSpPr>
          <a:spLocks noChangeArrowheads="1"/>
        </xdr:cNvSpPr>
      </xdr:nvSpPr>
      <xdr:spPr bwMode="auto">
        <a:xfrm>
          <a:off x="23717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47</xdr:row>
      <xdr:rowOff>0</xdr:rowOff>
    </xdr:from>
    <xdr:to>
      <xdr:col>3</xdr:col>
      <xdr:colOff>400050</xdr:colOff>
      <xdr:row>47</xdr:row>
      <xdr:rowOff>0</xdr:rowOff>
    </xdr:to>
    <xdr:sp macro="" textlink="">
      <xdr:nvSpPr>
        <xdr:cNvPr id="1191" name="Rectangle 254"/>
        <xdr:cNvSpPr>
          <a:spLocks noChangeArrowheads="1"/>
        </xdr:cNvSpPr>
      </xdr:nvSpPr>
      <xdr:spPr bwMode="auto">
        <a:xfrm flipH="1">
          <a:off x="23717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47</xdr:row>
      <xdr:rowOff>0</xdr:rowOff>
    </xdr:from>
    <xdr:to>
      <xdr:col>3</xdr:col>
      <xdr:colOff>400050</xdr:colOff>
      <xdr:row>47</xdr:row>
      <xdr:rowOff>0</xdr:rowOff>
    </xdr:to>
    <xdr:sp macro="" textlink="">
      <xdr:nvSpPr>
        <xdr:cNvPr id="1192" name="Rectangle 255"/>
        <xdr:cNvSpPr>
          <a:spLocks noChangeArrowheads="1"/>
        </xdr:cNvSpPr>
      </xdr:nvSpPr>
      <xdr:spPr bwMode="auto">
        <a:xfrm>
          <a:off x="23717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47</xdr:row>
      <xdr:rowOff>0</xdr:rowOff>
    </xdr:from>
    <xdr:to>
      <xdr:col>3</xdr:col>
      <xdr:colOff>400050</xdr:colOff>
      <xdr:row>47</xdr:row>
      <xdr:rowOff>0</xdr:rowOff>
    </xdr:to>
    <xdr:sp macro="" textlink="">
      <xdr:nvSpPr>
        <xdr:cNvPr id="1193" name="Rectangle 256"/>
        <xdr:cNvSpPr>
          <a:spLocks noChangeArrowheads="1"/>
        </xdr:cNvSpPr>
      </xdr:nvSpPr>
      <xdr:spPr bwMode="auto">
        <a:xfrm flipH="1">
          <a:off x="23717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47</xdr:row>
      <xdr:rowOff>0</xdr:rowOff>
    </xdr:from>
    <xdr:to>
      <xdr:col>3</xdr:col>
      <xdr:colOff>400050</xdr:colOff>
      <xdr:row>47</xdr:row>
      <xdr:rowOff>0</xdr:rowOff>
    </xdr:to>
    <xdr:sp macro="" textlink="">
      <xdr:nvSpPr>
        <xdr:cNvPr id="1194" name="Rectangle 257"/>
        <xdr:cNvSpPr>
          <a:spLocks noChangeArrowheads="1"/>
        </xdr:cNvSpPr>
      </xdr:nvSpPr>
      <xdr:spPr bwMode="auto">
        <a:xfrm>
          <a:off x="23717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47</xdr:row>
      <xdr:rowOff>0</xdr:rowOff>
    </xdr:from>
    <xdr:to>
      <xdr:col>3</xdr:col>
      <xdr:colOff>400050</xdr:colOff>
      <xdr:row>47</xdr:row>
      <xdr:rowOff>0</xdr:rowOff>
    </xdr:to>
    <xdr:sp macro="" textlink="">
      <xdr:nvSpPr>
        <xdr:cNvPr id="1195" name="Rectangle 258"/>
        <xdr:cNvSpPr>
          <a:spLocks noChangeArrowheads="1"/>
        </xdr:cNvSpPr>
      </xdr:nvSpPr>
      <xdr:spPr bwMode="auto">
        <a:xfrm flipH="1">
          <a:off x="23717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47</xdr:row>
      <xdr:rowOff>0</xdr:rowOff>
    </xdr:from>
    <xdr:to>
      <xdr:col>3</xdr:col>
      <xdr:colOff>400050</xdr:colOff>
      <xdr:row>47</xdr:row>
      <xdr:rowOff>0</xdr:rowOff>
    </xdr:to>
    <xdr:sp macro="" textlink="">
      <xdr:nvSpPr>
        <xdr:cNvPr id="1196" name="Rectangle 259"/>
        <xdr:cNvSpPr>
          <a:spLocks noChangeArrowheads="1"/>
        </xdr:cNvSpPr>
      </xdr:nvSpPr>
      <xdr:spPr bwMode="auto">
        <a:xfrm>
          <a:off x="23717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47</xdr:row>
      <xdr:rowOff>0</xdr:rowOff>
    </xdr:from>
    <xdr:to>
      <xdr:col>3</xdr:col>
      <xdr:colOff>400050</xdr:colOff>
      <xdr:row>47</xdr:row>
      <xdr:rowOff>0</xdr:rowOff>
    </xdr:to>
    <xdr:sp macro="" textlink="">
      <xdr:nvSpPr>
        <xdr:cNvPr id="1197" name="Rectangle 260"/>
        <xdr:cNvSpPr>
          <a:spLocks noChangeArrowheads="1"/>
        </xdr:cNvSpPr>
      </xdr:nvSpPr>
      <xdr:spPr bwMode="auto">
        <a:xfrm flipH="1">
          <a:off x="23717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47</xdr:row>
      <xdr:rowOff>0</xdr:rowOff>
    </xdr:from>
    <xdr:to>
      <xdr:col>3</xdr:col>
      <xdr:colOff>266700</xdr:colOff>
      <xdr:row>47</xdr:row>
      <xdr:rowOff>0</xdr:rowOff>
    </xdr:to>
    <xdr:sp macro="" textlink="">
      <xdr:nvSpPr>
        <xdr:cNvPr id="1198" name="Rectangle 261"/>
        <xdr:cNvSpPr>
          <a:spLocks noChangeArrowheads="1"/>
        </xdr:cNvSpPr>
      </xdr:nvSpPr>
      <xdr:spPr bwMode="auto">
        <a:xfrm>
          <a:off x="23717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47</xdr:row>
      <xdr:rowOff>0</xdr:rowOff>
    </xdr:from>
    <xdr:to>
      <xdr:col>3</xdr:col>
      <xdr:colOff>266700</xdr:colOff>
      <xdr:row>47</xdr:row>
      <xdr:rowOff>0</xdr:rowOff>
    </xdr:to>
    <xdr:sp macro="" textlink="">
      <xdr:nvSpPr>
        <xdr:cNvPr id="1199" name="Rectangle 262"/>
        <xdr:cNvSpPr>
          <a:spLocks noChangeArrowheads="1"/>
        </xdr:cNvSpPr>
      </xdr:nvSpPr>
      <xdr:spPr bwMode="auto">
        <a:xfrm flipH="1">
          <a:off x="23717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504825</xdr:colOff>
      <xdr:row>47</xdr:row>
      <xdr:rowOff>0</xdr:rowOff>
    </xdr:to>
    <xdr:sp macro="" textlink="">
      <xdr:nvSpPr>
        <xdr:cNvPr id="1200" name="Rectangle 263"/>
        <xdr:cNvSpPr>
          <a:spLocks noChangeArrowheads="1"/>
        </xdr:cNvSpPr>
      </xdr:nvSpPr>
      <xdr:spPr bwMode="auto">
        <a:xfrm>
          <a:off x="1219200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504825</xdr:colOff>
      <xdr:row>47</xdr:row>
      <xdr:rowOff>0</xdr:rowOff>
    </xdr:to>
    <xdr:sp macro="" textlink="">
      <xdr:nvSpPr>
        <xdr:cNvPr id="1201" name="Rectangle 264"/>
        <xdr:cNvSpPr>
          <a:spLocks noChangeArrowheads="1"/>
        </xdr:cNvSpPr>
      </xdr:nvSpPr>
      <xdr:spPr bwMode="auto">
        <a:xfrm flipH="1">
          <a:off x="1219200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47</xdr:row>
      <xdr:rowOff>0</xdr:rowOff>
    </xdr:from>
    <xdr:to>
      <xdr:col>3</xdr:col>
      <xdr:colOff>9525</xdr:colOff>
      <xdr:row>47</xdr:row>
      <xdr:rowOff>0</xdr:rowOff>
    </xdr:to>
    <xdr:sp macro="" textlink="">
      <xdr:nvSpPr>
        <xdr:cNvPr id="1202" name="Rectangle 265"/>
        <xdr:cNvSpPr>
          <a:spLocks noChangeArrowheads="1"/>
        </xdr:cNvSpPr>
      </xdr:nvSpPr>
      <xdr:spPr bwMode="auto">
        <a:xfrm flipH="1">
          <a:off x="17621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504825</xdr:colOff>
      <xdr:row>47</xdr:row>
      <xdr:rowOff>0</xdr:rowOff>
    </xdr:to>
    <xdr:sp macro="" textlink="">
      <xdr:nvSpPr>
        <xdr:cNvPr id="1203" name="Rectangle 266"/>
        <xdr:cNvSpPr>
          <a:spLocks noChangeArrowheads="1"/>
        </xdr:cNvSpPr>
      </xdr:nvSpPr>
      <xdr:spPr bwMode="auto">
        <a:xfrm>
          <a:off x="1219200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504825</xdr:colOff>
      <xdr:row>47</xdr:row>
      <xdr:rowOff>0</xdr:rowOff>
    </xdr:to>
    <xdr:sp macro="" textlink="">
      <xdr:nvSpPr>
        <xdr:cNvPr id="1204" name="Rectangle 267"/>
        <xdr:cNvSpPr>
          <a:spLocks noChangeArrowheads="1"/>
        </xdr:cNvSpPr>
      </xdr:nvSpPr>
      <xdr:spPr bwMode="auto">
        <a:xfrm flipH="1">
          <a:off x="1219200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47</xdr:row>
      <xdr:rowOff>0</xdr:rowOff>
    </xdr:from>
    <xdr:to>
      <xdr:col>3</xdr:col>
      <xdr:colOff>9525</xdr:colOff>
      <xdr:row>47</xdr:row>
      <xdr:rowOff>0</xdr:rowOff>
    </xdr:to>
    <xdr:sp macro="" textlink="">
      <xdr:nvSpPr>
        <xdr:cNvPr id="1205" name="Rectangle 268"/>
        <xdr:cNvSpPr>
          <a:spLocks noChangeArrowheads="1"/>
        </xdr:cNvSpPr>
      </xdr:nvSpPr>
      <xdr:spPr bwMode="auto">
        <a:xfrm flipH="1">
          <a:off x="17621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504825</xdr:colOff>
      <xdr:row>47</xdr:row>
      <xdr:rowOff>0</xdr:rowOff>
    </xdr:to>
    <xdr:sp macro="" textlink="">
      <xdr:nvSpPr>
        <xdr:cNvPr id="1206" name="Rectangle 269"/>
        <xdr:cNvSpPr>
          <a:spLocks noChangeArrowheads="1"/>
        </xdr:cNvSpPr>
      </xdr:nvSpPr>
      <xdr:spPr bwMode="auto">
        <a:xfrm>
          <a:off x="1219200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504825</xdr:colOff>
      <xdr:row>47</xdr:row>
      <xdr:rowOff>0</xdr:rowOff>
    </xdr:to>
    <xdr:sp macro="" textlink="">
      <xdr:nvSpPr>
        <xdr:cNvPr id="1207" name="Rectangle 270"/>
        <xdr:cNvSpPr>
          <a:spLocks noChangeArrowheads="1"/>
        </xdr:cNvSpPr>
      </xdr:nvSpPr>
      <xdr:spPr bwMode="auto">
        <a:xfrm flipH="1">
          <a:off x="1219200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47</xdr:row>
      <xdr:rowOff>0</xdr:rowOff>
    </xdr:from>
    <xdr:to>
      <xdr:col>3</xdr:col>
      <xdr:colOff>9525</xdr:colOff>
      <xdr:row>47</xdr:row>
      <xdr:rowOff>0</xdr:rowOff>
    </xdr:to>
    <xdr:sp macro="" textlink="">
      <xdr:nvSpPr>
        <xdr:cNvPr id="1208" name="Rectangle 271"/>
        <xdr:cNvSpPr>
          <a:spLocks noChangeArrowheads="1"/>
        </xdr:cNvSpPr>
      </xdr:nvSpPr>
      <xdr:spPr bwMode="auto">
        <a:xfrm flipH="1">
          <a:off x="17621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504825</xdr:colOff>
      <xdr:row>47</xdr:row>
      <xdr:rowOff>0</xdr:rowOff>
    </xdr:to>
    <xdr:sp macro="" textlink="">
      <xdr:nvSpPr>
        <xdr:cNvPr id="1209" name="Rectangle 272"/>
        <xdr:cNvSpPr>
          <a:spLocks noChangeArrowheads="1"/>
        </xdr:cNvSpPr>
      </xdr:nvSpPr>
      <xdr:spPr bwMode="auto">
        <a:xfrm>
          <a:off x="1219200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504825</xdr:colOff>
      <xdr:row>47</xdr:row>
      <xdr:rowOff>0</xdr:rowOff>
    </xdr:to>
    <xdr:sp macro="" textlink="">
      <xdr:nvSpPr>
        <xdr:cNvPr id="1210" name="Rectangle 273"/>
        <xdr:cNvSpPr>
          <a:spLocks noChangeArrowheads="1"/>
        </xdr:cNvSpPr>
      </xdr:nvSpPr>
      <xdr:spPr bwMode="auto">
        <a:xfrm flipH="1">
          <a:off x="1219200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47</xdr:row>
      <xdr:rowOff>0</xdr:rowOff>
    </xdr:from>
    <xdr:to>
      <xdr:col>3</xdr:col>
      <xdr:colOff>9525</xdr:colOff>
      <xdr:row>47</xdr:row>
      <xdr:rowOff>0</xdr:rowOff>
    </xdr:to>
    <xdr:sp macro="" textlink="">
      <xdr:nvSpPr>
        <xdr:cNvPr id="1211" name="Rectangle 274"/>
        <xdr:cNvSpPr>
          <a:spLocks noChangeArrowheads="1"/>
        </xdr:cNvSpPr>
      </xdr:nvSpPr>
      <xdr:spPr bwMode="auto">
        <a:xfrm flipH="1">
          <a:off x="17621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504825</xdr:colOff>
      <xdr:row>47</xdr:row>
      <xdr:rowOff>0</xdr:rowOff>
    </xdr:to>
    <xdr:sp macro="" textlink="">
      <xdr:nvSpPr>
        <xdr:cNvPr id="1212" name="Rectangle 275"/>
        <xdr:cNvSpPr>
          <a:spLocks noChangeArrowheads="1"/>
        </xdr:cNvSpPr>
      </xdr:nvSpPr>
      <xdr:spPr bwMode="auto">
        <a:xfrm>
          <a:off x="1219200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504825</xdr:colOff>
      <xdr:row>47</xdr:row>
      <xdr:rowOff>0</xdr:rowOff>
    </xdr:to>
    <xdr:sp macro="" textlink="">
      <xdr:nvSpPr>
        <xdr:cNvPr id="1213" name="Rectangle 276"/>
        <xdr:cNvSpPr>
          <a:spLocks noChangeArrowheads="1"/>
        </xdr:cNvSpPr>
      </xdr:nvSpPr>
      <xdr:spPr bwMode="auto">
        <a:xfrm flipH="1">
          <a:off x="1219200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47</xdr:row>
      <xdr:rowOff>0</xdr:rowOff>
    </xdr:from>
    <xdr:to>
      <xdr:col>3</xdr:col>
      <xdr:colOff>9525</xdr:colOff>
      <xdr:row>47</xdr:row>
      <xdr:rowOff>0</xdr:rowOff>
    </xdr:to>
    <xdr:sp macro="" textlink="">
      <xdr:nvSpPr>
        <xdr:cNvPr id="1214" name="Rectangle 277"/>
        <xdr:cNvSpPr>
          <a:spLocks noChangeArrowheads="1"/>
        </xdr:cNvSpPr>
      </xdr:nvSpPr>
      <xdr:spPr bwMode="auto">
        <a:xfrm flipH="1">
          <a:off x="17621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504825</xdr:colOff>
      <xdr:row>47</xdr:row>
      <xdr:rowOff>0</xdr:rowOff>
    </xdr:to>
    <xdr:sp macro="" textlink="">
      <xdr:nvSpPr>
        <xdr:cNvPr id="1215" name="Rectangle 278"/>
        <xdr:cNvSpPr>
          <a:spLocks noChangeArrowheads="1"/>
        </xdr:cNvSpPr>
      </xdr:nvSpPr>
      <xdr:spPr bwMode="auto">
        <a:xfrm>
          <a:off x="1219200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504825</xdr:colOff>
      <xdr:row>47</xdr:row>
      <xdr:rowOff>0</xdr:rowOff>
    </xdr:to>
    <xdr:sp macro="" textlink="">
      <xdr:nvSpPr>
        <xdr:cNvPr id="1216" name="Rectangle 279"/>
        <xdr:cNvSpPr>
          <a:spLocks noChangeArrowheads="1"/>
        </xdr:cNvSpPr>
      </xdr:nvSpPr>
      <xdr:spPr bwMode="auto">
        <a:xfrm flipH="1">
          <a:off x="1219200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47</xdr:row>
      <xdr:rowOff>0</xdr:rowOff>
    </xdr:from>
    <xdr:to>
      <xdr:col>3</xdr:col>
      <xdr:colOff>9525</xdr:colOff>
      <xdr:row>47</xdr:row>
      <xdr:rowOff>0</xdr:rowOff>
    </xdr:to>
    <xdr:sp macro="" textlink="">
      <xdr:nvSpPr>
        <xdr:cNvPr id="1217" name="Rectangle 280"/>
        <xdr:cNvSpPr>
          <a:spLocks noChangeArrowheads="1"/>
        </xdr:cNvSpPr>
      </xdr:nvSpPr>
      <xdr:spPr bwMode="auto">
        <a:xfrm flipH="1">
          <a:off x="17621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504825</xdr:colOff>
      <xdr:row>47</xdr:row>
      <xdr:rowOff>0</xdr:rowOff>
    </xdr:to>
    <xdr:sp macro="" textlink="">
      <xdr:nvSpPr>
        <xdr:cNvPr id="1218" name="Rectangle 281"/>
        <xdr:cNvSpPr>
          <a:spLocks noChangeArrowheads="1"/>
        </xdr:cNvSpPr>
      </xdr:nvSpPr>
      <xdr:spPr bwMode="auto">
        <a:xfrm>
          <a:off x="1219200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504825</xdr:colOff>
      <xdr:row>47</xdr:row>
      <xdr:rowOff>0</xdr:rowOff>
    </xdr:to>
    <xdr:sp macro="" textlink="">
      <xdr:nvSpPr>
        <xdr:cNvPr id="1219" name="Rectangle 282"/>
        <xdr:cNvSpPr>
          <a:spLocks noChangeArrowheads="1"/>
        </xdr:cNvSpPr>
      </xdr:nvSpPr>
      <xdr:spPr bwMode="auto">
        <a:xfrm flipH="1">
          <a:off x="1219200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47</xdr:row>
      <xdr:rowOff>0</xdr:rowOff>
    </xdr:from>
    <xdr:to>
      <xdr:col>3</xdr:col>
      <xdr:colOff>9525</xdr:colOff>
      <xdr:row>47</xdr:row>
      <xdr:rowOff>0</xdr:rowOff>
    </xdr:to>
    <xdr:sp macro="" textlink="">
      <xdr:nvSpPr>
        <xdr:cNvPr id="1220" name="Rectangle 283"/>
        <xdr:cNvSpPr>
          <a:spLocks noChangeArrowheads="1"/>
        </xdr:cNvSpPr>
      </xdr:nvSpPr>
      <xdr:spPr bwMode="auto">
        <a:xfrm flipH="1">
          <a:off x="17621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504825</xdr:colOff>
      <xdr:row>47</xdr:row>
      <xdr:rowOff>0</xdr:rowOff>
    </xdr:to>
    <xdr:sp macro="" textlink="">
      <xdr:nvSpPr>
        <xdr:cNvPr id="1221" name="Rectangle 284"/>
        <xdr:cNvSpPr>
          <a:spLocks noChangeArrowheads="1"/>
        </xdr:cNvSpPr>
      </xdr:nvSpPr>
      <xdr:spPr bwMode="auto">
        <a:xfrm>
          <a:off x="1219200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504825</xdr:colOff>
      <xdr:row>47</xdr:row>
      <xdr:rowOff>0</xdr:rowOff>
    </xdr:to>
    <xdr:sp macro="" textlink="">
      <xdr:nvSpPr>
        <xdr:cNvPr id="1222" name="Rectangle 285"/>
        <xdr:cNvSpPr>
          <a:spLocks noChangeArrowheads="1"/>
        </xdr:cNvSpPr>
      </xdr:nvSpPr>
      <xdr:spPr bwMode="auto">
        <a:xfrm flipH="1">
          <a:off x="1219200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47</xdr:row>
      <xdr:rowOff>0</xdr:rowOff>
    </xdr:from>
    <xdr:to>
      <xdr:col>3</xdr:col>
      <xdr:colOff>9525</xdr:colOff>
      <xdr:row>47</xdr:row>
      <xdr:rowOff>0</xdr:rowOff>
    </xdr:to>
    <xdr:sp macro="" textlink="">
      <xdr:nvSpPr>
        <xdr:cNvPr id="1223" name="Rectangle 286"/>
        <xdr:cNvSpPr>
          <a:spLocks noChangeArrowheads="1"/>
        </xdr:cNvSpPr>
      </xdr:nvSpPr>
      <xdr:spPr bwMode="auto">
        <a:xfrm flipH="1">
          <a:off x="17621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18</xdr:row>
      <xdr:rowOff>0</xdr:rowOff>
    </xdr:from>
    <xdr:to>
      <xdr:col>3</xdr:col>
      <xdr:colOff>400050</xdr:colOff>
      <xdr:row>18</xdr:row>
      <xdr:rowOff>0</xdr:rowOff>
    </xdr:to>
    <xdr:sp macro="" textlink="">
      <xdr:nvSpPr>
        <xdr:cNvPr id="1224" name="Rectangle 471"/>
        <xdr:cNvSpPr>
          <a:spLocks noChangeArrowheads="1"/>
        </xdr:cNvSpPr>
      </xdr:nvSpPr>
      <xdr:spPr bwMode="auto">
        <a:xfrm>
          <a:off x="2371725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18</xdr:row>
      <xdr:rowOff>0</xdr:rowOff>
    </xdr:from>
    <xdr:to>
      <xdr:col>3</xdr:col>
      <xdr:colOff>400050</xdr:colOff>
      <xdr:row>18</xdr:row>
      <xdr:rowOff>0</xdr:rowOff>
    </xdr:to>
    <xdr:sp macro="" textlink="">
      <xdr:nvSpPr>
        <xdr:cNvPr id="1225" name="Rectangle 472"/>
        <xdr:cNvSpPr>
          <a:spLocks noChangeArrowheads="1"/>
        </xdr:cNvSpPr>
      </xdr:nvSpPr>
      <xdr:spPr bwMode="auto">
        <a:xfrm flipH="1">
          <a:off x="2371725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18</xdr:row>
      <xdr:rowOff>0</xdr:rowOff>
    </xdr:from>
    <xdr:to>
      <xdr:col>3</xdr:col>
      <xdr:colOff>400050</xdr:colOff>
      <xdr:row>18</xdr:row>
      <xdr:rowOff>0</xdr:rowOff>
    </xdr:to>
    <xdr:sp macro="" textlink="">
      <xdr:nvSpPr>
        <xdr:cNvPr id="1226" name="Rectangle 473"/>
        <xdr:cNvSpPr>
          <a:spLocks noChangeArrowheads="1"/>
        </xdr:cNvSpPr>
      </xdr:nvSpPr>
      <xdr:spPr bwMode="auto">
        <a:xfrm>
          <a:off x="2371725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18</xdr:row>
      <xdr:rowOff>0</xdr:rowOff>
    </xdr:from>
    <xdr:to>
      <xdr:col>3</xdr:col>
      <xdr:colOff>400050</xdr:colOff>
      <xdr:row>18</xdr:row>
      <xdr:rowOff>0</xdr:rowOff>
    </xdr:to>
    <xdr:sp macro="" textlink="">
      <xdr:nvSpPr>
        <xdr:cNvPr id="1227" name="Rectangle 474"/>
        <xdr:cNvSpPr>
          <a:spLocks noChangeArrowheads="1"/>
        </xdr:cNvSpPr>
      </xdr:nvSpPr>
      <xdr:spPr bwMode="auto">
        <a:xfrm flipH="1">
          <a:off x="2371725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18</xdr:row>
      <xdr:rowOff>0</xdr:rowOff>
    </xdr:from>
    <xdr:to>
      <xdr:col>3</xdr:col>
      <xdr:colOff>400050</xdr:colOff>
      <xdr:row>18</xdr:row>
      <xdr:rowOff>0</xdr:rowOff>
    </xdr:to>
    <xdr:sp macro="" textlink="">
      <xdr:nvSpPr>
        <xdr:cNvPr id="1228" name="Rectangle 475"/>
        <xdr:cNvSpPr>
          <a:spLocks noChangeArrowheads="1"/>
        </xdr:cNvSpPr>
      </xdr:nvSpPr>
      <xdr:spPr bwMode="auto">
        <a:xfrm>
          <a:off x="2371725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18</xdr:row>
      <xdr:rowOff>0</xdr:rowOff>
    </xdr:from>
    <xdr:to>
      <xdr:col>3</xdr:col>
      <xdr:colOff>400050</xdr:colOff>
      <xdr:row>18</xdr:row>
      <xdr:rowOff>0</xdr:rowOff>
    </xdr:to>
    <xdr:sp macro="" textlink="">
      <xdr:nvSpPr>
        <xdr:cNvPr id="1229" name="Rectangle 476"/>
        <xdr:cNvSpPr>
          <a:spLocks noChangeArrowheads="1"/>
        </xdr:cNvSpPr>
      </xdr:nvSpPr>
      <xdr:spPr bwMode="auto">
        <a:xfrm flipH="1">
          <a:off x="2371725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18</xdr:row>
      <xdr:rowOff>0</xdr:rowOff>
    </xdr:from>
    <xdr:to>
      <xdr:col>3</xdr:col>
      <xdr:colOff>400050</xdr:colOff>
      <xdr:row>18</xdr:row>
      <xdr:rowOff>0</xdr:rowOff>
    </xdr:to>
    <xdr:sp macro="" textlink="">
      <xdr:nvSpPr>
        <xdr:cNvPr id="1230" name="Rectangle 477"/>
        <xdr:cNvSpPr>
          <a:spLocks noChangeArrowheads="1"/>
        </xdr:cNvSpPr>
      </xdr:nvSpPr>
      <xdr:spPr bwMode="auto">
        <a:xfrm>
          <a:off x="2371725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18</xdr:row>
      <xdr:rowOff>0</xdr:rowOff>
    </xdr:from>
    <xdr:to>
      <xdr:col>3</xdr:col>
      <xdr:colOff>400050</xdr:colOff>
      <xdr:row>18</xdr:row>
      <xdr:rowOff>0</xdr:rowOff>
    </xdr:to>
    <xdr:sp macro="" textlink="">
      <xdr:nvSpPr>
        <xdr:cNvPr id="1231" name="Rectangle 478"/>
        <xdr:cNvSpPr>
          <a:spLocks noChangeArrowheads="1"/>
        </xdr:cNvSpPr>
      </xdr:nvSpPr>
      <xdr:spPr bwMode="auto">
        <a:xfrm flipH="1">
          <a:off x="2371725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18</xdr:row>
      <xdr:rowOff>0</xdr:rowOff>
    </xdr:from>
    <xdr:to>
      <xdr:col>3</xdr:col>
      <xdr:colOff>400050</xdr:colOff>
      <xdr:row>18</xdr:row>
      <xdr:rowOff>0</xdr:rowOff>
    </xdr:to>
    <xdr:sp macro="" textlink="">
      <xdr:nvSpPr>
        <xdr:cNvPr id="1232" name="Rectangle 479"/>
        <xdr:cNvSpPr>
          <a:spLocks noChangeArrowheads="1"/>
        </xdr:cNvSpPr>
      </xdr:nvSpPr>
      <xdr:spPr bwMode="auto">
        <a:xfrm>
          <a:off x="2371725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18</xdr:row>
      <xdr:rowOff>0</xdr:rowOff>
    </xdr:from>
    <xdr:to>
      <xdr:col>3</xdr:col>
      <xdr:colOff>400050</xdr:colOff>
      <xdr:row>18</xdr:row>
      <xdr:rowOff>0</xdr:rowOff>
    </xdr:to>
    <xdr:sp macro="" textlink="">
      <xdr:nvSpPr>
        <xdr:cNvPr id="1233" name="Rectangle 480"/>
        <xdr:cNvSpPr>
          <a:spLocks noChangeArrowheads="1"/>
        </xdr:cNvSpPr>
      </xdr:nvSpPr>
      <xdr:spPr bwMode="auto">
        <a:xfrm flipH="1">
          <a:off x="2371725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18</xdr:row>
      <xdr:rowOff>0</xdr:rowOff>
    </xdr:from>
    <xdr:to>
      <xdr:col>3</xdr:col>
      <xdr:colOff>400050</xdr:colOff>
      <xdr:row>18</xdr:row>
      <xdr:rowOff>0</xdr:rowOff>
    </xdr:to>
    <xdr:sp macro="" textlink="">
      <xdr:nvSpPr>
        <xdr:cNvPr id="1234" name="Rectangle 481"/>
        <xdr:cNvSpPr>
          <a:spLocks noChangeArrowheads="1"/>
        </xdr:cNvSpPr>
      </xdr:nvSpPr>
      <xdr:spPr bwMode="auto">
        <a:xfrm>
          <a:off x="2371725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18</xdr:row>
      <xdr:rowOff>0</xdr:rowOff>
    </xdr:from>
    <xdr:to>
      <xdr:col>3</xdr:col>
      <xdr:colOff>400050</xdr:colOff>
      <xdr:row>18</xdr:row>
      <xdr:rowOff>0</xdr:rowOff>
    </xdr:to>
    <xdr:sp macro="" textlink="">
      <xdr:nvSpPr>
        <xdr:cNvPr id="1235" name="Rectangle 482"/>
        <xdr:cNvSpPr>
          <a:spLocks noChangeArrowheads="1"/>
        </xdr:cNvSpPr>
      </xdr:nvSpPr>
      <xdr:spPr bwMode="auto">
        <a:xfrm flipH="1">
          <a:off x="2371725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18</xdr:row>
      <xdr:rowOff>0</xdr:rowOff>
    </xdr:from>
    <xdr:to>
      <xdr:col>3</xdr:col>
      <xdr:colOff>400050</xdr:colOff>
      <xdr:row>18</xdr:row>
      <xdr:rowOff>0</xdr:rowOff>
    </xdr:to>
    <xdr:sp macro="" textlink="">
      <xdr:nvSpPr>
        <xdr:cNvPr id="1236" name="Rectangle 483"/>
        <xdr:cNvSpPr>
          <a:spLocks noChangeArrowheads="1"/>
        </xdr:cNvSpPr>
      </xdr:nvSpPr>
      <xdr:spPr bwMode="auto">
        <a:xfrm>
          <a:off x="2371725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18</xdr:row>
      <xdr:rowOff>0</xdr:rowOff>
    </xdr:from>
    <xdr:to>
      <xdr:col>3</xdr:col>
      <xdr:colOff>400050</xdr:colOff>
      <xdr:row>18</xdr:row>
      <xdr:rowOff>0</xdr:rowOff>
    </xdr:to>
    <xdr:sp macro="" textlink="">
      <xdr:nvSpPr>
        <xdr:cNvPr id="1237" name="Rectangle 484"/>
        <xdr:cNvSpPr>
          <a:spLocks noChangeArrowheads="1"/>
        </xdr:cNvSpPr>
      </xdr:nvSpPr>
      <xdr:spPr bwMode="auto">
        <a:xfrm flipH="1">
          <a:off x="2371725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18</xdr:row>
      <xdr:rowOff>0</xdr:rowOff>
    </xdr:from>
    <xdr:to>
      <xdr:col>3</xdr:col>
      <xdr:colOff>400050</xdr:colOff>
      <xdr:row>18</xdr:row>
      <xdr:rowOff>0</xdr:rowOff>
    </xdr:to>
    <xdr:sp macro="" textlink="">
      <xdr:nvSpPr>
        <xdr:cNvPr id="1238" name="Rectangle 485"/>
        <xdr:cNvSpPr>
          <a:spLocks noChangeArrowheads="1"/>
        </xdr:cNvSpPr>
      </xdr:nvSpPr>
      <xdr:spPr bwMode="auto">
        <a:xfrm>
          <a:off x="2371725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18</xdr:row>
      <xdr:rowOff>0</xdr:rowOff>
    </xdr:from>
    <xdr:to>
      <xdr:col>3</xdr:col>
      <xdr:colOff>400050</xdr:colOff>
      <xdr:row>18</xdr:row>
      <xdr:rowOff>0</xdr:rowOff>
    </xdr:to>
    <xdr:sp macro="" textlink="">
      <xdr:nvSpPr>
        <xdr:cNvPr id="1239" name="Rectangle 486"/>
        <xdr:cNvSpPr>
          <a:spLocks noChangeArrowheads="1"/>
        </xdr:cNvSpPr>
      </xdr:nvSpPr>
      <xdr:spPr bwMode="auto">
        <a:xfrm flipH="1">
          <a:off x="2371725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18</xdr:row>
      <xdr:rowOff>0</xdr:rowOff>
    </xdr:from>
    <xdr:to>
      <xdr:col>3</xdr:col>
      <xdr:colOff>400050</xdr:colOff>
      <xdr:row>18</xdr:row>
      <xdr:rowOff>0</xdr:rowOff>
    </xdr:to>
    <xdr:sp macro="" textlink="">
      <xdr:nvSpPr>
        <xdr:cNvPr id="1240" name="Rectangle 487"/>
        <xdr:cNvSpPr>
          <a:spLocks noChangeArrowheads="1"/>
        </xdr:cNvSpPr>
      </xdr:nvSpPr>
      <xdr:spPr bwMode="auto">
        <a:xfrm>
          <a:off x="2371725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18</xdr:row>
      <xdr:rowOff>0</xdr:rowOff>
    </xdr:from>
    <xdr:to>
      <xdr:col>3</xdr:col>
      <xdr:colOff>400050</xdr:colOff>
      <xdr:row>18</xdr:row>
      <xdr:rowOff>0</xdr:rowOff>
    </xdr:to>
    <xdr:sp macro="" textlink="">
      <xdr:nvSpPr>
        <xdr:cNvPr id="1241" name="Rectangle 488"/>
        <xdr:cNvSpPr>
          <a:spLocks noChangeArrowheads="1"/>
        </xdr:cNvSpPr>
      </xdr:nvSpPr>
      <xdr:spPr bwMode="auto">
        <a:xfrm flipH="1">
          <a:off x="2371725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18</xdr:row>
      <xdr:rowOff>0</xdr:rowOff>
    </xdr:from>
    <xdr:to>
      <xdr:col>3</xdr:col>
      <xdr:colOff>400050</xdr:colOff>
      <xdr:row>18</xdr:row>
      <xdr:rowOff>0</xdr:rowOff>
    </xdr:to>
    <xdr:sp macro="" textlink="">
      <xdr:nvSpPr>
        <xdr:cNvPr id="1242" name="Rectangle 489"/>
        <xdr:cNvSpPr>
          <a:spLocks noChangeArrowheads="1"/>
        </xdr:cNvSpPr>
      </xdr:nvSpPr>
      <xdr:spPr bwMode="auto">
        <a:xfrm>
          <a:off x="2371725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18</xdr:row>
      <xdr:rowOff>0</xdr:rowOff>
    </xdr:from>
    <xdr:to>
      <xdr:col>3</xdr:col>
      <xdr:colOff>400050</xdr:colOff>
      <xdr:row>18</xdr:row>
      <xdr:rowOff>0</xdr:rowOff>
    </xdr:to>
    <xdr:sp macro="" textlink="">
      <xdr:nvSpPr>
        <xdr:cNvPr id="1243" name="Rectangle 490"/>
        <xdr:cNvSpPr>
          <a:spLocks noChangeArrowheads="1"/>
        </xdr:cNvSpPr>
      </xdr:nvSpPr>
      <xdr:spPr bwMode="auto">
        <a:xfrm flipH="1">
          <a:off x="2371725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18</xdr:row>
      <xdr:rowOff>0</xdr:rowOff>
    </xdr:from>
    <xdr:to>
      <xdr:col>3</xdr:col>
      <xdr:colOff>400050</xdr:colOff>
      <xdr:row>18</xdr:row>
      <xdr:rowOff>0</xdr:rowOff>
    </xdr:to>
    <xdr:sp macro="" textlink="">
      <xdr:nvSpPr>
        <xdr:cNvPr id="1244" name="Rectangle 491"/>
        <xdr:cNvSpPr>
          <a:spLocks noChangeArrowheads="1"/>
        </xdr:cNvSpPr>
      </xdr:nvSpPr>
      <xdr:spPr bwMode="auto">
        <a:xfrm>
          <a:off x="2371725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18</xdr:row>
      <xdr:rowOff>0</xdr:rowOff>
    </xdr:from>
    <xdr:to>
      <xdr:col>3</xdr:col>
      <xdr:colOff>400050</xdr:colOff>
      <xdr:row>18</xdr:row>
      <xdr:rowOff>0</xdr:rowOff>
    </xdr:to>
    <xdr:sp macro="" textlink="">
      <xdr:nvSpPr>
        <xdr:cNvPr id="1245" name="Rectangle 492"/>
        <xdr:cNvSpPr>
          <a:spLocks noChangeArrowheads="1"/>
        </xdr:cNvSpPr>
      </xdr:nvSpPr>
      <xdr:spPr bwMode="auto">
        <a:xfrm flipH="1">
          <a:off x="2371725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18</xdr:row>
      <xdr:rowOff>0</xdr:rowOff>
    </xdr:from>
    <xdr:to>
      <xdr:col>3</xdr:col>
      <xdr:colOff>400050</xdr:colOff>
      <xdr:row>18</xdr:row>
      <xdr:rowOff>0</xdr:rowOff>
    </xdr:to>
    <xdr:sp macro="" textlink="">
      <xdr:nvSpPr>
        <xdr:cNvPr id="1246" name="Rectangle 493"/>
        <xdr:cNvSpPr>
          <a:spLocks noChangeArrowheads="1"/>
        </xdr:cNvSpPr>
      </xdr:nvSpPr>
      <xdr:spPr bwMode="auto">
        <a:xfrm>
          <a:off x="2371725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18</xdr:row>
      <xdr:rowOff>0</xdr:rowOff>
    </xdr:from>
    <xdr:to>
      <xdr:col>3</xdr:col>
      <xdr:colOff>400050</xdr:colOff>
      <xdr:row>18</xdr:row>
      <xdr:rowOff>0</xdr:rowOff>
    </xdr:to>
    <xdr:sp macro="" textlink="">
      <xdr:nvSpPr>
        <xdr:cNvPr id="1247" name="Rectangle 494"/>
        <xdr:cNvSpPr>
          <a:spLocks noChangeArrowheads="1"/>
        </xdr:cNvSpPr>
      </xdr:nvSpPr>
      <xdr:spPr bwMode="auto">
        <a:xfrm flipH="1">
          <a:off x="2371725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18</xdr:row>
      <xdr:rowOff>0</xdr:rowOff>
    </xdr:from>
    <xdr:to>
      <xdr:col>3</xdr:col>
      <xdr:colOff>400050</xdr:colOff>
      <xdr:row>18</xdr:row>
      <xdr:rowOff>0</xdr:rowOff>
    </xdr:to>
    <xdr:sp macro="" textlink="">
      <xdr:nvSpPr>
        <xdr:cNvPr id="1248" name="Rectangle 495"/>
        <xdr:cNvSpPr>
          <a:spLocks noChangeArrowheads="1"/>
        </xdr:cNvSpPr>
      </xdr:nvSpPr>
      <xdr:spPr bwMode="auto">
        <a:xfrm>
          <a:off x="2371725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18</xdr:row>
      <xdr:rowOff>0</xdr:rowOff>
    </xdr:from>
    <xdr:to>
      <xdr:col>3</xdr:col>
      <xdr:colOff>400050</xdr:colOff>
      <xdr:row>18</xdr:row>
      <xdr:rowOff>0</xdr:rowOff>
    </xdr:to>
    <xdr:sp macro="" textlink="">
      <xdr:nvSpPr>
        <xdr:cNvPr id="1249" name="Rectangle 496"/>
        <xdr:cNvSpPr>
          <a:spLocks noChangeArrowheads="1"/>
        </xdr:cNvSpPr>
      </xdr:nvSpPr>
      <xdr:spPr bwMode="auto">
        <a:xfrm flipH="1">
          <a:off x="2371725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18</xdr:row>
      <xdr:rowOff>0</xdr:rowOff>
    </xdr:from>
    <xdr:to>
      <xdr:col>3</xdr:col>
      <xdr:colOff>400050</xdr:colOff>
      <xdr:row>18</xdr:row>
      <xdr:rowOff>0</xdr:rowOff>
    </xdr:to>
    <xdr:sp macro="" textlink="">
      <xdr:nvSpPr>
        <xdr:cNvPr id="1250" name="Rectangle 497"/>
        <xdr:cNvSpPr>
          <a:spLocks noChangeArrowheads="1"/>
        </xdr:cNvSpPr>
      </xdr:nvSpPr>
      <xdr:spPr bwMode="auto">
        <a:xfrm>
          <a:off x="2371725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18</xdr:row>
      <xdr:rowOff>0</xdr:rowOff>
    </xdr:from>
    <xdr:to>
      <xdr:col>3</xdr:col>
      <xdr:colOff>400050</xdr:colOff>
      <xdr:row>18</xdr:row>
      <xdr:rowOff>0</xdr:rowOff>
    </xdr:to>
    <xdr:sp macro="" textlink="">
      <xdr:nvSpPr>
        <xdr:cNvPr id="1251" name="Rectangle 498"/>
        <xdr:cNvSpPr>
          <a:spLocks noChangeArrowheads="1"/>
        </xdr:cNvSpPr>
      </xdr:nvSpPr>
      <xdr:spPr bwMode="auto">
        <a:xfrm flipH="1">
          <a:off x="2371725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18</xdr:row>
      <xdr:rowOff>0</xdr:rowOff>
    </xdr:from>
    <xdr:to>
      <xdr:col>3</xdr:col>
      <xdr:colOff>400050</xdr:colOff>
      <xdr:row>18</xdr:row>
      <xdr:rowOff>0</xdr:rowOff>
    </xdr:to>
    <xdr:sp macro="" textlink="">
      <xdr:nvSpPr>
        <xdr:cNvPr id="1252" name="Rectangle 499"/>
        <xdr:cNvSpPr>
          <a:spLocks noChangeArrowheads="1"/>
        </xdr:cNvSpPr>
      </xdr:nvSpPr>
      <xdr:spPr bwMode="auto">
        <a:xfrm>
          <a:off x="2371725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18</xdr:row>
      <xdr:rowOff>0</xdr:rowOff>
    </xdr:from>
    <xdr:to>
      <xdr:col>3</xdr:col>
      <xdr:colOff>400050</xdr:colOff>
      <xdr:row>18</xdr:row>
      <xdr:rowOff>0</xdr:rowOff>
    </xdr:to>
    <xdr:sp macro="" textlink="">
      <xdr:nvSpPr>
        <xdr:cNvPr id="1253" name="Rectangle 500"/>
        <xdr:cNvSpPr>
          <a:spLocks noChangeArrowheads="1"/>
        </xdr:cNvSpPr>
      </xdr:nvSpPr>
      <xdr:spPr bwMode="auto">
        <a:xfrm flipH="1">
          <a:off x="2371725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18</xdr:row>
      <xdr:rowOff>0</xdr:rowOff>
    </xdr:from>
    <xdr:to>
      <xdr:col>3</xdr:col>
      <xdr:colOff>400050</xdr:colOff>
      <xdr:row>18</xdr:row>
      <xdr:rowOff>0</xdr:rowOff>
    </xdr:to>
    <xdr:sp macro="" textlink="">
      <xdr:nvSpPr>
        <xdr:cNvPr id="1254" name="Rectangle 501"/>
        <xdr:cNvSpPr>
          <a:spLocks noChangeArrowheads="1"/>
        </xdr:cNvSpPr>
      </xdr:nvSpPr>
      <xdr:spPr bwMode="auto">
        <a:xfrm>
          <a:off x="2371725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18</xdr:row>
      <xdr:rowOff>0</xdr:rowOff>
    </xdr:from>
    <xdr:to>
      <xdr:col>3</xdr:col>
      <xdr:colOff>400050</xdr:colOff>
      <xdr:row>18</xdr:row>
      <xdr:rowOff>0</xdr:rowOff>
    </xdr:to>
    <xdr:sp macro="" textlink="">
      <xdr:nvSpPr>
        <xdr:cNvPr id="1255" name="Rectangle 502"/>
        <xdr:cNvSpPr>
          <a:spLocks noChangeArrowheads="1"/>
        </xdr:cNvSpPr>
      </xdr:nvSpPr>
      <xdr:spPr bwMode="auto">
        <a:xfrm flipH="1">
          <a:off x="2371725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18</xdr:row>
      <xdr:rowOff>0</xdr:rowOff>
    </xdr:from>
    <xdr:to>
      <xdr:col>3</xdr:col>
      <xdr:colOff>400050</xdr:colOff>
      <xdr:row>18</xdr:row>
      <xdr:rowOff>0</xdr:rowOff>
    </xdr:to>
    <xdr:sp macro="" textlink="">
      <xdr:nvSpPr>
        <xdr:cNvPr id="1256" name="Rectangle 503"/>
        <xdr:cNvSpPr>
          <a:spLocks noChangeArrowheads="1"/>
        </xdr:cNvSpPr>
      </xdr:nvSpPr>
      <xdr:spPr bwMode="auto">
        <a:xfrm>
          <a:off x="2371725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18</xdr:row>
      <xdr:rowOff>0</xdr:rowOff>
    </xdr:from>
    <xdr:to>
      <xdr:col>3</xdr:col>
      <xdr:colOff>400050</xdr:colOff>
      <xdr:row>18</xdr:row>
      <xdr:rowOff>0</xdr:rowOff>
    </xdr:to>
    <xdr:sp macro="" textlink="">
      <xdr:nvSpPr>
        <xdr:cNvPr id="1257" name="Rectangle 504"/>
        <xdr:cNvSpPr>
          <a:spLocks noChangeArrowheads="1"/>
        </xdr:cNvSpPr>
      </xdr:nvSpPr>
      <xdr:spPr bwMode="auto">
        <a:xfrm flipH="1">
          <a:off x="2371725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18</xdr:row>
      <xdr:rowOff>0</xdr:rowOff>
    </xdr:from>
    <xdr:to>
      <xdr:col>3</xdr:col>
      <xdr:colOff>400050</xdr:colOff>
      <xdr:row>18</xdr:row>
      <xdr:rowOff>0</xdr:rowOff>
    </xdr:to>
    <xdr:sp macro="" textlink="">
      <xdr:nvSpPr>
        <xdr:cNvPr id="1258" name="Rectangle 505"/>
        <xdr:cNvSpPr>
          <a:spLocks noChangeArrowheads="1"/>
        </xdr:cNvSpPr>
      </xdr:nvSpPr>
      <xdr:spPr bwMode="auto">
        <a:xfrm>
          <a:off x="2371725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18</xdr:row>
      <xdr:rowOff>0</xdr:rowOff>
    </xdr:from>
    <xdr:to>
      <xdr:col>3</xdr:col>
      <xdr:colOff>400050</xdr:colOff>
      <xdr:row>18</xdr:row>
      <xdr:rowOff>0</xdr:rowOff>
    </xdr:to>
    <xdr:sp macro="" textlink="">
      <xdr:nvSpPr>
        <xdr:cNvPr id="1259" name="Rectangle 506"/>
        <xdr:cNvSpPr>
          <a:spLocks noChangeArrowheads="1"/>
        </xdr:cNvSpPr>
      </xdr:nvSpPr>
      <xdr:spPr bwMode="auto">
        <a:xfrm flipH="1">
          <a:off x="2371725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18</xdr:row>
      <xdr:rowOff>0</xdr:rowOff>
    </xdr:from>
    <xdr:to>
      <xdr:col>3</xdr:col>
      <xdr:colOff>266700</xdr:colOff>
      <xdr:row>18</xdr:row>
      <xdr:rowOff>0</xdr:rowOff>
    </xdr:to>
    <xdr:sp macro="" textlink="">
      <xdr:nvSpPr>
        <xdr:cNvPr id="1260" name="Rectangle 507"/>
        <xdr:cNvSpPr>
          <a:spLocks noChangeArrowheads="1"/>
        </xdr:cNvSpPr>
      </xdr:nvSpPr>
      <xdr:spPr bwMode="auto">
        <a:xfrm>
          <a:off x="2371725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18</xdr:row>
      <xdr:rowOff>0</xdr:rowOff>
    </xdr:from>
    <xdr:to>
      <xdr:col>3</xdr:col>
      <xdr:colOff>266700</xdr:colOff>
      <xdr:row>18</xdr:row>
      <xdr:rowOff>0</xdr:rowOff>
    </xdr:to>
    <xdr:sp macro="" textlink="">
      <xdr:nvSpPr>
        <xdr:cNvPr id="1261" name="Rectangle 508"/>
        <xdr:cNvSpPr>
          <a:spLocks noChangeArrowheads="1"/>
        </xdr:cNvSpPr>
      </xdr:nvSpPr>
      <xdr:spPr bwMode="auto">
        <a:xfrm flipH="1">
          <a:off x="2371725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18</xdr:row>
      <xdr:rowOff>0</xdr:rowOff>
    </xdr:from>
    <xdr:to>
      <xdr:col>2</xdr:col>
      <xdr:colOff>504825</xdr:colOff>
      <xdr:row>18</xdr:row>
      <xdr:rowOff>0</xdr:rowOff>
    </xdr:to>
    <xdr:sp macro="" textlink="">
      <xdr:nvSpPr>
        <xdr:cNvPr id="1262" name="Rectangle 509"/>
        <xdr:cNvSpPr>
          <a:spLocks noChangeArrowheads="1"/>
        </xdr:cNvSpPr>
      </xdr:nvSpPr>
      <xdr:spPr bwMode="auto">
        <a:xfrm>
          <a:off x="1219200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18</xdr:row>
      <xdr:rowOff>0</xdr:rowOff>
    </xdr:from>
    <xdr:to>
      <xdr:col>2</xdr:col>
      <xdr:colOff>504825</xdr:colOff>
      <xdr:row>18</xdr:row>
      <xdr:rowOff>0</xdr:rowOff>
    </xdr:to>
    <xdr:sp macro="" textlink="">
      <xdr:nvSpPr>
        <xdr:cNvPr id="1263" name="Rectangle 510"/>
        <xdr:cNvSpPr>
          <a:spLocks noChangeArrowheads="1"/>
        </xdr:cNvSpPr>
      </xdr:nvSpPr>
      <xdr:spPr bwMode="auto">
        <a:xfrm flipH="1">
          <a:off x="1219200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18</xdr:row>
      <xdr:rowOff>0</xdr:rowOff>
    </xdr:from>
    <xdr:to>
      <xdr:col>3</xdr:col>
      <xdr:colOff>9525</xdr:colOff>
      <xdr:row>18</xdr:row>
      <xdr:rowOff>0</xdr:rowOff>
    </xdr:to>
    <xdr:sp macro="" textlink="">
      <xdr:nvSpPr>
        <xdr:cNvPr id="1264" name="Rectangle 511"/>
        <xdr:cNvSpPr>
          <a:spLocks noChangeArrowheads="1"/>
        </xdr:cNvSpPr>
      </xdr:nvSpPr>
      <xdr:spPr bwMode="auto">
        <a:xfrm flipH="1">
          <a:off x="1762125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18</xdr:row>
      <xdr:rowOff>0</xdr:rowOff>
    </xdr:from>
    <xdr:to>
      <xdr:col>2</xdr:col>
      <xdr:colOff>504825</xdr:colOff>
      <xdr:row>18</xdr:row>
      <xdr:rowOff>0</xdr:rowOff>
    </xdr:to>
    <xdr:sp macro="" textlink="">
      <xdr:nvSpPr>
        <xdr:cNvPr id="1265" name="Rectangle 512"/>
        <xdr:cNvSpPr>
          <a:spLocks noChangeArrowheads="1"/>
        </xdr:cNvSpPr>
      </xdr:nvSpPr>
      <xdr:spPr bwMode="auto">
        <a:xfrm>
          <a:off x="1219200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18</xdr:row>
      <xdr:rowOff>0</xdr:rowOff>
    </xdr:from>
    <xdr:to>
      <xdr:col>2</xdr:col>
      <xdr:colOff>504825</xdr:colOff>
      <xdr:row>18</xdr:row>
      <xdr:rowOff>0</xdr:rowOff>
    </xdr:to>
    <xdr:sp macro="" textlink="">
      <xdr:nvSpPr>
        <xdr:cNvPr id="1266" name="Rectangle 513"/>
        <xdr:cNvSpPr>
          <a:spLocks noChangeArrowheads="1"/>
        </xdr:cNvSpPr>
      </xdr:nvSpPr>
      <xdr:spPr bwMode="auto">
        <a:xfrm flipH="1">
          <a:off x="1219200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18</xdr:row>
      <xdr:rowOff>0</xdr:rowOff>
    </xdr:from>
    <xdr:to>
      <xdr:col>3</xdr:col>
      <xdr:colOff>9525</xdr:colOff>
      <xdr:row>18</xdr:row>
      <xdr:rowOff>0</xdr:rowOff>
    </xdr:to>
    <xdr:sp macro="" textlink="">
      <xdr:nvSpPr>
        <xdr:cNvPr id="1267" name="Rectangle 514"/>
        <xdr:cNvSpPr>
          <a:spLocks noChangeArrowheads="1"/>
        </xdr:cNvSpPr>
      </xdr:nvSpPr>
      <xdr:spPr bwMode="auto">
        <a:xfrm flipH="1">
          <a:off x="1762125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18</xdr:row>
      <xdr:rowOff>0</xdr:rowOff>
    </xdr:from>
    <xdr:to>
      <xdr:col>2</xdr:col>
      <xdr:colOff>504825</xdr:colOff>
      <xdr:row>18</xdr:row>
      <xdr:rowOff>0</xdr:rowOff>
    </xdr:to>
    <xdr:sp macro="" textlink="">
      <xdr:nvSpPr>
        <xdr:cNvPr id="1268" name="Rectangle 515"/>
        <xdr:cNvSpPr>
          <a:spLocks noChangeArrowheads="1"/>
        </xdr:cNvSpPr>
      </xdr:nvSpPr>
      <xdr:spPr bwMode="auto">
        <a:xfrm>
          <a:off x="1219200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18</xdr:row>
      <xdr:rowOff>0</xdr:rowOff>
    </xdr:from>
    <xdr:to>
      <xdr:col>2</xdr:col>
      <xdr:colOff>504825</xdr:colOff>
      <xdr:row>18</xdr:row>
      <xdr:rowOff>0</xdr:rowOff>
    </xdr:to>
    <xdr:sp macro="" textlink="">
      <xdr:nvSpPr>
        <xdr:cNvPr id="1269" name="Rectangle 516"/>
        <xdr:cNvSpPr>
          <a:spLocks noChangeArrowheads="1"/>
        </xdr:cNvSpPr>
      </xdr:nvSpPr>
      <xdr:spPr bwMode="auto">
        <a:xfrm flipH="1">
          <a:off x="1219200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18</xdr:row>
      <xdr:rowOff>0</xdr:rowOff>
    </xdr:from>
    <xdr:to>
      <xdr:col>3</xdr:col>
      <xdr:colOff>9525</xdr:colOff>
      <xdr:row>18</xdr:row>
      <xdr:rowOff>0</xdr:rowOff>
    </xdr:to>
    <xdr:sp macro="" textlink="">
      <xdr:nvSpPr>
        <xdr:cNvPr id="1270" name="Rectangle 517"/>
        <xdr:cNvSpPr>
          <a:spLocks noChangeArrowheads="1"/>
        </xdr:cNvSpPr>
      </xdr:nvSpPr>
      <xdr:spPr bwMode="auto">
        <a:xfrm flipH="1">
          <a:off x="1762125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18</xdr:row>
      <xdr:rowOff>0</xdr:rowOff>
    </xdr:from>
    <xdr:to>
      <xdr:col>2</xdr:col>
      <xdr:colOff>504825</xdr:colOff>
      <xdr:row>18</xdr:row>
      <xdr:rowOff>0</xdr:rowOff>
    </xdr:to>
    <xdr:sp macro="" textlink="">
      <xdr:nvSpPr>
        <xdr:cNvPr id="1271" name="Rectangle 518"/>
        <xdr:cNvSpPr>
          <a:spLocks noChangeArrowheads="1"/>
        </xdr:cNvSpPr>
      </xdr:nvSpPr>
      <xdr:spPr bwMode="auto">
        <a:xfrm>
          <a:off x="1219200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18</xdr:row>
      <xdr:rowOff>0</xdr:rowOff>
    </xdr:from>
    <xdr:to>
      <xdr:col>2</xdr:col>
      <xdr:colOff>504825</xdr:colOff>
      <xdr:row>18</xdr:row>
      <xdr:rowOff>0</xdr:rowOff>
    </xdr:to>
    <xdr:sp macro="" textlink="">
      <xdr:nvSpPr>
        <xdr:cNvPr id="1272" name="Rectangle 519"/>
        <xdr:cNvSpPr>
          <a:spLocks noChangeArrowheads="1"/>
        </xdr:cNvSpPr>
      </xdr:nvSpPr>
      <xdr:spPr bwMode="auto">
        <a:xfrm flipH="1">
          <a:off x="1219200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18</xdr:row>
      <xdr:rowOff>0</xdr:rowOff>
    </xdr:from>
    <xdr:to>
      <xdr:col>3</xdr:col>
      <xdr:colOff>9525</xdr:colOff>
      <xdr:row>18</xdr:row>
      <xdr:rowOff>0</xdr:rowOff>
    </xdr:to>
    <xdr:sp macro="" textlink="">
      <xdr:nvSpPr>
        <xdr:cNvPr id="1273" name="Rectangle 520"/>
        <xdr:cNvSpPr>
          <a:spLocks noChangeArrowheads="1"/>
        </xdr:cNvSpPr>
      </xdr:nvSpPr>
      <xdr:spPr bwMode="auto">
        <a:xfrm flipH="1">
          <a:off x="1762125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18</xdr:row>
      <xdr:rowOff>0</xdr:rowOff>
    </xdr:from>
    <xdr:to>
      <xdr:col>2</xdr:col>
      <xdr:colOff>504825</xdr:colOff>
      <xdr:row>18</xdr:row>
      <xdr:rowOff>0</xdr:rowOff>
    </xdr:to>
    <xdr:sp macro="" textlink="">
      <xdr:nvSpPr>
        <xdr:cNvPr id="1274" name="Rectangle 521"/>
        <xdr:cNvSpPr>
          <a:spLocks noChangeArrowheads="1"/>
        </xdr:cNvSpPr>
      </xdr:nvSpPr>
      <xdr:spPr bwMode="auto">
        <a:xfrm>
          <a:off x="1219200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18</xdr:row>
      <xdr:rowOff>0</xdr:rowOff>
    </xdr:from>
    <xdr:to>
      <xdr:col>2</xdr:col>
      <xdr:colOff>504825</xdr:colOff>
      <xdr:row>18</xdr:row>
      <xdr:rowOff>0</xdr:rowOff>
    </xdr:to>
    <xdr:sp macro="" textlink="">
      <xdr:nvSpPr>
        <xdr:cNvPr id="1275" name="Rectangle 522"/>
        <xdr:cNvSpPr>
          <a:spLocks noChangeArrowheads="1"/>
        </xdr:cNvSpPr>
      </xdr:nvSpPr>
      <xdr:spPr bwMode="auto">
        <a:xfrm flipH="1">
          <a:off x="1219200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18</xdr:row>
      <xdr:rowOff>0</xdr:rowOff>
    </xdr:from>
    <xdr:to>
      <xdr:col>3</xdr:col>
      <xdr:colOff>9525</xdr:colOff>
      <xdr:row>18</xdr:row>
      <xdr:rowOff>0</xdr:rowOff>
    </xdr:to>
    <xdr:sp macro="" textlink="">
      <xdr:nvSpPr>
        <xdr:cNvPr id="1276" name="Rectangle 523"/>
        <xdr:cNvSpPr>
          <a:spLocks noChangeArrowheads="1"/>
        </xdr:cNvSpPr>
      </xdr:nvSpPr>
      <xdr:spPr bwMode="auto">
        <a:xfrm flipH="1">
          <a:off x="1762125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18</xdr:row>
      <xdr:rowOff>0</xdr:rowOff>
    </xdr:from>
    <xdr:to>
      <xdr:col>2</xdr:col>
      <xdr:colOff>504825</xdr:colOff>
      <xdr:row>18</xdr:row>
      <xdr:rowOff>0</xdr:rowOff>
    </xdr:to>
    <xdr:sp macro="" textlink="">
      <xdr:nvSpPr>
        <xdr:cNvPr id="1277" name="Rectangle 524"/>
        <xdr:cNvSpPr>
          <a:spLocks noChangeArrowheads="1"/>
        </xdr:cNvSpPr>
      </xdr:nvSpPr>
      <xdr:spPr bwMode="auto">
        <a:xfrm>
          <a:off x="1219200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18</xdr:row>
      <xdr:rowOff>0</xdr:rowOff>
    </xdr:from>
    <xdr:to>
      <xdr:col>2</xdr:col>
      <xdr:colOff>504825</xdr:colOff>
      <xdr:row>18</xdr:row>
      <xdr:rowOff>0</xdr:rowOff>
    </xdr:to>
    <xdr:sp macro="" textlink="">
      <xdr:nvSpPr>
        <xdr:cNvPr id="1278" name="Rectangle 525"/>
        <xdr:cNvSpPr>
          <a:spLocks noChangeArrowheads="1"/>
        </xdr:cNvSpPr>
      </xdr:nvSpPr>
      <xdr:spPr bwMode="auto">
        <a:xfrm flipH="1">
          <a:off x="1219200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18</xdr:row>
      <xdr:rowOff>0</xdr:rowOff>
    </xdr:from>
    <xdr:to>
      <xdr:col>3</xdr:col>
      <xdr:colOff>9525</xdr:colOff>
      <xdr:row>18</xdr:row>
      <xdr:rowOff>0</xdr:rowOff>
    </xdr:to>
    <xdr:sp macro="" textlink="">
      <xdr:nvSpPr>
        <xdr:cNvPr id="1279" name="Rectangle 526"/>
        <xdr:cNvSpPr>
          <a:spLocks noChangeArrowheads="1"/>
        </xdr:cNvSpPr>
      </xdr:nvSpPr>
      <xdr:spPr bwMode="auto">
        <a:xfrm flipH="1">
          <a:off x="1762125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18</xdr:row>
      <xdr:rowOff>0</xdr:rowOff>
    </xdr:from>
    <xdr:to>
      <xdr:col>2</xdr:col>
      <xdr:colOff>504825</xdr:colOff>
      <xdr:row>18</xdr:row>
      <xdr:rowOff>0</xdr:rowOff>
    </xdr:to>
    <xdr:sp macro="" textlink="">
      <xdr:nvSpPr>
        <xdr:cNvPr id="1280" name="Rectangle 527"/>
        <xdr:cNvSpPr>
          <a:spLocks noChangeArrowheads="1"/>
        </xdr:cNvSpPr>
      </xdr:nvSpPr>
      <xdr:spPr bwMode="auto">
        <a:xfrm>
          <a:off x="1219200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18</xdr:row>
      <xdr:rowOff>0</xdr:rowOff>
    </xdr:from>
    <xdr:to>
      <xdr:col>2</xdr:col>
      <xdr:colOff>504825</xdr:colOff>
      <xdr:row>18</xdr:row>
      <xdr:rowOff>0</xdr:rowOff>
    </xdr:to>
    <xdr:sp macro="" textlink="">
      <xdr:nvSpPr>
        <xdr:cNvPr id="1281" name="Rectangle 528"/>
        <xdr:cNvSpPr>
          <a:spLocks noChangeArrowheads="1"/>
        </xdr:cNvSpPr>
      </xdr:nvSpPr>
      <xdr:spPr bwMode="auto">
        <a:xfrm flipH="1">
          <a:off x="1219200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18</xdr:row>
      <xdr:rowOff>0</xdr:rowOff>
    </xdr:from>
    <xdr:to>
      <xdr:col>3</xdr:col>
      <xdr:colOff>9525</xdr:colOff>
      <xdr:row>18</xdr:row>
      <xdr:rowOff>0</xdr:rowOff>
    </xdr:to>
    <xdr:sp macro="" textlink="">
      <xdr:nvSpPr>
        <xdr:cNvPr id="1282" name="Rectangle 529"/>
        <xdr:cNvSpPr>
          <a:spLocks noChangeArrowheads="1"/>
        </xdr:cNvSpPr>
      </xdr:nvSpPr>
      <xdr:spPr bwMode="auto">
        <a:xfrm flipH="1">
          <a:off x="1762125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18</xdr:row>
      <xdr:rowOff>0</xdr:rowOff>
    </xdr:from>
    <xdr:to>
      <xdr:col>2</xdr:col>
      <xdr:colOff>504825</xdr:colOff>
      <xdr:row>18</xdr:row>
      <xdr:rowOff>0</xdr:rowOff>
    </xdr:to>
    <xdr:sp macro="" textlink="">
      <xdr:nvSpPr>
        <xdr:cNvPr id="1283" name="Rectangle 530"/>
        <xdr:cNvSpPr>
          <a:spLocks noChangeArrowheads="1"/>
        </xdr:cNvSpPr>
      </xdr:nvSpPr>
      <xdr:spPr bwMode="auto">
        <a:xfrm>
          <a:off x="1219200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18</xdr:row>
      <xdr:rowOff>0</xdr:rowOff>
    </xdr:from>
    <xdr:to>
      <xdr:col>2</xdr:col>
      <xdr:colOff>504825</xdr:colOff>
      <xdr:row>18</xdr:row>
      <xdr:rowOff>0</xdr:rowOff>
    </xdr:to>
    <xdr:sp macro="" textlink="">
      <xdr:nvSpPr>
        <xdr:cNvPr id="1284" name="Rectangle 531"/>
        <xdr:cNvSpPr>
          <a:spLocks noChangeArrowheads="1"/>
        </xdr:cNvSpPr>
      </xdr:nvSpPr>
      <xdr:spPr bwMode="auto">
        <a:xfrm flipH="1">
          <a:off x="1219200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18</xdr:row>
      <xdr:rowOff>0</xdr:rowOff>
    </xdr:from>
    <xdr:to>
      <xdr:col>3</xdr:col>
      <xdr:colOff>9525</xdr:colOff>
      <xdr:row>18</xdr:row>
      <xdr:rowOff>0</xdr:rowOff>
    </xdr:to>
    <xdr:sp macro="" textlink="">
      <xdr:nvSpPr>
        <xdr:cNvPr id="1285" name="Rectangle 532"/>
        <xdr:cNvSpPr>
          <a:spLocks noChangeArrowheads="1"/>
        </xdr:cNvSpPr>
      </xdr:nvSpPr>
      <xdr:spPr bwMode="auto">
        <a:xfrm flipH="1">
          <a:off x="1762125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504825</xdr:colOff>
      <xdr:row>47</xdr:row>
      <xdr:rowOff>0</xdr:rowOff>
    </xdr:to>
    <xdr:sp macro="" textlink="">
      <xdr:nvSpPr>
        <xdr:cNvPr id="1286" name="Rectangle 304"/>
        <xdr:cNvSpPr>
          <a:spLocks noChangeArrowheads="1"/>
        </xdr:cNvSpPr>
      </xdr:nvSpPr>
      <xdr:spPr bwMode="auto">
        <a:xfrm>
          <a:off x="1219200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504825</xdr:colOff>
      <xdr:row>47</xdr:row>
      <xdr:rowOff>0</xdr:rowOff>
    </xdr:to>
    <xdr:sp macro="" textlink="">
      <xdr:nvSpPr>
        <xdr:cNvPr id="1287" name="Rectangle 305"/>
        <xdr:cNvSpPr>
          <a:spLocks noChangeArrowheads="1"/>
        </xdr:cNvSpPr>
      </xdr:nvSpPr>
      <xdr:spPr bwMode="auto">
        <a:xfrm flipH="1">
          <a:off x="1219200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47</xdr:row>
      <xdr:rowOff>0</xdr:rowOff>
    </xdr:from>
    <xdr:to>
      <xdr:col>3</xdr:col>
      <xdr:colOff>9525</xdr:colOff>
      <xdr:row>47</xdr:row>
      <xdr:rowOff>0</xdr:rowOff>
    </xdr:to>
    <xdr:sp macro="" textlink="">
      <xdr:nvSpPr>
        <xdr:cNvPr id="1288" name="Rectangle 306"/>
        <xdr:cNvSpPr>
          <a:spLocks noChangeArrowheads="1"/>
        </xdr:cNvSpPr>
      </xdr:nvSpPr>
      <xdr:spPr bwMode="auto">
        <a:xfrm flipH="1">
          <a:off x="17621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504825</xdr:colOff>
      <xdr:row>47</xdr:row>
      <xdr:rowOff>0</xdr:rowOff>
    </xdr:to>
    <xdr:sp macro="" textlink="">
      <xdr:nvSpPr>
        <xdr:cNvPr id="1289" name="Rectangle 316"/>
        <xdr:cNvSpPr>
          <a:spLocks noChangeArrowheads="1"/>
        </xdr:cNvSpPr>
      </xdr:nvSpPr>
      <xdr:spPr bwMode="auto">
        <a:xfrm>
          <a:off x="1219200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504825</xdr:colOff>
      <xdr:row>47</xdr:row>
      <xdr:rowOff>0</xdr:rowOff>
    </xdr:to>
    <xdr:sp macro="" textlink="">
      <xdr:nvSpPr>
        <xdr:cNvPr id="1290" name="Rectangle 317"/>
        <xdr:cNvSpPr>
          <a:spLocks noChangeArrowheads="1"/>
        </xdr:cNvSpPr>
      </xdr:nvSpPr>
      <xdr:spPr bwMode="auto">
        <a:xfrm flipH="1">
          <a:off x="1219200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47</xdr:row>
      <xdr:rowOff>0</xdr:rowOff>
    </xdr:from>
    <xdr:to>
      <xdr:col>3</xdr:col>
      <xdr:colOff>9525</xdr:colOff>
      <xdr:row>47</xdr:row>
      <xdr:rowOff>0</xdr:rowOff>
    </xdr:to>
    <xdr:sp macro="" textlink="">
      <xdr:nvSpPr>
        <xdr:cNvPr id="1291" name="Rectangle 318"/>
        <xdr:cNvSpPr>
          <a:spLocks noChangeArrowheads="1"/>
        </xdr:cNvSpPr>
      </xdr:nvSpPr>
      <xdr:spPr bwMode="auto">
        <a:xfrm flipH="1">
          <a:off x="17621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47</xdr:row>
      <xdr:rowOff>0</xdr:rowOff>
    </xdr:from>
    <xdr:to>
      <xdr:col>3</xdr:col>
      <xdr:colOff>400050</xdr:colOff>
      <xdr:row>47</xdr:row>
      <xdr:rowOff>0</xdr:rowOff>
    </xdr:to>
    <xdr:sp macro="" textlink="">
      <xdr:nvSpPr>
        <xdr:cNvPr id="1292" name="Rectangle 319"/>
        <xdr:cNvSpPr>
          <a:spLocks noChangeArrowheads="1"/>
        </xdr:cNvSpPr>
      </xdr:nvSpPr>
      <xdr:spPr bwMode="auto">
        <a:xfrm>
          <a:off x="23717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47</xdr:row>
      <xdr:rowOff>0</xdr:rowOff>
    </xdr:from>
    <xdr:to>
      <xdr:col>3</xdr:col>
      <xdr:colOff>400050</xdr:colOff>
      <xdr:row>47</xdr:row>
      <xdr:rowOff>0</xdr:rowOff>
    </xdr:to>
    <xdr:sp macro="" textlink="">
      <xdr:nvSpPr>
        <xdr:cNvPr id="1293" name="Rectangle 320"/>
        <xdr:cNvSpPr>
          <a:spLocks noChangeArrowheads="1"/>
        </xdr:cNvSpPr>
      </xdr:nvSpPr>
      <xdr:spPr bwMode="auto">
        <a:xfrm flipH="1">
          <a:off x="23717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47</xdr:row>
      <xdr:rowOff>0</xdr:rowOff>
    </xdr:from>
    <xdr:to>
      <xdr:col>3</xdr:col>
      <xdr:colOff>400050</xdr:colOff>
      <xdr:row>47</xdr:row>
      <xdr:rowOff>0</xdr:rowOff>
    </xdr:to>
    <xdr:sp macro="" textlink="">
      <xdr:nvSpPr>
        <xdr:cNvPr id="1294" name="Rectangle 321"/>
        <xdr:cNvSpPr>
          <a:spLocks noChangeArrowheads="1"/>
        </xdr:cNvSpPr>
      </xdr:nvSpPr>
      <xdr:spPr bwMode="auto">
        <a:xfrm>
          <a:off x="23717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47</xdr:row>
      <xdr:rowOff>0</xdr:rowOff>
    </xdr:from>
    <xdr:to>
      <xdr:col>3</xdr:col>
      <xdr:colOff>400050</xdr:colOff>
      <xdr:row>47</xdr:row>
      <xdr:rowOff>0</xdr:rowOff>
    </xdr:to>
    <xdr:sp macro="" textlink="">
      <xdr:nvSpPr>
        <xdr:cNvPr id="1295" name="Rectangle 322"/>
        <xdr:cNvSpPr>
          <a:spLocks noChangeArrowheads="1"/>
        </xdr:cNvSpPr>
      </xdr:nvSpPr>
      <xdr:spPr bwMode="auto">
        <a:xfrm flipH="1">
          <a:off x="23717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47</xdr:row>
      <xdr:rowOff>0</xdr:rowOff>
    </xdr:from>
    <xdr:to>
      <xdr:col>3</xdr:col>
      <xdr:colOff>400050</xdr:colOff>
      <xdr:row>47</xdr:row>
      <xdr:rowOff>0</xdr:rowOff>
    </xdr:to>
    <xdr:sp macro="" textlink="">
      <xdr:nvSpPr>
        <xdr:cNvPr id="1296" name="Rectangle 323"/>
        <xdr:cNvSpPr>
          <a:spLocks noChangeArrowheads="1"/>
        </xdr:cNvSpPr>
      </xdr:nvSpPr>
      <xdr:spPr bwMode="auto">
        <a:xfrm>
          <a:off x="23717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47</xdr:row>
      <xdr:rowOff>0</xdr:rowOff>
    </xdr:from>
    <xdr:to>
      <xdr:col>3</xdr:col>
      <xdr:colOff>400050</xdr:colOff>
      <xdr:row>47</xdr:row>
      <xdr:rowOff>0</xdr:rowOff>
    </xdr:to>
    <xdr:sp macro="" textlink="">
      <xdr:nvSpPr>
        <xdr:cNvPr id="1297" name="Rectangle 324"/>
        <xdr:cNvSpPr>
          <a:spLocks noChangeArrowheads="1"/>
        </xdr:cNvSpPr>
      </xdr:nvSpPr>
      <xdr:spPr bwMode="auto">
        <a:xfrm flipH="1">
          <a:off x="23717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47</xdr:row>
      <xdr:rowOff>0</xdr:rowOff>
    </xdr:from>
    <xdr:to>
      <xdr:col>3</xdr:col>
      <xdr:colOff>400050</xdr:colOff>
      <xdr:row>47</xdr:row>
      <xdr:rowOff>0</xdr:rowOff>
    </xdr:to>
    <xdr:sp macro="" textlink="">
      <xdr:nvSpPr>
        <xdr:cNvPr id="1298" name="Rectangle 325"/>
        <xdr:cNvSpPr>
          <a:spLocks noChangeArrowheads="1"/>
        </xdr:cNvSpPr>
      </xdr:nvSpPr>
      <xdr:spPr bwMode="auto">
        <a:xfrm>
          <a:off x="23717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47</xdr:row>
      <xdr:rowOff>0</xdr:rowOff>
    </xdr:from>
    <xdr:to>
      <xdr:col>3</xdr:col>
      <xdr:colOff>400050</xdr:colOff>
      <xdr:row>47</xdr:row>
      <xdr:rowOff>0</xdr:rowOff>
    </xdr:to>
    <xdr:sp macro="" textlink="">
      <xdr:nvSpPr>
        <xdr:cNvPr id="1299" name="Rectangle 326"/>
        <xdr:cNvSpPr>
          <a:spLocks noChangeArrowheads="1"/>
        </xdr:cNvSpPr>
      </xdr:nvSpPr>
      <xdr:spPr bwMode="auto">
        <a:xfrm flipH="1">
          <a:off x="23717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47</xdr:row>
      <xdr:rowOff>0</xdr:rowOff>
    </xdr:from>
    <xdr:to>
      <xdr:col>3</xdr:col>
      <xdr:colOff>400050</xdr:colOff>
      <xdr:row>47</xdr:row>
      <xdr:rowOff>0</xdr:rowOff>
    </xdr:to>
    <xdr:sp macro="" textlink="">
      <xdr:nvSpPr>
        <xdr:cNvPr id="1300" name="Rectangle 327"/>
        <xdr:cNvSpPr>
          <a:spLocks noChangeArrowheads="1"/>
        </xdr:cNvSpPr>
      </xdr:nvSpPr>
      <xdr:spPr bwMode="auto">
        <a:xfrm>
          <a:off x="23717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47</xdr:row>
      <xdr:rowOff>0</xdr:rowOff>
    </xdr:from>
    <xdr:to>
      <xdr:col>3</xdr:col>
      <xdr:colOff>400050</xdr:colOff>
      <xdr:row>47</xdr:row>
      <xdr:rowOff>0</xdr:rowOff>
    </xdr:to>
    <xdr:sp macro="" textlink="">
      <xdr:nvSpPr>
        <xdr:cNvPr id="1301" name="Rectangle 328"/>
        <xdr:cNvSpPr>
          <a:spLocks noChangeArrowheads="1"/>
        </xdr:cNvSpPr>
      </xdr:nvSpPr>
      <xdr:spPr bwMode="auto">
        <a:xfrm flipH="1">
          <a:off x="23717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47</xdr:row>
      <xdr:rowOff>0</xdr:rowOff>
    </xdr:from>
    <xdr:to>
      <xdr:col>3</xdr:col>
      <xdr:colOff>400050</xdr:colOff>
      <xdr:row>47</xdr:row>
      <xdr:rowOff>0</xdr:rowOff>
    </xdr:to>
    <xdr:sp macro="" textlink="">
      <xdr:nvSpPr>
        <xdr:cNvPr id="1302" name="Rectangle 329"/>
        <xdr:cNvSpPr>
          <a:spLocks noChangeArrowheads="1"/>
        </xdr:cNvSpPr>
      </xdr:nvSpPr>
      <xdr:spPr bwMode="auto">
        <a:xfrm>
          <a:off x="23717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47</xdr:row>
      <xdr:rowOff>0</xdr:rowOff>
    </xdr:from>
    <xdr:to>
      <xdr:col>3</xdr:col>
      <xdr:colOff>400050</xdr:colOff>
      <xdr:row>47</xdr:row>
      <xdr:rowOff>0</xdr:rowOff>
    </xdr:to>
    <xdr:sp macro="" textlink="">
      <xdr:nvSpPr>
        <xdr:cNvPr id="1303" name="Rectangle 330"/>
        <xdr:cNvSpPr>
          <a:spLocks noChangeArrowheads="1"/>
        </xdr:cNvSpPr>
      </xdr:nvSpPr>
      <xdr:spPr bwMode="auto">
        <a:xfrm flipH="1">
          <a:off x="23717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47</xdr:row>
      <xdr:rowOff>0</xdr:rowOff>
    </xdr:from>
    <xdr:to>
      <xdr:col>3</xdr:col>
      <xdr:colOff>400050</xdr:colOff>
      <xdr:row>47</xdr:row>
      <xdr:rowOff>0</xdr:rowOff>
    </xdr:to>
    <xdr:sp macro="" textlink="">
      <xdr:nvSpPr>
        <xdr:cNvPr id="1304" name="Rectangle 331"/>
        <xdr:cNvSpPr>
          <a:spLocks noChangeArrowheads="1"/>
        </xdr:cNvSpPr>
      </xdr:nvSpPr>
      <xdr:spPr bwMode="auto">
        <a:xfrm>
          <a:off x="23717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47</xdr:row>
      <xdr:rowOff>0</xdr:rowOff>
    </xdr:from>
    <xdr:to>
      <xdr:col>3</xdr:col>
      <xdr:colOff>400050</xdr:colOff>
      <xdr:row>47</xdr:row>
      <xdr:rowOff>0</xdr:rowOff>
    </xdr:to>
    <xdr:sp macro="" textlink="">
      <xdr:nvSpPr>
        <xdr:cNvPr id="1305" name="Rectangle 332"/>
        <xdr:cNvSpPr>
          <a:spLocks noChangeArrowheads="1"/>
        </xdr:cNvSpPr>
      </xdr:nvSpPr>
      <xdr:spPr bwMode="auto">
        <a:xfrm flipH="1">
          <a:off x="23717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47</xdr:row>
      <xdr:rowOff>0</xdr:rowOff>
    </xdr:from>
    <xdr:to>
      <xdr:col>3</xdr:col>
      <xdr:colOff>400050</xdr:colOff>
      <xdr:row>47</xdr:row>
      <xdr:rowOff>0</xdr:rowOff>
    </xdr:to>
    <xdr:sp macro="" textlink="">
      <xdr:nvSpPr>
        <xdr:cNvPr id="1306" name="Rectangle 333"/>
        <xdr:cNvSpPr>
          <a:spLocks noChangeArrowheads="1"/>
        </xdr:cNvSpPr>
      </xdr:nvSpPr>
      <xdr:spPr bwMode="auto">
        <a:xfrm>
          <a:off x="23717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47</xdr:row>
      <xdr:rowOff>0</xdr:rowOff>
    </xdr:from>
    <xdr:to>
      <xdr:col>3</xdr:col>
      <xdr:colOff>400050</xdr:colOff>
      <xdr:row>47</xdr:row>
      <xdr:rowOff>0</xdr:rowOff>
    </xdr:to>
    <xdr:sp macro="" textlink="">
      <xdr:nvSpPr>
        <xdr:cNvPr id="1307" name="Rectangle 334"/>
        <xdr:cNvSpPr>
          <a:spLocks noChangeArrowheads="1"/>
        </xdr:cNvSpPr>
      </xdr:nvSpPr>
      <xdr:spPr bwMode="auto">
        <a:xfrm flipH="1">
          <a:off x="23717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47</xdr:row>
      <xdr:rowOff>0</xdr:rowOff>
    </xdr:from>
    <xdr:to>
      <xdr:col>3</xdr:col>
      <xdr:colOff>400050</xdr:colOff>
      <xdr:row>47</xdr:row>
      <xdr:rowOff>0</xdr:rowOff>
    </xdr:to>
    <xdr:sp macro="" textlink="">
      <xdr:nvSpPr>
        <xdr:cNvPr id="1308" name="Rectangle 335"/>
        <xdr:cNvSpPr>
          <a:spLocks noChangeArrowheads="1"/>
        </xdr:cNvSpPr>
      </xdr:nvSpPr>
      <xdr:spPr bwMode="auto">
        <a:xfrm>
          <a:off x="23717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47</xdr:row>
      <xdr:rowOff>0</xdr:rowOff>
    </xdr:from>
    <xdr:to>
      <xdr:col>3</xdr:col>
      <xdr:colOff>400050</xdr:colOff>
      <xdr:row>47</xdr:row>
      <xdr:rowOff>0</xdr:rowOff>
    </xdr:to>
    <xdr:sp macro="" textlink="">
      <xdr:nvSpPr>
        <xdr:cNvPr id="1309" name="Rectangle 336"/>
        <xdr:cNvSpPr>
          <a:spLocks noChangeArrowheads="1"/>
        </xdr:cNvSpPr>
      </xdr:nvSpPr>
      <xdr:spPr bwMode="auto">
        <a:xfrm flipH="1">
          <a:off x="23717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47</xdr:row>
      <xdr:rowOff>0</xdr:rowOff>
    </xdr:from>
    <xdr:to>
      <xdr:col>3</xdr:col>
      <xdr:colOff>400050</xdr:colOff>
      <xdr:row>47</xdr:row>
      <xdr:rowOff>0</xdr:rowOff>
    </xdr:to>
    <xdr:sp macro="" textlink="">
      <xdr:nvSpPr>
        <xdr:cNvPr id="1310" name="Rectangle 337"/>
        <xdr:cNvSpPr>
          <a:spLocks noChangeArrowheads="1"/>
        </xdr:cNvSpPr>
      </xdr:nvSpPr>
      <xdr:spPr bwMode="auto">
        <a:xfrm>
          <a:off x="23717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47</xdr:row>
      <xdr:rowOff>0</xdr:rowOff>
    </xdr:from>
    <xdr:to>
      <xdr:col>3</xdr:col>
      <xdr:colOff>400050</xdr:colOff>
      <xdr:row>47</xdr:row>
      <xdr:rowOff>0</xdr:rowOff>
    </xdr:to>
    <xdr:sp macro="" textlink="">
      <xdr:nvSpPr>
        <xdr:cNvPr id="1311" name="Rectangle 338"/>
        <xdr:cNvSpPr>
          <a:spLocks noChangeArrowheads="1"/>
        </xdr:cNvSpPr>
      </xdr:nvSpPr>
      <xdr:spPr bwMode="auto">
        <a:xfrm flipH="1">
          <a:off x="23717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47</xdr:row>
      <xdr:rowOff>0</xdr:rowOff>
    </xdr:from>
    <xdr:to>
      <xdr:col>3</xdr:col>
      <xdr:colOff>400050</xdr:colOff>
      <xdr:row>47</xdr:row>
      <xdr:rowOff>0</xdr:rowOff>
    </xdr:to>
    <xdr:sp macro="" textlink="">
      <xdr:nvSpPr>
        <xdr:cNvPr id="1312" name="Rectangle 339"/>
        <xdr:cNvSpPr>
          <a:spLocks noChangeArrowheads="1"/>
        </xdr:cNvSpPr>
      </xdr:nvSpPr>
      <xdr:spPr bwMode="auto">
        <a:xfrm>
          <a:off x="23717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47</xdr:row>
      <xdr:rowOff>0</xdr:rowOff>
    </xdr:from>
    <xdr:to>
      <xdr:col>3</xdr:col>
      <xdr:colOff>400050</xdr:colOff>
      <xdr:row>47</xdr:row>
      <xdr:rowOff>0</xdr:rowOff>
    </xdr:to>
    <xdr:sp macro="" textlink="">
      <xdr:nvSpPr>
        <xdr:cNvPr id="1313" name="Rectangle 340"/>
        <xdr:cNvSpPr>
          <a:spLocks noChangeArrowheads="1"/>
        </xdr:cNvSpPr>
      </xdr:nvSpPr>
      <xdr:spPr bwMode="auto">
        <a:xfrm flipH="1">
          <a:off x="23717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47</xdr:row>
      <xdr:rowOff>0</xdr:rowOff>
    </xdr:from>
    <xdr:to>
      <xdr:col>3</xdr:col>
      <xdr:colOff>400050</xdr:colOff>
      <xdr:row>47</xdr:row>
      <xdr:rowOff>0</xdr:rowOff>
    </xdr:to>
    <xdr:sp macro="" textlink="">
      <xdr:nvSpPr>
        <xdr:cNvPr id="1314" name="Rectangle 341"/>
        <xdr:cNvSpPr>
          <a:spLocks noChangeArrowheads="1"/>
        </xdr:cNvSpPr>
      </xdr:nvSpPr>
      <xdr:spPr bwMode="auto">
        <a:xfrm>
          <a:off x="23717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47</xdr:row>
      <xdr:rowOff>0</xdr:rowOff>
    </xdr:from>
    <xdr:to>
      <xdr:col>3</xdr:col>
      <xdr:colOff>400050</xdr:colOff>
      <xdr:row>47</xdr:row>
      <xdr:rowOff>0</xdr:rowOff>
    </xdr:to>
    <xdr:sp macro="" textlink="">
      <xdr:nvSpPr>
        <xdr:cNvPr id="1315" name="Rectangle 342"/>
        <xdr:cNvSpPr>
          <a:spLocks noChangeArrowheads="1"/>
        </xdr:cNvSpPr>
      </xdr:nvSpPr>
      <xdr:spPr bwMode="auto">
        <a:xfrm flipH="1">
          <a:off x="23717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47</xdr:row>
      <xdr:rowOff>0</xdr:rowOff>
    </xdr:from>
    <xdr:to>
      <xdr:col>3</xdr:col>
      <xdr:colOff>400050</xdr:colOff>
      <xdr:row>47</xdr:row>
      <xdr:rowOff>0</xdr:rowOff>
    </xdr:to>
    <xdr:sp macro="" textlink="">
      <xdr:nvSpPr>
        <xdr:cNvPr id="1316" name="Rectangle 343"/>
        <xdr:cNvSpPr>
          <a:spLocks noChangeArrowheads="1"/>
        </xdr:cNvSpPr>
      </xdr:nvSpPr>
      <xdr:spPr bwMode="auto">
        <a:xfrm>
          <a:off x="23717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47</xdr:row>
      <xdr:rowOff>0</xdr:rowOff>
    </xdr:from>
    <xdr:to>
      <xdr:col>3</xdr:col>
      <xdr:colOff>400050</xdr:colOff>
      <xdr:row>47</xdr:row>
      <xdr:rowOff>0</xdr:rowOff>
    </xdr:to>
    <xdr:sp macro="" textlink="">
      <xdr:nvSpPr>
        <xdr:cNvPr id="1317" name="Rectangle 344"/>
        <xdr:cNvSpPr>
          <a:spLocks noChangeArrowheads="1"/>
        </xdr:cNvSpPr>
      </xdr:nvSpPr>
      <xdr:spPr bwMode="auto">
        <a:xfrm flipH="1">
          <a:off x="23717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47</xdr:row>
      <xdr:rowOff>0</xdr:rowOff>
    </xdr:from>
    <xdr:to>
      <xdr:col>3</xdr:col>
      <xdr:colOff>400050</xdr:colOff>
      <xdr:row>47</xdr:row>
      <xdr:rowOff>0</xdr:rowOff>
    </xdr:to>
    <xdr:sp macro="" textlink="">
      <xdr:nvSpPr>
        <xdr:cNvPr id="1318" name="Rectangle 345"/>
        <xdr:cNvSpPr>
          <a:spLocks noChangeArrowheads="1"/>
        </xdr:cNvSpPr>
      </xdr:nvSpPr>
      <xdr:spPr bwMode="auto">
        <a:xfrm>
          <a:off x="23717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47</xdr:row>
      <xdr:rowOff>0</xdr:rowOff>
    </xdr:from>
    <xdr:to>
      <xdr:col>3</xdr:col>
      <xdr:colOff>400050</xdr:colOff>
      <xdr:row>47</xdr:row>
      <xdr:rowOff>0</xdr:rowOff>
    </xdr:to>
    <xdr:sp macro="" textlink="">
      <xdr:nvSpPr>
        <xdr:cNvPr id="1319" name="Rectangle 346"/>
        <xdr:cNvSpPr>
          <a:spLocks noChangeArrowheads="1"/>
        </xdr:cNvSpPr>
      </xdr:nvSpPr>
      <xdr:spPr bwMode="auto">
        <a:xfrm flipH="1">
          <a:off x="23717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47</xdr:row>
      <xdr:rowOff>0</xdr:rowOff>
    </xdr:from>
    <xdr:to>
      <xdr:col>3</xdr:col>
      <xdr:colOff>400050</xdr:colOff>
      <xdr:row>47</xdr:row>
      <xdr:rowOff>0</xdr:rowOff>
    </xdr:to>
    <xdr:sp macro="" textlink="">
      <xdr:nvSpPr>
        <xdr:cNvPr id="1320" name="Rectangle 347"/>
        <xdr:cNvSpPr>
          <a:spLocks noChangeArrowheads="1"/>
        </xdr:cNvSpPr>
      </xdr:nvSpPr>
      <xdr:spPr bwMode="auto">
        <a:xfrm>
          <a:off x="23717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47</xdr:row>
      <xdr:rowOff>0</xdr:rowOff>
    </xdr:from>
    <xdr:to>
      <xdr:col>3</xdr:col>
      <xdr:colOff>400050</xdr:colOff>
      <xdr:row>47</xdr:row>
      <xdr:rowOff>0</xdr:rowOff>
    </xdr:to>
    <xdr:sp macro="" textlink="">
      <xdr:nvSpPr>
        <xdr:cNvPr id="1321" name="Rectangle 348"/>
        <xdr:cNvSpPr>
          <a:spLocks noChangeArrowheads="1"/>
        </xdr:cNvSpPr>
      </xdr:nvSpPr>
      <xdr:spPr bwMode="auto">
        <a:xfrm flipH="1">
          <a:off x="23717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47</xdr:row>
      <xdr:rowOff>0</xdr:rowOff>
    </xdr:from>
    <xdr:to>
      <xdr:col>3</xdr:col>
      <xdr:colOff>400050</xdr:colOff>
      <xdr:row>47</xdr:row>
      <xdr:rowOff>0</xdr:rowOff>
    </xdr:to>
    <xdr:sp macro="" textlink="">
      <xdr:nvSpPr>
        <xdr:cNvPr id="1322" name="Rectangle 349"/>
        <xdr:cNvSpPr>
          <a:spLocks noChangeArrowheads="1"/>
        </xdr:cNvSpPr>
      </xdr:nvSpPr>
      <xdr:spPr bwMode="auto">
        <a:xfrm>
          <a:off x="23717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47</xdr:row>
      <xdr:rowOff>0</xdr:rowOff>
    </xdr:from>
    <xdr:to>
      <xdr:col>3</xdr:col>
      <xdr:colOff>400050</xdr:colOff>
      <xdr:row>47</xdr:row>
      <xdr:rowOff>0</xdr:rowOff>
    </xdr:to>
    <xdr:sp macro="" textlink="">
      <xdr:nvSpPr>
        <xdr:cNvPr id="1323" name="Rectangle 350"/>
        <xdr:cNvSpPr>
          <a:spLocks noChangeArrowheads="1"/>
        </xdr:cNvSpPr>
      </xdr:nvSpPr>
      <xdr:spPr bwMode="auto">
        <a:xfrm flipH="1">
          <a:off x="23717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47</xdr:row>
      <xdr:rowOff>0</xdr:rowOff>
    </xdr:from>
    <xdr:to>
      <xdr:col>3</xdr:col>
      <xdr:colOff>400050</xdr:colOff>
      <xdr:row>47</xdr:row>
      <xdr:rowOff>0</xdr:rowOff>
    </xdr:to>
    <xdr:sp macro="" textlink="">
      <xdr:nvSpPr>
        <xdr:cNvPr id="1324" name="Rectangle 351"/>
        <xdr:cNvSpPr>
          <a:spLocks noChangeArrowheads="1"/>
        </xdr:cNvSpPr>
      </xdr:nvSpPr>
      <xdr:spPr bwMode="auto">
        <a:xfrm>
          <a:off x="23717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47</xdr:row>
      <xdr:rowOff>0</xdr:rowOff>
    </xdr:from>
    <xdr:to>
      <xdr:col>3</xdr:col>
      <xdr:colOff>400050</xdr:colOff>
      <xdr:row>47</xdr:row>
      <xdr:rowOff>0</xdr:rowOff>
    </xdr:to>
    <xdr:sp macro="" textlink="">
      <xdr:nvSpPr>
        <xdr:cNvPr id="1325" name="Rectangle 352"/>
        <xdr:cNvSpPr>
          <a:spLocks noChangeArrowheads="1"/>
        </xdr:cNvSpPr>
      </xdr:nvSpPr>
      <xdr:spPr bwMode="auto">
        <a:xfrm flipH="1">
          <a:off x="23717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47</xdr:row>
      <xdr:rowOff>0</xdr:rowOff>
    </xdr:from>
    <xdr:to>
      <xdr:col>3</xdr:col>
      <xdr:colOff>400050</xdr:colOff>
      <xdr:row>47</xdr:row>
      <xdr:rowOff>0</xdr:rowOff>
    </xdr:to>
    <xdr:sp macro="" textlink="">
      <xdr:nvSpPr>
        <xdr:cNvPr id="1326" name="Rectangle 353"/>
        <xdr:cNvSpPr>
          <a:spLocks noChangeArrowheads="1"/>
        </xdr:cNvSpPr>
      </xdr:nvSpPr>
      <xdr:spPr bwMode="auto">
        <a:xfrm>
          <a:off x="23717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47</xdr:row>
      <xdr:rowOff>0</xdr:rowOff>
    </xdr:from>
    <xdr:to>
      <xdr:col>3</xdr:col>
      <xdr:colOff>400050</xdr:colOff>
      <xdr:row>47</xdr:row>
      <xdr:rowOff>0</xdr:rowOff>
    </xdr:to>
    <xdr:sp macro="" textlink="">
      <xdr:nvSpPr>
        <xdr:cNvPr id="1327" name="Rectangle 354"/>
        <xdr:cNvSpPr>
          <a:spLocks noChangeArrowheads="1"/>
        </xdr:cNvSpPr>
      </xdr:nvSpPr>
      <xdr:spPr bwMode="auto">
        <a:xfrm flipH="1">
          <a:off x="23717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47</xdr:row>
      <xdr:rowOff>0</xdr:rowOff>
    </xdr:from>
    <xdr:to>
      <xdr:col>3</xdr:col>
      <xdr:colOff>266700</xdr:colOff>
      <xdr:row>47</xdr:row>
      <xdr:rowOff>0</xdr:rowOff>
    </xdr:to>
    <xdr:sp macro="" textlink="">
      <xdr:nvSpPr>
        <xdr:cNvPr id="1328" name="Rectangle 355"/>
        <xdr:cNvSpPr>
          <a:spLocks noChangeArrowheads="1"/>
        </xdr:cNvSpPr>
      </xdr:nvSpPr>
      <xdr:spPr bwMode="auto">
        <a:xfrm>
          <a:off x="23717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47</xdr:row>
      <xdr:rowOff>0</xdr:rowOff>
    </xdr:from>
    <xdr:to>
      <xdr:col>3</xdr:col>
      <xdr:colOff>266700</xdr:colOff>
      <xdr:row>47</xdr:row>
      <xdr:rowOff>0</xdr:rowOff>
    </xdr:to>
    <xdr:sp macro="" textlink="">
      <xdr:nvSpPr>
        <xdr:cNvPr id="1329" name="Rectangle 356"/>
        <xdr:cNvSpPr>
          <a:spLocks noChangeArrowheads="1"/>
        </xdr:cNvSpPr>
      </xdr:nvSpPr>
      <xdr:spPr bwMode="auto">
        <a:xfrm flipH="1">
          <a:off x="23717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504825</xdr:colOff>
      <xdr:row>47</xdr:row>
      <xdr:rowOff>0</xdr:rowOff>
    </xdr:to>
    <xdr:sp macro="" textlink="">
      <xdr:nvSpPr>
        <xdr:cNvPr id="1330" name="Rectangle 357"/>
        <xdr:cNvSpPr>
          <a:spLocks noChangeArrowheads="1"/>
        </xdr:cNvSpPr>
      </xdr:nvSpPr>
      <xdr:spPr bwMode="auto">
        <a:xfrm>
          <a:off x="1219200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504825</xdr:colOff>
      <xdr:row>47</xdr:row>
      <xdr:rowOff>0</xdr:rowOff>
    </xdr:to>
    <xdr:sp macro="" textlink="">
      <xdr:nvSpPr>
        <xdr:cNvPr id="1331" name="Rectangle 358"/>
        <xdr:cNvSpPr>
          <a:spLocks noChangeArrowheads="1"/>
        </xdr:cNvSpPr>
      </xdr:nvSpPr>
      <xdr:spPr bwMode="auto">
        <a:xfrm flipH="1">
          <a:off x="1219200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47</xdr:row>
      <xdr:rowOff>0</xdr:rowOff>
    </xdr:from>
    <xdr:to>
      <xdr:col>3</xdr:col>
      <xdr:colOff>9525</xdr:colOff>
      <xdr:row>47</xdr:row>
      <xdr:rowOff>0</xdr:rowOff>
    </xdr:to>
    <xdr:sp macro="" textlink="">
      <xdr:nvSpPr>
        <xdr:cNvPr id="1332" name="Rectangle 359"/>
        <xdr:cNvSpPr>
          <a:spLocks noChangeArrowheads="1"/>
        </xdr:cNvSpPr>
      </xdr:nvSpPr>
      <xdr:spPr bwMode="auto">
        <a:xfrm flipH="1">
          <a:off x="17621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504825</xdr:colOff>
      <xdr:row>47</xdr:row>
      <xdr:rowOff>0</xdr:rowOff>
    </xdr:to>
    <xdr:sp macro="" textlink="">
      <xdr:nvSpPr>
        <xdr:cNvPr id="1333" name="Rectangle 360"/>
        <xdr:cNvSpPr>
          <a:spLocks noChangeArrowheads="1"/>
        </xdr:cNvSpPr>
      </xdr:nvSpPr>
      <xdr:spPr bwMode="auto">
        <a:xfrm>
          <a:off x="1219200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504825</xdr:colOff>
      <xdr:row>47</xdr:row>
      <xdr:rowOff>0</xdr:rowOff>
    </xdr:to>
    <xdr:sp macro="" textlink="">
      <xdr:nvSpPr>
        <xdr:cNvPr id="1334" name="Rectangle 361"/>
        <xdr:cNvSpPr>
          <a:spLocks noChangeArrowheads="1"/>
        </xdr:cNvSpPr>
      </xdr:nvSpPr>
      <xdr:spPr bwMode="auto">
        <a:xfrm flipH="1">
          <a:off x="1219200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47</xdr:row>
      <xdr:rowOff>0</xdr:rowOff>
    </xdr:from>
    <xdr:to>
      <xdr:col>3</xdr:col>
      <xdr:colOff>9525</xdr:colOff>
      <xdr:row>47</xdr:row>
      <xdr:rowOff>0</xdr:rowOff>
    </xdr:to>
    <xdr:sp macro="" textlink="">
      <xdr:nvSpPr>
        <xdr:cNvPr id="1335" name="Rectangle 362"/>
        <xdr:cNvSpPr>
          <a:spLocks noChangeArrowheads="1"/>
        </xdr:cNvSpPr>
      </xdr:nvSpPr>
      <xdr:spPr bwMode="auto">
        <a:xfrm flipH="1">
          <a:off x="17621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504825</xdr:colOff>
      <xdr:row>47</xdr:row>
      <xdr:rowOff>0</xdr:rowOff>
    </xdr:to>
    <xdr:sp macro="" textlink="">
      <xdr:nvSpPr>
        <xdr:cNvPr id="1336" name="Rectangle 363"/>
        <xdr:cNvSpPr>
          <a:spLocks noChangeArrowheads="1"/>
        </xdr:cNvSpPr>
      </xdr:nvSpPr>
      <xdr:spPr bwMode="auto">
        <a:xfrm>
          <a:off x="1219200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504825</xdr:colOff>
      <xdr:row>47</xdr:row>
      <xdr:rowOff>0</xdr:rowOff>
    </xdr:to>
    <xdr:sp macro="" textlink="">
      <xdr:nvSpPr>
        <xdr:cNvPr id="1337" name="Rectangle 364"/>
        <xdr:cNvSpPr>
          <a:spLocks noChangeArrowheads="1"/>
        </xdr:cNvSpPr>
      </xdr:nvSpPr>
      <xdr:spPr bwMode="auto">
        <a:xfrm flipH="1">
          <a:off x="1219200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47</xdr:row>
      <xdr:rowOff>0</xdr:rowOff>
    </xdr:from>
    <xdr:to>
      <xdr:col>3</xdr:col>
      <xdr:colOff>9525</xdr:colOff>
      <xdr:row>47</xdr:row>
      <xdr:rowOff>0</xdr:rowOff>
    </xdr:to>
    <xdr:sp macro="" textlink="">
      <xdr:nvSpPr>
        <xdr:cNvPr id="1338" name="Rectangle 365"/>
        <xdr:cNvSpPr>
          <a:spLocks noChangeArrowheads="1"/>
        </xdr:cNvSpPr>
      </xdr:nvSpPr>
      <xdr:spPr bwMode="auto">
        <a:xfrm flipH="1">
          <a:off x="17621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504825</xdr:colOff>
      <xdr:row>47</xdr:row>
      <xdr:rowOff>0</xdr:rowOff>
    </xdr:to>
    <xdr:sp macro="" textlink="">
      <xdr:nvSpPr>
        <xdr:cNvPr id="1339" name="Rectangle 366"/>
        <xdr:cNvSpPr>
          <a:spLocks noChangeArrowheads="1"/>
        </xdr:cNvSpPr>
      </xdr:nvSpPr>
      <xdr:spPr bwMode="auto">
        <a:xfrm>
          <a:off x="1219200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504825</xdr:colOff>
      <xdr:row>47</xdr:row>
      <xdr:rowOff>0</xdr:rowOff>
    </xdr:to>
    <xdr:sp macro="" textlink="">
      <xdr:nvSpPr>
        <xdr:cNvPr id="1340" name="Rectangle 367"/>
        <xdr:cNvSpPr>
          <a:spLocks noChangeArrowheads="1"/>
        </xdr:cNvSpPr>
      </xdr:nvSpPr>
      <xdr:spPr bwMode="auto">
        <a:xfrm flipH="1">
          <a:off x="1219200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47</xdr:row>
      <xdr:rowOff>0</xdr:rowOff>
    </xdr:from>
    <xdr:to>
      <xdr:col>3</xdr:col>
      <xdr:colOff>9525</xdr:colOff>
      <xdr:row>47</xdr:row>
      <xdr:rowOff>0</xdr:rowOff>
    </xdr:to>
    <xdr:sp macro="" textlink="">
      <xdr:nvSpPr>
        <xdr:cNvPr id="1341" name="Rectangle 368"/>
        <xdr:cNvSpPr>
          <a:spLocks noChangeArrowheads="1"/>
        </xdr:cNvSpPr>
      </xdr:nvSpPr>
      <xdr:spPr bwMode="auto">
        <a:xfrm flipH="1">
          <a:off x="17621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504825</xdr:colOff>
      <xdr:row>47</xdr:row>
      <xdr:rowOff>0</xdr:rowOff>
    </xdr:to>
    <xdr:sp macro="" textlink="">
      <xdr:nvSpPr>
        <xdr:cNvPr id="1342" name="Rectangle 369"/>
        <xdr:cNvSpPr>
          <a:spLocks noChangeArrowheads="1"/>
        </xdr:cNvSpPr>
      </xdr:nvSpPr>
      <xdr:spPr bwMode="auto">
        <a:xfrm>
          <a:off x="1219200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504825</xdr:colOff>
      <xdr:row>47</xdr:row>
      <xdr:rowOff>0</xdr:rowOff>
    </xdr:to>
    <xdr:sp macro="" textlink="">
      <xdr:nvSpPr>
        <xdr:cNvPr id="1343" name="Rectangle 370"/>
        <xdr:cNvSpPr>
          <a:spLocks noChangeArrowheads="1"/>
        </xdr:cNvSpPr>
      </xdr:nvSpPr>
      <xdr:spPr bwMode="auto">
        <a:xfrm flipH="1">
          <a:off x="1219200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47</xdr:row>
      <xdr:rowOff>0</xdr:rowOff>
    </xdr:from>
    <xdr:to>
      <xdr:col>3</xdr:col>
      <xdr:colOff>9525</xdr:colOff>
      <xdr:row>47</xdr:row>
      <xdr:rowOff>0</xdr:rowOff>
    </xdr:to>
    <xdr:sp macro="" textlink="">
      <xdr:nvSpPr>
        <xdr:cNvPr id="1344" name="Rectangle 371"/>
        <xdr:cNvSpPr>
          <a:spLocks noChangeArrowheads="1"/>
        </xdr:cNvSpPr>
      </xdr:nvSpPr>
      <xdr:spPr bwMode="auto">
        <a:xfrm flipH="1">
          <a:off x="17621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504825</xdr:colOff>
      <xdr:row>47</xdr:row>
      <xdr:rowOff>0</xdr:rowOff>
    </xdr:to>
    <xdr:sp macro="" textlink="">
      <xdr:nvSpPr>
        <xdr:cNvPr id="1345" name="Rectangle 372"/>
        <xdr:cNvSpPr>
          <a:spLocks noChangeArrowheads="1"/>
        </xdr:cNvSpPr>
      </xdr:nvSpPr>
      <xdr:spPr bwMode="auto">
        <a:xfrm>
          <a:off x="1219200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504825</xdr:colOff>
      <xdr:row>47</xdr:row>
      <xdr:rowOff>0</xdr:rowOff>
    </xdr:to>
    <xdr:sp macro="" textlink="">
      <xdr:nvSpPr>
        <xdr:cNvPr id="1346" name="Rectangle 373"/>
        <xdr:cNvSpPr>
          <a:spLocks noChangeArrowheads="1"/>
        </xdr:cNvSpPr>
      </xdr:nvSpPr>
      <xdr:spPr bwMode="auto">
        <a:xfrm flipH="1">
          <a:off x="1219200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47</xdr:row>
      <xdr:rowOff>0</xdr:rowOff>
    </xdr:from>
    <xdr:to>
      <xdr:col>3</xdr:col>
      <xdr:colOff>9525</xdr:colOff>
      <xdr:row>47</xdr:row>
      <xdr:rowOff>0</xdr:rowOff>
    </xdr:to>
    <xdr:sp macro="" textlink="">
      <xdr:nvSpPr>
        <xdr:cNvPr id="1347" name="Rectangle 374"/>
        <xdr:cNvSpPr>
          <a:spLocks noChangeArrowheads="1"/>
        </xdr:cNvSpPr>
      </xdr:nvSpPr>
      <xdr:spPr bwMode="auto">
        <a:xfrm flipH="1">
          <a:off x="17621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504825</xdr:colOff>
      <xdr:row>47</xdr:row>
      <xdr:rowOff>0</xdr:rowOff>
    </xdr:to>
    <xdr:sp macro="" textlink="">
      <xdr:nvSpPr>
        <xdr:cNvPr id="1348" name="Rectangle 375"/>
        <xdr:cNvSpPr>
          <a:spLocks noChangeArrowheads="1"/>
        </xdr:cNvSpPr>
      </xdr:nvSpPr>
      <xdr:spPr bwMode="auto">
        <a:xfrm>
          <a:off x="1219200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504825</xdr:colOff>
      <xdr:row>47</xdr:row>
      <xdr:rowOff>0</xdr:rowOff>
    </xdr:to>
    <xdr:sp macro="" textlink="">
      <xdr:nvSpPr>
        <xdr:cNvPr id="1349" name="Rectangle 376"/>
        <xdr:cNvSpPr>
          <a:spLocks noChangeArrowheads="1"/>
        </xdr:cNvSpPr>
      </xdr:nvSpPr>
      <xdr:spPr bwMode="auto">
        <a:xfrm flipH="1">
          <a:off x="1219200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47</xdr:row>
      <xdr:rowOff>0</xdr:rowOff>
    </xdr:from>
    <xdr:to>
      <xdr:col>3</xdr:col>
      <xdr:colOff>9525</xdr:colOff>
      <xdr:row>47</xdr:row>
      <xdr:rowOff>0</xdr:rowOff>
    </xdr:to>
    <xdr:sp macro="" textlink="">
      <xdr:nvSpPr>
        <xdr:cNvPr id="1350" name="Rectangle 377"/>
        <xdr:cNvSpPr>
          <a:spLocks noChangeArrowheads="1"/>
        </xdr:cNvSpPr>
      </xdr:nvSpPr>
      <xdr:spPr bwMode="auto">
        <a:xfrm flipH="1">
          <a:off x="17621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504825</xdr:colOff>
      <xdr:row>47</xdr:row>
      <xdr:rowOff>0</xdr:rowOff>
    </xdr:to>
    <xdr:sp macro="" textlink="">
      <xdr:nvSpPr>
        <xdr:cNvPr id="1351" name="Rectangle 378"/>
        <xdr:cNvSpPr>
          <a:spLocks noChangeArrowheads="1"/>
        </xdr:cNvSpPr>
      </xdr:nvSpPr>
      <xdr:spPr bwMode="auto">
        <a:xfrm>
          <a:off x="1219200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504825</xdr:colOff>
      <xdr:row>47</xdr:row>
      <xdr:rowOff>0</xdr:rowOff>
    </xdr:to>
    <xdr:sp macro="" textlink="">
      <xdr:nvSpPr>
        <xdr:cNvPr id="1352" name="Rectangle 379"/>
        <xdr:cNvSpPr>
          <a:spLocks noChangeArrowheads="1"/>
        </xdr:cNvSpPr>
      </xdr:nvSpPr>
      <xdr:spPr bwMode="auto">
        <a:xfrm flipH="1">
          <a:off x="1219200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47</xdr:row>
      <xdr:rowOff>0</xdr:rowOff>
    </xdr:from>
    <xdr:to>
      <xdr:col>3</xdr:col>
      <xdr:colOff>9525</xdr:colOff>
      <xdr:row>47</xdr:row>
      <xdr:rowOff>0</xdr:rowOff>
    </xdr:to>
    <xdr:sp macro="" textlink="">
      <xdr:nvSpPr>
        <xdr:cNvPr id="1353" name="Rectangle 380"/>
        <xdr:cNvSpPr>
          <a:spLocks noChangeArrowheads="1"/>
        </xdr:cNvSpPr>
      </xdr:nvSpPr>
      <xdr:spPr bwMode="auto">
        <a:xfrm flipH="1">
          <a:off x="17621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18</xdr:row>
      <xdr:rowOff>0</xdr:rowOff>
    </xdr:from>
    <xdr:to>
      <xdr:col>3</xdr:col>
      <xdr:colOff>400050</xdr:colOff>
      <xdr:row>18</xdr:row>
      <xdr:rowOff>0</xdr:rowOff>
    </xdr:to>
    <xdr:sp macro="" textlink="">
      <xdr:nvSpPr>
        <xdr:cNvPr id="1354" name="Rectangle 565"/>
        <xdr:cNvSpPr>
          <a:spLocks noChangeArrowheads="1"/>
        </xdr:cNvSpPr>
      </xdr:nvSpPr>
      <xdr:spPr bwMode="auto">
        <a:xfrm>
          <a:off x="2371725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18</xdr:row>
      <xdr:rowOff>0</xdr:rowOff>
    </xdr:from>
    <xdr:to>
      <xdr:col>3</xdr:col>
      <xdr:colOff>400050</xdr:colOff>
      <xdr:row>18</xdr:row>
      <xdr:rowOff>0</xdr:rowOff>
    </xdr:to>
    <xdr:sp macro="" textlink="">
      <xdr:nvSpPr>
        <xdr:cNvPr id="1355" name="Rectangle 566"/>
        <xdr:cNvSpPr>
          <a:spLocks noChangeArrowheads="1"/>
        </xdr:cNvSpPr>
      </xdr:nvSpPr>
      <xdr:spPr bwMode="auto">
        <a:xfrm flipH="1">
          <a:off x="2371725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18</xdr:row>
      <xdr:rowOff>0</xdr:rowOff>
    </xdr:from>
    <xdr:to>
      <xdr:col>3</xdr:col>
      <xdr:colOff>400050</xdr:colOff>
      <xdr:row>18</xdr:row>
      <xdr:rowOff>0</xdr:rowOff>
    </xdr:to>
    <xdr:sp macro="" textlink="">
      <xdr:nvSpPr>
        <xdr:cNvPr id="1356" name="Rectangle 567"/>
        <xdr:cNvSpPr>
          <a:spLocks noChangeArrowheads="1"/>
        </xdr:cNvSpPr>
      </xdr:nvSpPr>
      <xdr:spPr bwMode="auto">
        <a:xfrm>
          <a:off x="2371725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18</xdr:row>
      <xdr:rowOff>0</xdr:rowOff>
    </xdr:from>
    <xdr:to>
      <xdr:col>3</xdr:col>
      <xdr:colOff>400050</xdr:colOff>
      <xdr:row>18</xdr:row>
      <xdr:rowOff>0</xdr:rowOff>
    </xdr:to>
    <xdr:sp macro="" textlink="">
      <xdr:nvSpPr>
        <xdr:cNvPr id="1357" name="Rectangle 568"/>
        <xdr:cNvSpPr>
          <a:spLocks noChangeArrowheads="1"/>
        </xdr:cNvSpPr>
      </xdr:nvSpPr>
      <xdr:spPr bwMode="auto">
        <a:xfrm flipH="1">
          <a:off x="2371725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18</xdr:row>
      <xdr:rowOff>0</xdr:rowOff>
    </xdr:from>
    <xdr:to>
      <xdr:col>3</xdr:col>
      <xdr:colOff>400050</xdr:colOff>
      <xdr:row>18</xdr:row>
      <xdr:rowOff>0</xdr:rowOff>
    </xdr:to>
    <xdr:sp macro="" textlink="">
      <xdr:nvSpPr>
        <xdr:cNvPr id="1358" name="Rectangle 569"/>
        <xdr:cNvSpPr>
          <a:spLocks noChangeArrowheads="1"/>
        </xdr:cNvSpPr>
      </xdr:nvSpPr>
      <xdr:spPr bwMode="auto">
        <a:xfrm>
          <a:off x="2371725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18</xdr:row>
      <xdr:rowOff>0</xdr:rowOff>
    </xdr:from>
    <xdr:to>
      <xdr:col>3</xdr:col>
      <xdr:colOff>400050</xdr:colOff>
      <xdr:row>18</xdr:row>
      <xdr:rowOff>0</xdr:rowOff>
    </xdr:to>
    <xdr:sp macro="" textlink="">
      <xdr:nvSpPr>
        <xdr:cNvPr id="1359" name="Rectangle 570"/>
        <xdr:cNvSpPr>
          <a:spLocks noChangeArrowheads="1"/>
        </xdr:cNvSpPr>
      </xdr:nvSpPr>
      <xdr:spPr bwMode="auto">
        <a:xfrm flipH="1">
          <a:off x="2371725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18</xdr:row>
      <xdr:rowOff>0</xdr:rowOff>
    </xdr:from>
    <xdr:to>
      <xdr:col>3</xdr:col>
      <xdr:colOff>400050</xdr:colOff>
      <xdr:row>18</xdr:row>
      <xdr:rowOff>0</xdr:rowOff>
    </xdr:to>
    <xdr:sp macro="" textlink="">
      <xdr:nvSpPr>
        <xdr:cNvPr id="1360" name="Rectangle 571"/>
        <xdr:cNvSpPr>
          <a:spLocks noChangeArrowheads="1"/>
        </xdr:cNvSpPr>
      </xdr:nvSpPr>
      <xdr:spPr bwMode="auto">
        <a:xfrm>
          <a:off x="2371725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18</xdr:row>
      <xdr:rowOff>0</xdr:rowOff>
    </xdr:from>
    <xdr:to>
      <xdr:col>3</xdr:col>
      <xdr:colOff>400050</xdr:colOff>
      <xdr:row>18</xdr:row>
      <xdr:rowOff>0</xdr:rowOff>
    </xdr:to>
    <xdr:sp macro="" textlink="">
      <xdr:nvSpPr>
        <xdr:cNvPr id="1361" name="Rectangle 572"/>
        <xdr:cNvSpPr>
          <a:spLocks noChangeArrowheads="1"/>
        </xdr:cNvSpPr>
      </xdr:nvSpPr>
      <xdr:spPr bwMode="auto">
        <a:xfrm flipH="1">
          <a:off x="2371725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18</xdr:row>
      <xdr:rowOff>0</xdr:rowOff>
    </xdr:from>
    <xdr:to>
      <xdr:col>3</xdr:col>
      <xdr:colOff>400050</xdr:colOff>
      <xdr:row>18</xdr:row>
      <xdr:rowOff>0</xdr:rowOff>
    </xdr:to>
    <xdr:sp macro="" textlink="">
      <xdr:nvSpPr>
        <xdr:cNvPr id="1362" name="Rectangle 573"/>
        <xdr:cNvSpPr>
          <a:spLocks noChangeArrowheads="1"/>
        </xdr:cNvSpPr>
      </xdr:nvSpPr>
      <xdr:spPr bwMode="auto">
        <a:xfrm>
          <a:off x="2371725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18</xdr:row>
      <xdr:rowOff>0</xdr:rowOff>
    </xdr:from>
    <xdr:to>
      <xdr:col>3</xdr:col>
      <xdr:colOff>400050</xdr:colOff>
      <xdr:row>18</xdr:row>
      <xdr:rowOff>0</xdr:rowOff>
    </xdr:to>
    <xdr:sp macro="" textlink="">
      <xdr:nvSpPr>
        <xdr:cNvPr id="1363" name="Rectangle 574"/>
        <xdr:cNvSpPr>
          <a:spLocks noChangeArrowheads="1"/>
        </xdr:cNvSpPr>
      </xdr:nvSpPr>
      <xdr:spPr bwMode="auto">
        <a:xfrm flipH="1">
          <a:off x="2371725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18</xdr:row>
      <xdr:rowOff>0</xdr:rowOff>
    </xdr:from>
    <xdr:to>
      <xdr:col>3</xdr:col>
      <xdr:colOff>400050</xdr:colOff>
      <xdr:row>18</xdr:row>
      <xdr:rowOff>0</xdr:rowOff>
    </xdr:to>
    <xdr:sp macro="" textlink="">
      <xdr:nvSpPr>
        <xdr:cNvPr id="1364" name="Rectangle 575"/>
        <xdr:cNvSpPr>
          <a:spLocks noChangeArrowheads="1"/>
        </xdr:cNvSpPr>
      </xdr:nvSpPr>
      <xdr:spPr bwMode="auto">
        <a:xfrm>
          <a:off x="2371725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18</xdr:row>
      <xdr:rowOff>0</xdr:rowOff>
    </xdr:from>
    <xdr:to>
      <xdr:col>3</xdr:col>
      <xdr:colOff>400050</xdr:colOff>
      <xdr:row>18</xdr:row>
      <xdr:rowOff>0</xdr:rowOff>
    </xdr:to>
    <xdr:sp macro="" textlink="">
      <xdr:nvSpPr>
        <xdr:cNvPr id="1365" name="Rectangle 576"/>
        <xdr:cNvSpPr>
          <a:spLocks noChangeArrowheads="1"/>
        </xdr:cNvSpPr>
      </xdr:nvSpPr>
      <xdr:spPr bwMode="auto">
        <a:xfrm flipH="1">
          <a:off x="2371725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18</xdr:row>
      <xdr:rowOff>0</xdr:rowOff>
    </xdr:from>
    <xdr:to>
      <xdr:col>3</xdr:col>
      <xdr:colOff>400050</xdr:colOff>
      <xdr:row>18</xdr:row>
      <xdr:rowOff>0</xdr:rowOff>
    </xdr:to>
    <xdr:sp macro="" textlink="">
      <xdr:nvSpPr>
        <xdr:cNvPr id="1366" name="Rectangle 577"/>
        <xdr:cNvSpPr>
          <a:spLocks noChangeArrowheads="1"/>
        </xdr:cNvSpPr>
      </xdr:nvSpPr>
      <xdr:spPr bwMode="auto">
        <a:xfrm>
          <a:off x="2371725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18</xdr:row>
      <xdr:rowOff>0</xdr:rowOff>
    </xdr:from>
    <xdr:to>
      <xdr:col>3</xdr:col>
      <xdr:colOff>400050</xdr:colOff>
      <xdr:row>18</xdr:row>
      <xdr:rowOff>0</xdr:rowOff>
    </xdr:to>
    <xdr:sp macro="" textlink="">
      <xdr:nvSpPr>
        <xdr:cNvPr id="1367" name="Rectangle 578"/>
        <xdr:cNvSpPr>
          <a:spLocks noChangeArrowheads="1"/>
        </xdr:cNvSpPr>
      </xdr:nvSpPr>
      <xdr:spPr bwMode="auto">
        <a:xfrm flipH="1">
          <a:off x="2371725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18</xdr:row>
      <xdr:rowOff>0</xdr:rowOff>
    </xdr:from>
    <xdr:to>
      <xdr:col>3</xdr:col>
      <xdr:colOff>400050</xdr:colOff>
      <xdr:row>18</xdr:row>
      <xdr:rowOff>0</xdr:rowOff>
    </xdr:to>
    <xdr:sp macro="" textlink="">
      <xdr:nvSpPr>
        <xdr:cNvPr id="1368" name="Rectangle 579"/>
        <xdr:cNvSpPr>
          <a:spLocks noChangeArrowheads="1"/>
        </xdr:cNvSpPr>
      </xdr:nvSpPr>
      <xdr:spPr bwMode="auto">
        <a:xfrm>
          <a:off x="2371725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18</xdr:row>
      <xdr:rowOff>0</xdr:rowOff>
    </xdr:from>
    <xdr:to>
      <xdr:col>3</xdr:col>
      <xdr:colOff>400050</xdr:colOff>
      <xdr:row>18</xdr:row>
      <xdr:rowOff>0</xdr:rowOff>
    </xdr:to>
    <xdr:sp macro="" textlink="">
      <xdr:nvSpPr>
        <xdr:cNvPr id="1369" name="Rectangle 580"/>
        <xdr:cNvSpPr>
          <a:spLocks noChangeArrowheads="1"/>
        </xdr:cNvSpPr>
      </xdr:nvSpPr>
      <xdr:spPr bwMode="auto">
        <a:xfrm flipH="1">
          <a:off x="2371725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18</xdr:row>
      <xdr:rowOff>0</xdr:rowOff>
    </xdr:from>
    <xdr:to>
      <xdr:col>3</xdr:col>
      <xdr:colOff>400050</xdr:colOff>
      <xdr:row>18</xdr:row>
      <xdr:rowOff>0</xdr:rowOff>
    </xdr:to>
    <xdr:sp macro="" textlink="">
      <xdr:nvSpPr>
        <xdr:cNvPr id="1370" name="Rectangle 581"/>
        <xdr:cNvSpPr>
          <a:spLocks noChangeArrowheads="1"/>
        </xdr:cNvSpPr>
      </xdr:nvSpPr>
      <xdr:spPr bwMode="auto">
        <a:xfrm>
          <a:off x="2371725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18</xdr:row>
      <xdr:rowOff>0</xdr:rowOff>
    </xdr:from>
    <xdr:to>
      <xdr:col>3</xdr:col>
      <xdr:colOff>400050</xdr:colOff>
      <xdr:row>18</xdr:row>
      <xdr:rowOff>0</xdr:rowOff>
    </xdr:to>
    <xdr:sp macro="" textlink="">
      <xdr:nvSpPr>
        <xdr:cNvPr id="1371" name="Rectangle 582"/>
        <xdr:cNvSpPr>
          <a:spLocks noChangeArrowheads="1"/>
        </xdr:cNvSpPr>
      </xdr:nvSpPr>
      <xdr:spPr bwMode="auto">
        <a:xfrm flipH="1">
          <a:off x="2371725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18</xdr:row>
      <xdr:rowOff>0</xdr:rowOff>
    </xdr:from>
    <xdr:to>
      <xdr:col>3</xdr:col>
      <xdr:colOff>400050</xdr:colOff>
      <xdr:row>18</xdr:row>
      <xdr:rowOff>0</xdr:rowOff>
    </xdr:to>
    <xdr:sp macro="" textlink="">
      <xdr:nvSpPr>
        <xdr:cNvPr id="1372" name="Rectangle 583"/>
        <xdr:cNvSpPr>
          <a:spLocks noChangeArrowheads="1"/>
        </xdr:cNvSpPr>
      </xdr:nvSpPr>
      <xdr:spPr bwMode="auto">
        <a:xfrm>
          <a:off x="2371725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18</xdr:row>
      <xdr:rowOff>0</xdr:rowOff>
    </xdr:from>
    <xdr:to>
      <xdr:col>3</xdr:col>
      <xdr:colOff>400050</xdr:colOff>
      <xdr:row>18</xdr:row>
      <xdr:rowOff>0</xdr:rowOff>
    </xdr:to>
    <xdr:sp macro="" textlink="">
      <xdr:nvSpPr>
        <xdr:cNvPr id="1373" name="Rectangle 584"/>
        <xdr:cNvSpPr>
          <a:spLocks noChangeArrowheads="1"/>
        </xdr:cNvSpPr>
      </xdr:nvSpPr>
      <xdr:spPr bwMode="auto">
        <a:xfrm flipH="1">
          <a:off x="2371725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18</xdr:row>
      <xdr:rowOff>0</xdr:rowOff>
    </xdr:from>
    <xdr:to>
      <xdr:col>3</xdr:col>
      <xdr:colOff>400050</xdr:colOff>
      <xdr:row>18</xdr:row>
      <xdr:rowOff>0</xdr:rowOff>
    </xdr:to>
    <xdr:sp macro="" textlink="">
      <xdr:nvSpPr>
        <xdr:cNvPr id="1374" name="Rectangle 585"/>
        <xdr:cNvSpPr>
          <a:spLocks noChangeArrowheads="1"/>
        </xdr:cNvSpPr>
      </xdr:nvSpPr>
      <xdr:spPr bwMode="auto">
        <a:xfrm>
          <a:off x="2371725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18</xdr:row>
      <xdr:rowOff>0</xdr:rowOff>
    </xdr:from>
    <xdr:to>
      <xdr:col>3</xdr:col>
      <xdr:colOff>400050</xdr:colOff>
      <xdr:row>18</xdr:row>
      <xdr:rowOff>0</xdr:rowOff>
    </xdr:to>
    <xdr:sp macro="" textlink="">
      <xdr:nvSpPr>
        <xdr:cNvPr id="1375" name="Rectangle 586"/>
        <xdr:cNvSpPr>
          <a:spLocks noChangeArrowheads="1"/>
        </xdr:cNvSpPr>
      </xdr:nvSpPr>
      <xdr:spPr bwMode="auto">
        <a:xfrm flipH="1">
          <a:off x="2371725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18</xdr:row>
      <xdr:rowOff>0</xdr:rowOff>
    </xdr:from>
    <xdr:to>
      <xdr:col>3</xdr:col>
      <xdr:colOff>400050</xdr:colOff>
      <xdr:row>18</xdr:row>
      <xdr:rowOff>0</xdr:rowOff>
    </xdr:to>
    <xdr:sp macro="" textlink="">
      <xdr:nvSpPr>
        <xdr:cNvPr id="1376" name="Rectangle 587"/>
        <xdr:cNvSpPr>
          <a:spLocks noChangeArrowheads="1"/>
        </xdr:cNvSpPr>
      </xdr:nvSpPr>
      <xdr:spPr bwMode="auto">
        <a:xfrm>
          <a:off x="2371725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18</xdr:row>
      <xdr:rowOff>0</xdr:rowOff>
    </xdr:from>
    <xdr:to>
      <xdr:col>3</xdr:col>
      <xdr:colOff>400050</xdr:colOff>
      <xdr:row>18</xdr:row>
      <xdr:rowOff>0</xdr:rowOff>
    </xdr:to>
    <xdr:sp macro="" textlink="">
      <xdr:nvSpPr>
        <xdr:cNvPr id="1377" name="Rectangle 588"/>
        <xdr:cNvSpPr>
          <a:spLocks noChangeArrowheads="1"/>
        </xdr:cNvSpPr>
      </xdr:nvSpPr>
      <xdr:spPr bwMode="auto">
        <a:xfrm flipH="1">
          <a:off x="2371725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18</xdr:row>
      <xdr:rowOff>0</xdr:rowOff>
    </xdr:from>
    <xdr:to>
      <xdr:col>3</xdr:col>
      <xdr:colOff>400050</xdr:colOff>
      <xdr:row>18</xdr:row>
      <xdr:rowOff>0</xdr:rowOff>
    </xdr:to>
    <xdr:sp macro="" textlink="">
      <xdr:nvSpPr>
        <xdr:cNvPr id="1378" name="Rectangle 589"/>
        <xdr:cNvSpPr>
          <a:spLocks noChangeArrowheads="1"/>
        </xdr:cNvSpPr>
      </xdr:nvSpPr>
      <xdr:spPr bwMode="auto">
        <a:xfrm>
          <a:off x="2371725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18</xdr:row>
      <xdr:rowOff>0</xdr:rowOff>
    </xdr:from>
    <xdr:to>
      <xdr:col>3</xdr:col>
      <xdr:colOff>400050</xdr:colOff>
      <xdr:row>18</xdr:row>
      <xdr:rowOff>0</xdr:rowOff>
    </xdr:to>
    <xdr:sp macro="" textlink="">
      <xdr:nvSpPr>
        <xdr:cNvPr id="1379" name="Rectangle 590"/>
        <xdr:cNvSpPr>
          <a:spLocks noChangeArrowheads="1"/>
        </xdr:cNvSpPr>
      </xdr:nvSpPr>
      <xdr:spPr bwMode="auto">
        <a:xfrm flipH="1">
          <a:off x="2371725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18</xdr:row>
      <xdr:rowOff>0</xdr:rowOff>
    </xdr:from>
    <xdr:to>
      <xdr:col>3</xdr:col>
      <xdr:colOff>400050</xdr:colOff>
      <xdr:row>18</xdr:row>
      <xdr:rowOff>0</xdr:rowOff>
    </xdr:to>
    <xdr:sp macro="" textlink="">
      <xdr:nvSpPr>
        <xdr:cNvPr id="1380" name="Rectangle 591"/>
        <xdr:cNvSpPr>
          <a:spLocks noChangeArrowheads="1"/>
        </xdr:cNvSpPr>
      </xdr:nvSpPr>
      <xdr:spPr bwMode="auto">
        <a:xfrm>
          <a:off x="2371725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18</xdr:row>
      <xdr:rowOff>0</xdr:rowOff>
    </xdr:from>
    <xdr:to>
      <xdr:col>3</xdr:col>
      <xdr:colOff>400050</xdr:colOff>
      <xdr:row>18</xdr:row>
      <xdr:rowOff>0</xdr:rowOff>
    </xdr:to>
    <xdr:sp macro="" textlink="">
      <xdr:nvSpPr>
        <xdr:cNvPr id="1381" name="Rectangle 592"/>
        <xdr:cNvSpPr>
          <a:spLocks noChangeArrowheads="1"/>
        </xdr:cNvSpPr>
      </xdr:nvSpPr>
      <xdr:spPr bwMode="auto">
        <a:xfrm flipH="1">
          <a:off x="2371725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18</xdr:row>
      <xdr:rowOff>0</xdr:rowOff>
    </xdr:from>
    <xdr:to>
      <xdr:col>3</xdr:col>
      <xdr:colOff>400050</xdr:colOff>
      <xdr:row>18</xdr:row>
      <xdr:rowOff>0</xdr:rowOff>
    </xdr:to>
    <xdr:sp macro="" textlink="">
      <xdr:nvSpPr>
        <xdr:cNvPr id="1382" name="Rectangle 593"/>
        <xdr:cNvSpPr>
          <a:spLocks noChangeArrowheads="1"/>
        </xdr:cNvSpPr>
      </xdr:nvSpPr>
      <xdr:spPr bwMode="auto">
        <a:xfrm>
          <a:off x="2371725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18</xdr:row>
      <xdr:rowOff>0</xdr:rowOff>
    </xdr:from>
    <xdr:to>
      <xdr:col>3</xdr:col>
      <xdr:colOff>400050</xdr:colOff>
      <xdr:row>18</xdr:row>
      <xdr:rowOff>0</xdr:rowOff>
    </xdr:to>
    <xdr:sp macro="" textlink="">
      <xdr:nvSpPr>
        <xdr:cNvPr id="1383" name="Rectangle 594"/>
        <xdr:cNvSpPr>
          <a:spLocks noChangeArrowheads="1"/>
        </xdr:cNvSpPr>
      </xdr:nvSpPr>
      <xdr:spPr bwMode="auto">
        <a:xfrm flipH="1">
          <a:off x="2371725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18</xdr:row>
      <xdr:rowOff>0</xdr:rowOff>
    </xdr:from>
    <xdr:to>
      <xdr:col>3</xdr:col>
      <xdr:colOff>400050</xdr:colOff>
      <xdr:row>18</xdr:row>
      <xdr:rowOff>0</xdr:rowOff>
    </xdr:to>
    <xdr:sp macro="" textlink="">
      <xdr:nvSpPr>
        <xdr:cNvPr id="1384" name="Rectangle 595"/>
        <xdr:cNvSpPr>
          <a:spLocks noChangeArrowheads="1"/>
        </xdr:cNvSpPr>
      </xdr:nvSpPr>
      <xdr:spPr bwMode="auto">
        <a:xfrm>
          <a:off x="2371725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18</xdr:row>
      <xdr:rowOff>0</xdr:rowOff>
    </xdr:from>
    <xdr:to>
      <xdr:col>3</xdr:col>
      <xdr:colOff>400050</xdr:colOff>
      <xdr:row>18</xdr:row>
      <xdr:rowOff>0</xdr:rowOff>
    </xdr:to>
    <xdr:sp macro="" textlink="">
      <xdr:nvSpPr>
        <xdr:cNvPr id="1385" name="Rectangle 596"/>
        <xdr:cNvSpPr>
          <a:spLocks noChangeArrowheads="1"/>
        </xdr:cNvSpPr>
      </xdr:nvSpPr>
      <xdr:spPr bwMode="auto">
        <a:xfrm flipH="1">
          <a:off x="2371725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18</xdr:row>
      <xdr:rowOff>0</xdr:rowOff>
    </xdr:from>
    <xdr:to>
      <xdr:col>3</xdr:col>
      <xdr:colOff>400050</xdr:colOff>
      <xdr:row>18</xdr:row>
      <xdr:rowOff>0</xdr:rowOff>
    </xdr:to>
    <xdr:sp macro="" textlink="">
      <xdr:nvSpPr>
        <xdr:cNvPr id="1386" name="Rectangle 597"/>
        <xdr:cNvSpPr>
          <a:spLocks noChangeArrowheads="1"/>
        </xdr:cNvSpPr>
      </xdr:nvSpPr>
      <xdr:spPr bwMode="auto">
        <a:xfrm>
          <a:off x="2371725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18</xdr:row>
      <xdr:rowOff>0</xdr:rowOff>
    </xdr:from>
    <xdr:to>
      <xdr:col>3</xdr:col>
      <xdr:colOff>400050</xdr:colOff>
      <xdr:row>18</xdr:row>
      <xdr:rowOff>0</xdr:rowOff>
    </xdr:to>
    <xdr:sp macro="" textlink="">
      <xdr:nvSpPr>
        <xdr:cNvPr id="1387" name="Rectangle 598"/>
        <xdr:cNvSpPr>
          <a:spLocks noChangeArrowheads="1"/>
        </xdr:cNvSpPr>
      </xdr:nvSpPr>
      <xdr:spPr bwMode="auto">
        <a:xfrm flipH="1">
          <a:off x="2371725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18</xdr:row>
      <xdr:rowOff>0</xdr:rowOff>
    </xdr:from>
    <xdr:to>
      <xdr:col>3</xdr:col>
      <xdr:colOff>400050</xdr:colOff>
      <xdr:row>18</xdr:row>
      <xdr:rowOff>0</xdr:rowOff>
    </xdr:to>
    <xdr:sp macro="" textlink="">
      <xdr:nvSpPr>
        <xdr:cNvPr id="1388" name="Rectangle 599"/>
        <xdr:cNvSpPr>
          <a:spLocks noChangeArrowheads="1"/>
        </xdr:cNvSpPr>
      </xdr:nvSpPr>
      <xdr:spPr bwMode="auto">
        <a:xfrm>
          <a:off x="2371725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18</xdr:row>
      <xdr:rowOff>0</xdr:rowOff>
    </xdr:from>
    <xdr:to>
      <xdr:col>3</xdr:col>
      <xdr:colOff>400050</xdr:colOff>
      <xdr:row>18</xdr:row>
      <xdr:rowOff>0</xdr:rowOff>
    </xdr:to>
    <xdr:sp macro="" textlink="">
      <xdr:nvSpPr>
        <xdr:cNvPr id="1389" name="Rectangle 600"/>
        <xdr:cNvSpPr>
          <a:spLocks noChangeArrowheads="1"/>
        </xdr:cNvSpPr>
      </xdr:nvSpPr>
      <xdr:spPr bwMode="auto">
        <a:xfrm flipH="1">
          <a:off x="2371725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18</xdr:row>
      <xdr:rowOff>0</xdr:rowOff>
    </xdr:from>
    <xdr:to>
      <xdr:col>3</xdr:col>
      <xdr:colOff>266700</xdr:colOff>
      <xdr:row>18</xdr:row>
      <xdr:rowOff>0</xdr:rowOff>
    </xdr:to>
    <xdr:sp macro="" textlink="">
      <xdr:nvSpPr>
        <xdr:cNvPr id="1390" name="Rectangle 601"/>
        <xdr:cNvSpPr>
          <a:spLocks noChangeArrowheads="1"/>
        </xdr:cNvSpPr>
      </xdr:nvSpPr>
      <xdr:spPr bwMode="auto">
        <a:xfrm>
          <a:off x="2371725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18</xdr:row>
      <xdr:rowOff>0</xdr:rowOff>
    </xdr:from>
    <xdr:to>
      <xdr:col>3</xdr:col>
      <xdr:colOff>266700</xdr:colOff>
      <xdr:row>18</xdr:row>
      <xdr:rowOff>0</xdr:rowOff>
    </xdr:to>
    <xdr:sp macro="" textlink="">
      <xdr:nvSpPr>
        <xdr:cNvPr id="1391" name="Rectangle 602"/>
        <xdr:cNvSpPr>
          <a:spLocks noChangeArrowheads="1"/>
        </xdr:cNvSpPr>
      </xdr:nvSpPr>
      <xdr:spPr bwMode="auto">
        <a:xfrm flipH="1">
          <a:off x="2371725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18</xdr:row>
      <xdr:rowOff>0</xdr:rowOff>
    </xdr:from>
    <xdr:to>
      <xdr:col>2</xdr:col>
      <xdr:colOff>504825</xdr:colOff>
      <xdr:row>18</xdr:row>
      <xdr:rowOff>0</xdr:rowOff>
    </xdr:to>
    <xdr:sp macro="" textlink="">
      <xdr:nvSpPr>
        <xdr:cNvPr id="1392" name="Rectangle 603"/>
        <xdr:cNvSpPr>
          <a:spLocks noChangeArrowheads="1"/>
        </xdr:cNvSpPr>
      </xdr:nvSpPr>
      <xdr:spPr bwMode="auto">
        <a:xfrm>
          <a:off x="1219200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18</xdr:row>
      <xdr:rowOff>0</xdr:rowOff>
    </xdr:from>
    <xdr:to>
      <xdr:col>2</xdr:col>
      <xdr:colOff>504825</xdr:colOff>
      <xdr:row>18</xdr:row>
      <xdr:rowOff>0</xdr:rowOff>
    </xdr:to>
    <xdr:sp macro="" textlink="">
      <xdr:nvSpPr>
        <xdr:cNvPr id="1393" name="Rectangle 604"/>
        <xdr:cNvSpPr>
          <a:spLocks noChangeArrowheads="1"/>
        </xdr:cNvSpPr>
      </xdr:nvSpPr>
      <xdr:spPr bwMode="auto">
        <a:xfrm flipH="1">
          <a:off x="1219200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18</xdr:row>
      <xdr:rowOff>0</xdr:rowOff>
    </xdr:from>
    <xdr:to>
      <xdr:col>3</xdr:col>
      <xdr:colOff>9525</xdr:colOff>
      <xdr:row>18</xdr:row>
      <xdr:rowOff>0</xdr:rowOff>
    </xdr:to>
    <xdr:sp macro="" textlink="">
      <xdr:nvSpPr>
        <xdr:cNvPr id="1394" name="Rectangle 605"/>
        <xdr:cNvSpPr>
          <a:spLocks noChangeArrowheads="1"/>
        </xdr:cNvSpPr>
      </xdr:nvSpPr>
      <xdr:spPr bwMode="auto">
        <a:xfrm flipH="1">
          <a:off x="1762125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18</xdr:row>
      <xdr:rowOff>0</xdr:rowOff>
    </xdr:from>
    <xdr:to>
      <xdr:col>2</xdr:col>
      <xdr:colOff>504825</xdr:colOff>
      <xdr:row>18</xdr:row>
      <xdr:rowOff>0</xdr:rowOff>
    </xdr:to>
    <xdr:sp macro="" textlink="">
      <xdr:nvSpPr>
        <xdr:cNvPr id="1395" name="Rectangle 606"/>
        <xdr:cNvSpPr>
          <a:spLocks noChangeArrowheads="1"/>
        </xdr:cNvSpPr>
      </xdr:nvSpPr>
      <xdr:spPr bwMode="auto">
        <a:xfrm>
          <a:off x="1219200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18</xdr:row>
      <xdr:rowOff>0</xdr:rowOff>
    </xdr:from>
    <xdr:to>
      <xdr:col>2</xdr:col>
      <xdr:colOff>504825</xdr:colOff>
      <xdr:row>18</xdr:row>
      <xdr:rowOff>0</xdr:rowOff>
    </xdr:to>
    <xdr:sp macro="" textlink="">
      <xdr:nvSpPr>
        <xdr:cNvPr id="1396" name="Rectangle 607"/>
        <xdr:cNvSpPr>
          <a:spLocks noChangeArrowheads="1"/>
        </xdr:cNvSpPr>
      </xdr:nvSpPr>
      <xdr:spPr bwMode="auto">
        <a:xfrm flipH="1">
          <a:off x="1219200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18</xdr:row>
      <xdr:rowOff>0</xdr:rowOff>
    </xdr:from>
    <xdr:to>
      <xdr:col>3</xdr:col>
      <xdr:colOff>9525</xdr:colOff>
      <xdr:row>18</xdr:row>
      <xdr:rowOff>0</xdr:rowOff>
    </xdr:to>
    <xdr:sp macro="" textlink="">
      <xdr:nvSpPr>
        <xdr:cNvPr id="1397" name="Rectangle 608"/>
        <xdr:cNvSpPr>
          <a:spLocks noChangeArrowheads="1"/>
        </xdr:cNvSpPr>
      </xdr:nvSpPr>
      <xdr:spPr bwMode="auto">
        <a:xfrm flipH="1">
          <a:off x="1762125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18</xdr:row>
      <xdr:rowOff>0</xdr:rowOff>
    </xdr:from>
    <xdr:to>
      <xdr:col>2</xdr:col>
      <xdr:colOff>504825</xdr:colOff>
      <xdr:row>18</xdr:row>
      <xdr:rowOff>0</xdr:rowOff>
    </xdr:to>
    <xdr:sp macro="" textlink="">
      <xdr:nvSpPr>
        <xdr:cNvPr id="1398" name="Rectangle 609"/>
        <xdr:cNvSpPr>
          <a:spLocks noChangeArrowheads="1"/>
        </xdr:cNvSpPr>
      </xdr:nvSpPr>
      <xdr:spPr bwMode="auto">
        <a:xfrm>
          <a:off x="1219200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18</xdr:row>
      <xdr:rowOff>0</xdr:rowOff>
    </xdr:from>
    <xdr:to>
      <xdr:col>2</xdr:col>
      <xdr:colOff>504825</xdr:colOff>
      <xdr:row>18</xdr:row>
      <xdr:rowOff>0</xdr:rowOff>
    </xdr:to>
    <xdr:sp macro="" textlink="">
      <xdr:nvSpPr>
        <xdr:cNvPr id="1399" name="Rectangle 610"/>
        <xdr:cNvSpPr>
          <a:spLocks noChangeArrowheads="1"/>
        </xdr:cNvSpPr>
      </xdr:nvSpPr>
      <xdr:spPr bwMode="auto">
        <a:xfrm flipH="1">
          <a:off x="1219200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18</xdr:row>
      <xdr:rowOff>0</xdr:rowOff>
    </xdr:from>
    <xdr:to>
      <xdr:col>3</xdr:col>
      <xdr:colOff>9525</xdr:colOff>
      <xdr:row>18</xdr:row>
      <xdr:rowOff>0</xdr:rowOff>
    </xdr:to>
    <xdr:sp macro="" textlink="">
      <xdr:nvSpPr>
        <xdr:cNvPr id="1400" name="Rectangle 611"/>
        <xdr:cNvSpPr>
          <a:spLocks noChangeArrowheads="1"/>
        </xdr:cNvSpPr>
      </xdr:nvSpPr>
      <xdr:spPr bwMode="auto">
        <a:xfrm flipH="1">
          <a:off x="1762125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18</xdr:row>
      <xdr:rowOff>0</xdr:rowOff>
    </xdr:from>
    <xdr:to>
      <xdr:col>2</xdr:col>
      <xdr:colOff>504825</xdr:colOff>
      <xdr:row>18</xdr:row>
      <xdr:rowOff>0</xdr:rowOff>
    </xdr:to>
    <xdr:sp macro="" textlink="">
      <xdr:nvSpPr>
        <xdr:cNvPr id="1401" name="Rectangle 612"/>
        <xdr:cNvSpPr>
          <a:spLocks noChangeArrowheads="1"/>
        </xdr:cNvSpPr>
      </xdr:nvSpPr>
      <xdr:spPr bwMode="auto">
        <a:xfrm>
          <a:off x="1219200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18</xdr:row>
      <xdr:rowOff>0</xdr:rowOff>
    </xdr:from>
    <xdr:to>
      <xdr:col>2</xdr:col>
      <xdr:colOff>504825</xdr:colOff>
      <xdr:row>18</xdr:row>
      <xdr:rowOff>0</xdr:rowOff>
    </xdr:to>
    <xdr:sp macro="" textlink="">
      <xdr:nvSpPr>
        <xdr:cNvPr id="1402" name="Rectangle 613"/>
        <xdr:cNvSpPr>
          <a:spLocks noChangeArrowheads="1"/>
        </xdr:cNvSpPr>
      </xdr:nvSpPr>
      <xdr:spPr bwMode="auto">
        <a:xfrm flipH="1">
          <a:off x="1219200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18</xdr:row>
      <xdr:rowOff>0</xdr:rowOff>
    </xdr:from>
    <xdr:to>
      <xdr:col>3</xdr:col>
      <xdr:colOff>9525</xdr:colOff>
      <xdr:row>18</xdr:row>
      <xdr:rowOff>0</xdr:rowOff>
    </xdr:to>
    <xdr:sp macro="" textlink="">
      <xdr:nvSpPr>
        <xdr:cNvPr id="1403" name="Rectangle 614"/>
        <xdr:cNvSpPr>
          <a:spLocks noChangeArrowheads="1"/>
        </xdr:cNvSpPr>
      </xdr:nvSpPr>
      <xdr:spPr bwMode="auto">
        <a:xfrm flipH="1">
          <a:off x="1762125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18</xdr:row>
      <xdr:rowOff>0</xdr:rowOff>
    </xdr:from>
    <xdr:to>
      <xdr:col>2</xdr:col>
      <xdr:colOff>504825</xdr:colOff>
      <xdr:row>18</xdr:row>
      <xdr:rowOff>0</xdr:rowOff>
    </xdr:to>
    <xdr:sp macro="" textlink="">
      <xdr:nvSpPr>
        <xdr:cNvPr id="1404" name="Rectangle 615"/>
        <xdr:cNvSpPr>
          <a:spLocks noChangeArrowheads="1"/>
        </xdr:cNvSpPr>
      </xdr:nvSpPr>
      <xdr:spPr bwMode="auto">
        <a:xfrm>
          <a:off x="1219200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18</xdr:row>
      <xdr:rowOff>0</xdr:rowOff>
    </xdr:from>
    <xdr:to>
      <xdr:col>2</xdr:col>
      <xdr:colOff>504825</xdr:colOff>
      <xdr:row>18</xdr:row>
      <xdr:rowOff>0</xdr:rowOff>
    </xdr:to>
    <xdr:sp macro="" textlink="">
      <xdr:nvSpPr>
        <xdr:cNvPr id="1405" name="Rectangle 616"/>
        <xdr:cNvSpPr>
          <a:spLocks noChangeArrowheads="1"/>
        </xdr:cNvSpPr>
      </xdr:nvSpPr>
      <xdr:spPr bwMode="auto">
        <a:xfrm flipH="1">
          <a:off x="1219200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18</xdr:row>
      <xdr:rowOff>0</xdr:rowOff>
    </xdr:from>
    <xdr:to>
      <xdr:col>3</xdr:col>
      <xdr:colOff>9525</xdr:colOff>
      <xdr:row>18</xdr:row>
      <xdr:rowOff>0</xdr:rowOff>
    </xdr:to>
    <xdr:sp macro="" textlink="">
      <xdr:nvSpPr>
        <xdr:cNvPr id="1406" name="Rectangle 617"/>
        <xdr:cNvSpPr>
          <a:spLocks noChangeArrowheads="1"/>
        </xdr:cNvSpPr>
      </xdr:nvSpPr>
      <xdr:spPr bwMode="auto">
        <a:xfrm flipH="1">
          <a:off x="1762125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18</xdr:row>
      <xdr:rowOff>0</xdr:rowOff>
    </xdr:from>
    <xdr:to>
      <xdr:col>2</xdr:col>
      <xdr:colOff>504825</xdr:colOff>
      <xdr:row>18</xdr:row>
      <xdr:rowOff>0</xdr:rowOff>
    </xdr:to>
    <xdr:sp macro="" textlink="">
      <xdr:nvSpPr>
        <xdr:cNvPr id="1407" name="Rectangle 618"/>
        <xdr:cNvSpPr>
          <a:spLocks noChangeArrowheads="1"/>
        </xdr:cNvSpPr>
      </xdr:nvSpPr>
      <xdr:spPr bwMode="auto">
        <a:xfrm>
          <a:off x="1219200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18</xdr:row>
      <xdr:rowOff>0</xdr:rowOff>
    </xdr:from>
    <xdr:to>
      <xdr:col>2</xdr:col>
      <xdr:colOff>504825</xdr:colOff>
      <xdr:row>18</xdr:row>
      <xdr:rowOff>0</xdr:rowOff>
    </xdr:to>
    <xdr:sp macro="" textlink="">
      <xdr:nvSpPr>
        <xdr:cNvPr id="1408" name="Rectangle 619"/>
        <xdr:cNvSpPr>
          <a:spLocks noChangeArrowheads="1"/>
        </xdr:cNvSpPr>
      </xdr:nvSpPr>
      <xdr:spPr bwMode="auto">
        <a:xfrm flipH="1">
          <a:off x="1219200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18</xdr:row>
      <xdr:rowOff>0</xdr:rowOff>
    </xdr:from>
    <xdr:to>
      <xdr:col>3</xdr:col>
      <xdr:colOff>9525</xdr:colOff>
      <xdr:row>18</xdr:row>
      <xdr:rowOff>0</xdr:rowOff>
    </xdr:to>
    <xdr:sp macro="" textlink="">
      <xdr:nvSpPr>
        <xdr:cNvPr id="1409" name="Rectangle 620"/>
        <xdr:cNvSpPr>
          <a:spLocks noChangeArrowheads="1"/>
        </xdr:cNvSpPr>
      </xdr:nvSpPr>
      <xdr:spPr bwMode="auto">
        <a:xfrm flipH="1">
          <a:off x="1762125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18</xdr:row>
      <xdr:rowOff>0</xdr:rowOff>
    </xdr:from>
    <xdr:to>
      <xdr:col>2</xdr:col>
      <xdr:colOff>504825</xdr:colOff>
      <xdr:row>18</xdr:row>
      <xdr:rowOff>0</xdr:rowOff>
    </xdr:to>
    <xdr:sp macro="" textlink="">
      <xdr:nvSpPr>
        <xdr:cNvPr id="1410" name="Rectangle 621"/>
        <xdr:cNvSpPr>
          <a:spLocks noChangeArrowheads="1"/>
        </xdr:cNvSpPr>
      </xdr:nvSpPr>
      <xdr:spPr bwMode="auto">
        <a:xfrm>
          <a:off x="1219200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18</xdr:row>
      <xdr:rowOff>0</xdr:rowOff>
    </xdr:from>
    <xdr:to>
      <xdr:col>2</xdr:col>
      <xdr:colOff>504825</xdr:colOff>
      <xdr:row>18</xdr:row>
      <xdr:rowOff>0</xdr:rowOff>
    </xdr:to>
    <xdr:sp macro="" textlink="">
      <xdr:nvSpPr>
        <xdr:cNvPr id="1411" name="Rectangle 622"/>
        <xdr:cNvSpPr>
          <a:spLocks noChangeArrowheads="1"/>
        </xdr:cNvSpPr>
      </xdr:nvSpPr>
      <xdr:spPr bwMode="auto">
        <a:xfrm flipH="1">
          <a:off x="1219200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18</xdr:row>
      <xdr:rowOff>0</xdr:rowOff>
    </xdr:from>
    <xdr:to>
      <xdr:col>3</xdr:col>
      <xdr:colOff>9525</xdr:colOff>
      <xdr:row>18</xdr:row>
      <xdr:rowOff>0</xdr:rowOff>
    </xdr:to>
    <xdr:sp macro="" textlink="">
      <xdr:nvSpPr>
        <xdr:cNvPr id="1412" name="Rectangle 623"/>
        <xdr:cNvSpPr>
          <a:spLocks noChangeArrowheads="1"/>
        </xdr:cNvSpPr>
      </xdr:nvSpPr>
      <xdr:spPr bwMode="auto">
        <a:xfrm flipH="1">
          <a:off x="1762125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18</xdr:row>
      <xdr:rowOff>0</xdr:rowOff>
    </xdr:from>
    <xdr:to>
      <xdr:col>2</xdr:col>
      <xdr:colOff>504825</xdr:colOff>
      <xdr:row>18</xdr:row>
      <xdr:rowOff>0</xdr:rowOff>
    </xdr:to>
    <xdr:sp macro="" textlink="">
      <xdr:nvSpPr>
        <xdr:cNvPr id="1413" name="Rectangle 624"/>
        <xdr:cNvSpPr>
          <a:spLocks noChangeArrowheads="1"/>
        </xdr:cNvSpPr>
      </xdr:nvSpPr>
      <xdr:spPr bwMode="auto">
        <a:xfrm>
          <a:off x="1219200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18</xdr:row>
      <xdr:rowOff>0</xdr:rowOff>
    </xdr:from>
    <xdr:to>
      <xdr:col>2</xdr:col>
      <xdr:colOff>504825</xdr:colOff>
      <xdr:row>18</xdr:row>
      <xdr:rowOff>0</xdr:rowOff>
    </xdr:to>
    <xdr:sp macro="" textlink="">
      <xdr:nvSpPr>
        <xdr:cNvPr id="1414" name="Rectangle 625"/>
        <xdr:cNvSpPr>
          <a:spLocks noChangeArrowheads="1"/>
        </xdr:cNvSpPr>
      </xdr:nvSpPr>
      <xdr:spPr bwMode="auto">
        <a:xfrm flipH="1">
          <a:off x="1219200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18</xdr:row>
      <xdr:rowOff>0</xdr:rowOff>
    </xdr:from>
    <xdr:to>
      <xdr:col>3</xdr:col>
      <xdr:colOff>9525</xdr:colOff>
      <xdr:row>18</xdr:row>
      <xdr:rowOff>0</xdr:rowOff>
    </xdr:to>
    <xdr:sp macro="" textlink="">
      <xdr:nvSpPr>
        <xdr:cNvPr id="1415" name="Rectangle 626"/>
        <xdr:cNvSpPr>
          <a:spLocks noChangeArrowheads="1"/>
        </xdr:cNvSpPr>
      </xdr:nvSpPr>
      <xdr:spPr bwMode="auto">
        <a:xfrm flipH="1">
          <a:off x="1762125" y="3105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504825</xdr:colOff>
      <xdr:row>47</xdr:row>
      <xdr:rowOff>0</xdr:rowOff>
    </xdr:to>
    <xdr:sp macro="" textlink="">
      <xdr:nvSpPr>
        <xdr:cNvPr id="1416" name="Rectangle 169"/>
        <xdr:cNvSpPr>
          <a:spLocks noChangeArrowheads="1"/>
        </xdr:cNvSpPr>
      </xdr:nvSpPr>
      <xdr:spPr bwMode="auto">
        <a:xfrm>
          <a:off x="1219200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504825</xdr:colOff>
      <xdr:row>47</xdr:row>
      <xdr:rowOff>0</xdr:rowOff>
    </xdr:to>
    <xdr:sp macro="" textlink="">
      <xdr:nvSpPr>
        <xdr:cNvPr id="1417" name="Rectangle 170"/>
        <xdr:cNvSpPr>
          <a:spLocks noChangeArrowheads="1"/>
        </xdr:cNvSpPr>
      </xdr:nvSpPr>
      <xdr:spPr bwMode="auto">
        <a:xfrm flipH="1">
          <a:off x="1219200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47</xdr:row>
      <xdr:rowOff>0</xdr:rowOff>
    </xdr:from>
    <xdr:to>
      <xdr:col>3</xdr:col>
      <xdr:colOff>9525</xdr:colOff>
      <xdr:row>47</xdr:row>
      <xdr:rowOff>0</xdr:rowOff>
    </xdr:to>
    <xdr:sp macro="" textlink="">
      <xdr:nvSpPr>
        <xdr:cNvPr id="1418" name="Rectangle 171"/>
        <xdr:cNvSpPr>
          <a:spLocks noChangeArrowheads="1"/>
        </xdr:cNvSpPr>
      </xdr:nvSpPr>
      <xdr:spPr bwMode="auto">
        <a:xfrm flipH="1">
          <a:off x="17621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504825</xdr:colOff>
      <xdr:row>47</xdr:row>
      <xdr:rowOff>0</xdr:rowOff>
    </xdr:to>
    <xdr:sp macro="" textlink="">
      <xdr:nvSpPr>
        <xdr:cNvPr id="1419" name="Rectangle 181"/>
        <xdr:cNvSpPr>
          <a:spLocks noChangeArrowheads="1"/>
        </xdr:cNvSpPr>
      </xdr:nvSpPr>
      <xdr:spPr bwMode="auto">
        <a:xfrm>
          <a:off x="1219200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504825</xdr:colOff>
      <xdr:row>47</xdr:row>
      <xdr:rowOff>0</xdr:rowOff>
    </xdr:to>
    <xdr:sp macro="" textlink="">
      <xdr:nvSpPr>
        <xdr:cNvPr id="1420" name="Rectangle 182"/>
        <xdr:cNvSpPr>
          <a:spLocks noChangeArrowheads="1"/>
        </xdr:cNvSpPr>
      </xdr:nvSpPr>
      <xdr:spPr bwMode="auto">
        <a:xfrm flipH="1">
          <a:off x="1219200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47</xdr:row>
      <xdr:rowOff>0</xdr:rowOff>
    </xdr:from>
    <xdr:to>
      <xdr:col>3</xdr:col>
      <xdr:colOff>9525</xdr:colOff>
      <xdr:row>47</xdr:row>
      <xdr:rowOff>0</xdr:rowOff>
    </xdr:to>
    <xdr:sp macro="" textlink="">
      <xdr:nvSpPr>
        <xdr:cNvPr id="1421" name="Rectangle 183"/>
        <xdr:cNvSpPr>
          <a:spLocks noChangeArrowheads="1"/>
        </xdr:cNvSpPr>
      </xdr:nvSpPr>
      <xdr:spPr bwMode="auto">
        <a:xfrm flipH="1">
          <a:off x="17621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47</xdr:row>
      <xdr:rowOff>0</xdr:rowOff>
    </xdr:from>
    <xdr:to>
      <xdr:col>3</xdr:col>
      <xdr:colOff>400050</xdr:colOff>
      <xdr:row>47</xdr:row>
      <xdr:rowOff>0</xdr:rowOff>
    </xdr:to>
    <xdr:sp macro="" textlink="">
      <xdr:nvSpPr>
        <xdr:cNvPr id="1422" name="Rectangle 184"/>
        <xdr:cNvSpPr>
          <a:spLocks noChangeArrowheads="1"/>
        </xdr:cNvSpPr>
      </xdr:nvSpPr>
      <xdr:spPr bwMode="auto">
        <a:xfrm>
          <a:off x="23717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47</xdr:row>
      <xdr:rowOff>0</xdr:rowOff>
    </xdr:from>
    <xdr:to>
      <xdr:col>3</xdr:col>
      <xdr:colOff>400050</xdr:colOff>
      <xdr:row>47</xdr:row>
      <xdr:rowOff>0</xdr:rowOff>
    </xdr:to>
    <xdr:sp macro="" textlink="">
      <xdr:nvSpPr>
        <xdr:cNvPr id="1423" name="Rectangle 185"/>
        <xdr:cNvSpPr>
          <a:spLocks noChangeArrowheads="1"/>
        </xdr:cNvSpPr>
      </xdr:nvSpPr>
      <xdr:spPr bwMode="auto">
        <a:xfrm flipH="1">
          <a:off x="23717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47</xdr:row>
      <xdr:rowOff>0</xdr:rowOff>
    </xdr:from>
    <xdr:to>
      <xdr:col>3</xdr:col>
      <xdr:colOff>400050</xdr:colOff>
      <xdr:row>47</xdr:row>
      <xdr:rowOff>0</xdr:rowOff>
    </xdr:to>
    <xdr:sp macro="" textlink="">
      <xdr:nvSpPr>
        <xdr:cNvPr id="1424" name="Rectangle 186"/>
        <xdr:cNvSpPr>
          <a:spLocks noChangeArrowheads="1"/>
        </xdr:cNvSpPr>
      </xdr:nvSpPr>
      <xdr:spPr bwMode="auto">
        <a:xfrm>
          <a:off x="23717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47</xdr:row>
      <xdr:rowOff>0</xdr:rowOff>
    </xdr:from>
    <xdr:to>
      <xdr:col>3</xdr:col>
      <xdr:colOff>400050</xdr:colOff>
      <xdr:row>47</xdr:row>
      <xdr:rowOff>0</xdr:rowOff>
    </xdr:to>
    <xdr:sp macro="" textlink="">
      <xdr:nvSpPr>
        <xdr:cNvPr id="1425" name="Rectangle 187"/>
        <xdr:cNvSpPr>
          <a:spLocks noChangeArrowheads="1"/>
        </xdr:cNvSpPr>
      </xdr:nvSpPr>
      <xdr:spPr bwMode="auto">
        <a:xfrm flipH="1">
          <a:off x="23717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47</xdr:row>
      <xdr:rowOff>0</xdr:rowOff>
    </xdr:from>
    <xdr:to>
      <xdr:col>3</xdr:col>
      <xdr:colOff>400050</xdr:colOff>
      <xdr:row>47</xdr:row>
      <xdr:rowOff>0</xdr:rowOff>
    </xdr:to>
    <xdr:sp macro="" textlink="">
      <xdr:nvSpPr>
        <xdr:cNvPr id="1426" name="Rectangle 188"/>
        <xdr:cNvSpPr>
          <a:spLocks noChangeArrowheads="1"/>
        </xdr:cNvSpPr>
      </xdr:nvSpPr>
      <xdr:spPr bwMode="auto">
        <a:xfrm>
          <a:off x="23717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47</xdr:row>
      <xdr:rowOff>0</xdr:rowOff>
    </xdr:from>
    <xdr:to>
      <xdr:col>3</xdr:col>
      <xdr:colOff>400050</xdr:colOff>
      <xdr:row>47</xdr:row>
      <xdr:rowOff>0</xdr:rowOff>
    </xdr:to>
    <xdr:sp macro="" textlink="">
      <xdr:nvSpPr>
        <xdr:cNvPr id="1427" name="Rectangle 189"/>
        <xdr:cNvSpPr>
          <a:spLocks noChangeArrowheads="1"/>
        </xdr:cNvSpPr>
      </xdr:nvSpPr>
      <xdr:spPr bwMode="auto">
        <a:xfrm flipH="1">
          <a:off x="23717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47</xdr:row>
      <xdr:rowOff>0</xdr:rowOff>
    </xdr:from>
    <xdr:to>
      <xdr:col>3</xdr:col>
      <xdr:colOff>400050</xdr:colOff>
      <xdr:row>47</xdr:row>
      <xdr:rowOff>0</xdr:rowOff>
    </xdr:to>
    <xdr:sp macro="" textlink="">
      <xdr:nvSpPr>
        <xdr:cNvPr id="1428" name="Rectangle 190"/>
        <xdr:cNvSpPr>
          <a:spLocks noChangeArrowheads="1"/>
        </xdr:cNvSpPr>
      </xdr:nvSpPr>
      <xdr:spPr bwMode="auto">
        <a:xfrm>
          <a:off x="23717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47</xdr:row>
      <xdr:rowOff>0</xdr:rowOff>
    </xdr:from>
    <xdr:to>
      <xdr:col>3</xdr:col>
      <xdr:colOff>400050</xdr:colOff>
      <xdr:row>47</xdr:row>
      <xdr:rowOff>0</xdr:rowOff>
    </xdr:to>
    <xdr:sp macro="" textlink="">
      <xdr:nvSpPr>
        <xdr:cNvPr id="1429" name="Rectangle 191"/>
        <xdr:cNvSpPr>
          <a:spLocks noChangeArrowheads="1"/>
        </xdr:cNvSpPr>
      </xdr:nvSpPr>
      <xdr:spPr bwMode="auto">
        <a:xfrm flipH="1">
          <a:off x="23717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47</xdr:row>
      <xdr:rowOff>0</xdr:rowOff>
    </xdr:from>
    <xdr:to>
      <xdr:col>3</xdr:col>
      <xdr:colOff>400050</xdr:colOff>
      <xdr:row>47</xdr:row>
      <xdr:rowOff>0</xdr:rowOff>
    </xdr:to>
    <xdr:sp macro="" textlink="">
      <xdr:nvSpPr>
        <xdr:cNvPr id="1430" name="Rectangle 192"/>
        <xdr:cNvSpPr>
          <a:spLocks noChangeArrowheads="1"/>
        </xdr:cNvSpPr>
      </xdr:nvSpPr>
      <xdr:spPr bwMode="auto">
        <a:xfrm>
          <a:off x="23717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47</xdr:row>
      <xdr:rowOff>0</xdr:rowOff>
    </xdr:from>
    <xdr:to>
      <xdr:col>3</xdr:col>
      <xdr:colOff>400050</xdr:colOff>
      <xdr:row>47</xdr:row>
      <xdr:rowOff>0</xdr:rowOff>
    </xdr:to>
    <xdr:sp macro="" textlink="">
      <xdr:nvSpPr>
        <xdr:cNvPr id="1431" name="Rectangle 193"/>
        <xdr:cNvSpPr>
          <a:spLocks noChangeArrowheads="1"/>
        </xdr:cNvSpPr>
      </xdr:nvSpPr>
      <xdr:spPr bwMode="auto">
        <a:xfrm flipH="1">
          <a:off x="23717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47</xdr:row>
      <xdr:rowOff>0</xdr:rowOff>
    </xdr:from>
    <xdr:to>
      <xdr:col>3</xdr:col>
      <xdr:colOff>400050</xdr:colOff>
      <xdr:row>47</xdr:row>
      <xdr:rowOff>0</xdr:rowOff>
    </xdr:to>
    <xdr:sp macro="" textlink="">
      <xdr:nvSpPr>
        <xdr:cNvPr id="1432" name="Rectangle 194"/>
        <xdr:cNvSpPr>
          <a:spLocks noChangeArrowheads="1"/>
        </xdr:cNvSpPr>
      </xdr:nvSpPr>
      <xdr:spPr bwMode="auto">
        <a:xfrm>
          <a:off x="23717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47</xdr:row>
      <xdr:rowOff>0</xdr:rowOff>
    </xdr:from>
    <xdr:to>
      <xdr:col>3</xdr:col>
      <xdr:colOff>400050</xdr:colOff>
      <xdr:row>47</xdr:row>
      <xdr:rowOff>0</xdr:rowOff>
    </xdr:to>
    <xdr:sp macro="" textlink="">
      <xdr:nvSpPr>
        <xdr:cNvPr id="1433" name="Rectangle 195"/>
        <xdr:cNvSpPr>
          <a:spLocks noChangeArrowheads="1"/>
        </xdr:cNvSpPr>
      </xdr:nvSpPr>
      <xdr:spPr bwMode="auto">
        <a:xfrm flipH="1">
          <a:off x="23717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47</xdr:row>
      <xdr:rowOff>0</xdr:rowOff>
    </xdr:from>
    <xdr:to>
      <xdr:col>3</xdr:col>
      <xdr:colOff>400050</xdr:colOff>
      <xdr:row>47</xdr:row>
      <xdr:rowOff>0</xdr:rowOff>
    </xdr:to>
    <xdr:sp macro="" textlink="">
      <xdr:nvSpPr>
        <xdr:cNvPr id="1434" name="Rectangle 196"/>
        <xdr:cNvSpPr>
          <a:spLocks noChangeArrowheads="1"/>
        </xdr:cNvSpPr>
      </xdr:nvSpPr>
      <xdr:spPr bwMode="auto">
        <a:xfrm>
          <a:off x="23717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47</xdr:row>
      <xdr:rowOff>0</xdr:rowOff>
    </xdr:from>
    <xdr:to>
      <xdr:col>3</xdr:col>
      <xdr:colOff>400050</xdr:colOff>
      <xdr:row>47</xdr:row>
      <xdr:rowOff>0</xdr:rowOff>
    </xdr:to>
    <xdr:sp macro="" textlink="">
      <xdr:nvSpPr>
        <xdr:cNvPr id="1435" name="Rectangle 197"/>
        <xdr:cNvSpPr>
          <a:spLocks noChangeArrowheads="1"/>
        </xdr:cNvSpPr>
      </xdr:nvSpPr>
      <xdr:spPr bwMode="auto">
        <a:xfrm flipH="1">
          <a:off x="23717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47</xdr:row>
      <xdr:rowOff>0</xdr:rowOff>
    </xdr:from>
    <xdr:to>
      <xdr:col>3</xdr:col>
      <xdr:colOff>400050</xdr:colOff>
      <xdr:row>47</xdr:row>
      <xdr:rowOff>0</xdr:rowOff>
    </xdr:to>
    <xdr:sp macro="" textlink="">
      <xdr:nvSpPr>
        <xdr:cNvPr id="1436" name="Rectangle 198"/>
        <xdr:cNvSpPr>
          <a:spLocks noChangeArrowheads="1"/>
        </xdr:cNvSpPr>
      </xdr:nvSpPr>
      <xdr:spPr bwMode="auto">
        <a:xfrm>
          <a:off x="23717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47</xdr:row>
      <xdr:rowOff>0</xdr:rowOff>
    </xdr:from>
    <xdr:to>
      <xdr:col>3</xdr:col>
      <xdr:colOff>400050</xdr:colOff>
      <xdr:row>47</xdr:row>
      <xdr:rowOff>0</xdr:rowOff>
    </xdr:to>
    <xdr:sp macro="" textlink="">
      <xdr:nvSpPr>
        <xdr:cNvPr id="1437" name="Rectangle 199"/>
        <xdr:cNvSpPr>
          <a:spLocks noChangeArrowheads="1"/>
        </xdr:cNvSpPr>
      </xdr:nvSpPr>
      <xdr:spPr bwMode="auto">
        <a:xfrm flipH="1">
          <a:off x="23717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47</xdr:row>
      <xdr:rowOff>0</xdr:rowOff>
    </xdr:from>
    <xdr:to>
      <xdr:col>3</xdr:col>
      <xdr:colOff>400050</xdr:colOff>
      <xdr:row>47</xdr:row>
      <xdr:rowOff>0</xdr:rowOff>
    </xdr:to>
    <xdr:sp macro="" textlink="">
      <xdr:nvSpPr>
        <xdr:cNvPr id="1438" name="Rectangle 200"/>
        <xdr:cNvSpPr>
          <a:spLocks noChangeArrowheads="1"/>
        </xdr:cNvSpPr>
      </xdr:nvSpPr>
      <xdr:spPr bwMode="auto">
        <a:xfrm>
          <a:off x="23717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47</xdr:row>
      <xdr:rowOff>0</xdr:rowOff>
    </xdr:from>
    <xdr:to>
      <xdr:col>3</xdr:col>
      <xdr:colOff>400050</xdr:colOff>
      <xdr:row>47</xdr:row>
      <xdr:rowOff>0</xdr:rowOff>
    </xdr:to>
    <xdr:sp macro="" textlink="">
      <xdr:nvSpPr>
        <xdr:cNvPr id="1439" name="Rectangle 201"/>
        <xdr:cNvSpPr>
          <a:spLocks noChangeArrowheads="1"/>
        </xdr:cNvSpPr>
      </xdr:nvSpPr>
      <xdr:spPr bwMode="auto">
        <a:xfrm flipH="1">
          <a:off x="23717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47</xdr:row>
      <xdr:rowOff>0</xdr:rowOff>
    </xdr:from>
    <xdr:to>
      <xdr:col>3</xdr:col>
      <xdr:colOff>400050</xdr:colOff>
      <xdr:row>47</xdr:row>
      <xdr:rowOff>0</xdr:rowOff>
    </xdr:to>
    <xdr:sp macro="" textlink="">
      <xdr:nvSpPr>
        <xdr:cNvPr id="1440" name="Rectangle 202"/>
        <xdr:cNvSpPr>
          <a:spLocks noChangeArrowheads="1"/>
        </xdr:cNvSpPr>
      </xdr:nvSpPr>
      <xdr:spPr bwMode="auto">
        <a:xfrm>
          <a:off x="23717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47</xdr:row>
      <xdr:rowOff>0</xdr:rowOff>
    </xdr:from>
    <xdr:to>
      <xdr:col>3</xdr:col>
      <xdr:colOff>400050</xdr:colOff>
      <xdr:row>47</xdr:row>
      <xdr:rowOff>0</xdr:rowOff>
    </xdr:to>
    <xdr:sp macro="" textlink="">
      <xdr:nvSpPr>
        <xdr:cNvPr id="1441" name="Rectangle 203"/>
        <xdr:cNvSpPr>
          <a:spLocks noChangeArrowheads="1"/>
        </xdr:cNvSpPr>
      </xdr:nvSpPr>
      <xdr:spPr bwMode="auto">
        <a:xfrm flipH="1">
          <a:off x="23717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47</xdr:row>
      <xdr:rowOff>0</xdr:rowOff>
    </xdr:from>
    <xdr:to>
      <xdr:col>3</xdr:col>
      <xdr:colOff>400050</xdr:colOff>
      <xdr:row>47</xdr:row>
      <xdr:rowOff>0</xdr:rowOff>
    </xdr:to>
    <xdr:sp macro="" textlink="">
      <xdr:nvSpPr>
        <xdr:cNvPr id="1442" name="Rectangle 204"/>
        <xdr:cNvSpPr>
          <a:spLocks noChangeArrowheads="1"/>
        </xdr:cNvSpPr>
      </xdr:nvSpPr>
      <xdr:spPr bwMode="auto">
        <a:xfrm>
          <a:off x="23717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47</xdr:row>
      <xdr:rowOff>0</xdr:rowOff>
    </xdr:from>
    <xdr:to>
      <xdr:col>3</xdr:col>
      <xdr:colOff>400050</xdr:colOff>
      <xdr:row>47</xdr:row>
      <xdr:rowOff>0</xdr:rowOff>
    </xdr:to>
    <xdr:sp macro="" textlink="">
      <xdr:nvSpPr>
        <xdr:cNvPr id="1443" name="Rectangle 205"/>
        <xdr:cNvSpPr>
          <a:spLocks noChangeArrowheads="1"/>
        </xdr:cNvSpPr>
      </xdr:nvSpPr>
      <xdr:spPr bwMode="auto">
        <a:xfrm flipH="1">
          <a:off x="23717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47</xdr:row>
      <xdr:rowOff>0</xdr:rowOff>
    </xdr:from>
    <xdr:to>
      <xdr:col>3</xdr:col>
      <xdr:colOff>400050</xdr:colOff>
      <xdr:row>47</xdr:row>
      <xdr:rowOff>0</xdr:rowOff>
    </xdr:to>
    <xdr:sp macro="" textlink="">
      <xdr:nvSpPr>
        <xdr:cNvPr id="1444" name="Rectangle 206"/>
        <xdr:cNvSpPr>
          <a:spLocks noChangeArrowheads="1"/>
        </xdr:cNvSpPr>
      </xdr:nvSpPr>
      <xdr:spPr bwMode="auto">
        <a:xfrm>
          <a:off x="23717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47</xdr:row>
      <xdr:rowOff>0</xdr:rowOff>
    </xdr:from>
    <xdr:to>
      <xdr:col>3</xdr:col>
      <xdr:colOff>400050</xdr:colOff>
      <xdr:row>47</xdr:row>
      <xdr:rowOff>0</xdr:rowOff>
    </xdr:to>
    <xdr:sp macro="" textlink="">
      <xdr:nvSpPr>
        <xdr:cNvPr id="1445" name="Rectangle 207"/>
        <xdr:cNvSpPr>
          <a:spLocks noChangeArrowheads="1"/>
        </xdr:cNvSpPr>
      </xdr:nvSpPr>
      <xdr:spPr bwMode="auto">
        <a:xfrm flipH="1">
          <a:off x="23717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47</xdr:row>
      <xdr:rowOff>0</xdr:rowOff>
    </xdr:from>
    <xdr:to>
      <xdr:col>3</xdr:col>
      <xdr:colOff>400050</xdr:colOff>
      <xdr:row>47</xdr:row>
      <xdr:rowOff>0</xdr:rowOff>
    </xdr:to>
    <xdr:sp macro="" textlink="">
      <xdr:nvSpPr>
        <xdr:cNvPr id="1446" name="Rectangle 208"/>
        <xdr:cNvSpPr>
          <a:spLocks noChangeArrowheads="1"/>
        </xdr:cNvSpPr>
      </xdr:nvSpPr>
      <xdr:spPr bwMode="auto">
        <a:xfrm>
          <a:off x="23717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47</xdr:row>
      <xdr:rowOff>0</xdr:rowOff>
    </xdr:from>
    <xdr:to>
      <xdr:col>3</xdr:col>
      <xdr:colOff>400050</xdr:colOff>
      <xdr:row>47</xdr:row>
      <xdr:rowOff>0</xdr:rowOff>
    </xdr:to>
    <xdr:sp macro="" textlink="">
      <xdr:nvSpPr>
        <xdr:cNvPr id="1447" name="Rectangle 209"/>
        <xdr:cNvSpPr>
          <a:spLocks noChangeArrowheads="1"/>
        </xdr:cNvSpPr>
      </xdr:nvSpPr>
      <xdr:spPr bwMode="auto">
        <a:xfrm flipH="1">
          <a:off x="23717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47</xdr:row>
      <xdr:rowOff>0</xdr:rowOff>
    </xdr:from>
    <xdr:to>
      <xdr:col>3</xdr:col>
      <xdr:colOff>400050</xdr:colOff>
      <xdr:row>47</xdr:row>
      <xdr:rowOff>0</xdr:rowOff>
    </xdr:to>
    <xdr:sp macro="" textlink="">
      <xdr:nvSpPr>
        <xdr:cNvPr id="1448" name="Rectangle 210"/>
        <xdr:cNvSpPr>
          <a:spLocks noChangeArrowheads="1"/>
        </xdr:cNvSpPr>
      </xdr:nvSpPr>
      <xdr:spPr bwMode="auto">
        <a:xfrm>
          <a:off x="23717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47</xdr:row>
      <xdr:rowOff>0</xdr:rowOff>
    </xdr:from>
    <xdr:to>
      <xdr:col>3</xdr:col>
      <xdr:colOff>400050</xdr:colOff>
      <xdr:row>47</xdr:row>
      <xdr:rowOff>0</xdr:rowOff>
    </xdr:to>
    <xdr:sp macro="" textlink="">
      <xdr:nvSpPr>
        <xdr:cNvPr id="1449" name="Rectangle 211"/>
        <xdr:cNvSpPr>
          <a:spLocks noChangeArrowheads="1"/>
        </xdr:cNvSpPr>
      </xdr:nvSpPr>
      <xdr:spPr bwMode="auto">
        <a:xfrm flipH="1">
          <a:off x="23717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47</xdr:row>
      <xdr:rowOff>0</xdr:rowOff>
    </xdr:from>
    <xdr:to>
      <xdr:col>3</xdr:col>
      <xdr:colOff>400050</xdr:colOff>
      <xdr:row>47</xdr:row>
      <xdr:rowOff>0</xdr:rowOff>
    </xdr:to>
    <xdr:sp macro="" textlink="">
      <xdr:nvSpPr>
        <xdr:cNvPr id="1450" name="Rectangle 212"/>
        <xdr:cNvSpPr>
          <a:spLocks noChangeArrowheads="1"/>
        </xdr:cNvSpPr>
      </xdr:nvSpPr>
      <xdr:spPr bwMode="auto">
        <a:xfrm>
          <a:off x="23717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47</xdr:row>
      <xdr:rowOff>0</xdr:rowOff>
    </xdr:from>
    <xdr:to>
      <xdr:col>3</xdr:col>
      <xdr:colOff>400050</xdr:colOff>
      <xdr:row>47</xdr:row>
      <xdr:rowOff>0</xdr:rowOff>
    </xdr:to>
    <xdr:sp macro="" textlink="">
      <xdr:nvSpPr>
        <xdr:cNvPr id="1451" name="Rectangle 213"/>
        <xdr:cNvSpPr>
          <a:spLocks noChangeArrowheads="1"/>
        </xdr:cNvSpPr>
      </xdr:nvSpPr>
      <xdr:spPr bwMode="auto">
        <a:xfrm flipH="1">
          <a:off x="23717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47</xdr:row>
      <xdr:rowOff>0</xdr:rowOff>
    </xdr:from>
    <xdr:to>
      <xdr:col>3</xdr:col>
      <xdr:colOff>400050</xdr:colOff>
      <xdr:row>47</xdr:row>
      <xdr:rowOff>0</xdr:rowOff>
    </xdr:to>
    <xdr:sp macro="" textlink="">
      <xdr:nvSpPr>
        <xdr:cNvPr id="1452" name="Rectangle 214"/>
        <xdr:cNvSpPr>
          <a:spLocks noChangeArrowheads="1"/>
        </xdr:cNvSpPr>
      </xdr:nvSpPr>
      <xdr:spPr bwMode="auto">
        <a:xfrm>
          <a:off x="23717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47</xdr:row>
      <xdr:rowOff>0</xdr:rowOff>
    </xdr:from>
    <xdr:to>
      <xdr:col>3</xdr:col>
      <xdr:colOff>400050</xdr:colOff>
      <xdr:row>47</xdr:row>
      <xdr:rowOff>0</xdr:rowOff>
    </xdr:to>
    <xdr:sp macro="" textlink="">
      <xdr:nvSpPr>
        <xdr:cNvPr id="1453" name="Rectangle 215"/>
        <xdr:cNvSpPr>
          <a:spLocks noChangeArrowheads="1"/>
        </xdr:cNvSpPr>
      </xdr:nvSpPr>
      <xdr:spPr bwMode="auto">
        <a:xfrm flipH="1">
          <a:off x="23717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47</xdr:row>
      <xdr:rowOff>0</xdr:rowOff>
    </xdr:from>
    <xdr:to>
      <xdr:col>3</xdr:col>
      <xdr:colOff>400050</xdr:colOff>
      <xdr:row>47</xdr:row>
      <xdr:rowOff>0</xdr:rowOff>
    </xdr:to>
    <xdr:sp macro="" textlink="">
      <xdr:nvSpPr>
        <xdr:cNvPr id="1454" name="Rectangle 216"/>
        <xdr:cNvSpPr>
          <a:spLocks noChangeArrowheads="1"/>
        </xdr:cNvSpPr>
      </xdr:nvSpPr>
      <xdr:spPr bwMode="auto">
        <a:xfrm>
          <a:off x="23717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47</xdr:row>
      <xdr:rowOff>0</xdr:rowOff>
    </xdr:from>
    <xdr:to>
      <xdr:col>3</xdr:col>
      <xdr:colOff>400050</xdr:colOff>
      <xdr:row>47</xdr:row>
      <xdr:rowOff>0</xdr:rowOff>
    </xdr:to>
    <xdr:sp macro="" textlink="">
      <xdr:nvSpPr>
        <xdr:cNvPr id="1455" name="Rectangle 217"/>
        <xdr:cNvSpPr>
          <a:spLocks noChangeArrowheads="1"/>
        </xdr:cNvSpPr>
      </xdr:nvSpPr>
      <xdr:spPr bwMode="auto">
        <a:xfrm flipH="1">
          <a:off x="23717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47</xdr:row>
      <xdr:rowOff>0</xdr:rowOff>
    </xdr:from>
    <xdr:to>
      <xdr:col>3</xdr:col>
      <xdr:colOff>400050</xdr:colOff>
      <xdr:row>47</xdr:row>
      <xdr:rowOff>0</xdr:rowOff>
    </xdr:to>
    <xdr:sp macro="" textlink="">
      <xdr:nvSpPr>
        <xdr:cNvPr id="1456" name="Rectangle 218"/>
        <xdr:cNvSpPr>
          <a:spLocks noChangeArrowheads="1"/>
        </xdr:cNvSpPr>
      </xdr:nvSpPr>
      <xdr:spPr bwMode="auto">
        <a:xfrm>
          <a:off x="23717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47</xdr:row>
      <xdr:rowOff>0</xdr:rowOff>
    </xdr:from>
    <xdr:to>
      <xdr:col>3</xdr:col>
      <xdr:colOff>400050</xdr:colOff>
      <xdr:row>47</xdr:row>
      <xdr:rowOff>0</xdr:rowOff>
    </xdr:to>
    <xdr:sp macro="" textlink="">
      <xdr:nvSpPr>
        <xdr:cNvPr id="1457" name="Rectangle 219"/>
        <xdr:cNvSpPr>
          <a:spLocks noChangeArrowheads="1"/>
        </xdr:cNvSpPr>
      </xdr:nvSpPr>
      <xdr:spPr bwMode="auto">
        <a:xfrm flipH="1">
          <a:off x="23717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47</xdr:row>
      <xdr:rowOff>0</xdr:rowOff>
    </xdr:from>
    <xdr:to>
      <xdr:col>3</xdr:col>
      <xdr:colOff>266700</xdr:colOff>
      <xdr:row>47</xdr:row>
      <xdr:rowOff>0</xdr:rowOff>
    </xdr:to>
    <xdr:sp macro="" textlink="">
      <xdr:nvSpPr>
        <xdr:cNvPr id="1458" name="Rectangle 220"/>
        <xdr:cNvSpPr>
          <a:spLocks noChangeArrowheads="1"/>
        </xdr:cNvSpPr>
      </xdr:nvSpPr>
      <xdr:spPr bwMode="auto">
        <a:xfrm>
          <a:off x="23717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47</xdr:row>
      <xdr:rowOff>0</xdr:rowOff>
    </xdr:from>
    <xdr:to>
      <xdr:col>3</xdr:col>
      <xdr:colOff>266700</xdr:colOff>
      <xdr:row>47</xdr:row>
      <xdr:rowOff>0</xdr:rowOff>
    </xdr:to>
    <xdr:sp macro="" textlink="">
      <xdr:nvSpPr>
        <xdr:cNvPr id="1459" name="Rectangle 221"/>
        <xdr:cNvSpPr>
          <a:spLocks noChangeArrowheads="1"/>
        </xdr:cNvSpPr>
      </xdr:nvSpPr>
      <xdr:spPr bwMode="auto">
        <a:xfrm flipH="1">
          <a:off x="23717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504825</xdr:colOff>
      <xdr:row>47</xdr:row>
      <xdr:rowOff>0</xdr:rowOff>
    </xdr:to>
    <xdr:sp macro="" textlink="">
      <xdr:nvSpPr>
        <xdr:cNvPr id="1460" name="Rectangle 222"/>
        <xdr:cNvSpPr>
          <a:spLocks noChangeArrowheads="1"/>
        </xdr:cNvSpPr>
      </xdr:nvSpPr>
      <xdr:spPr bwMode="auto">
        <a:xfrm>
          <a:off x="1219200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504825</xdr:colOff>
      <xdr:row>47</xdr:row>
      <xdr:rowOff>0</xdr:rowOff>
    </xdr:to>
    <xdr:sp macro="" textlink="">
      <xdr:nvSpPr>
        <xdr:cNvPr id="1461" name="Rectangle 223"/>
        <xdr:cNvSpPr>
          <a:spLocks noChangeArrowheads="1"/>
        </xdr:cNvSpPr>
      </xdr:nvSpPr>
      <xdr:spPr bwMode="auto">
        <a:xfrm flipH="1">
          <a:off x="1219200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47</xdr:row>
      <xdr:rowOff>0</xdr:rowOff>
    </xdr:from>
    <xdr:to>
      <xdr:col>3</xdr:col>
      <xdr:colOff>9525</xdr:colOff>
      <xdr:row>47</xdr:row>
      <xdr:rowOff>0</xdr:rowOff>
    </xdr:to>
    <xdr:sp macro="" textlink="">
      <xdr:nvSpPr>
        <xdr:cNvPr id="1462" name="Rectangle 224"/>
        <xdr:cNvSpPr>
          <a:spLocks noChangeArrowheads="1"/>
        </xdr:cNvSpPr>
      </xdr:nvSpPr>
      <xdr:spPr bwMode="auto">
        <a:xfrm flipH="1">
          <a:off x="17621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504825</xdr:colOff>
      <xdr:row>47</xdr:row>
      <xdr:rowOff>0</xdr:rowOff>
    </xdr:to>
    <xdr:sp macro="" textlink="">
      <xdr:nvSpPr>
        <xdr:cNvPr id="1463" name="Rectangle 225"/>
        <xdr:cNvSpPr>
          <a:spLocks noChangeArrowheads="1"/>
        </xdr:cNvSpPr>
      </xdr:nvSpPr>
      <xdr:spPr bwMode="auto">
        <a:xfrm>
          <a:off x="1219200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504825</xdr:colOff>
      <xdr:row>47</xdr:row>
      <xdr:rowOff>0</xdr:rowOff>
    </xdr:to>
    <xdr:sp macro="" textlink="">
      <xdr:nvSpPr>
        <xdr:cNvPr id="1464" name="Rectangle 226"/>
        <xdr:cNvSpPr>
          <a:spLocks noChangeArrowheads="1"/>
        </xdr:cNvSpPr>
      </xdr:nvSpPr>
      <xdr:spPr bwMode="auto">
        <a:xfrm flipH="1">
          <a:off x="1219200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47</xdr:row>
      <xdr:rowOff>0</xdr:rowOff>
    </xdr:from>
    <xdr:to>
      <xdr:col>3</xdr:col>
      <xdr:colOff>9525</xdr:colOff>
      <xdr:row>47</xdr:row>
      <xdr:rowOff>0</xdr:rowOff>
    </xdr:to>
    <xdr:sp macro="" textlink="">
      <xdr:nvSpPr>
        <xdr:cNvPr id="1465" name="Rectangle 227"/>
        <xdr:cNvSpPr>
          <a:spLocks noChangeArrowheads="1"/>
        </xdr:cNvSpPr>
      </xdr:nvSpPr>
      <xdr:spPr bwMode="auto">
        <a:xfrm flipH="1">
          <a:off x="17621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504825</xdr:colOff>
      <xdr:row>47</xdr:row>
      <xdr:rowOff>0</xdr:rowOff>
    </xdr:to>
    <xdr:sp macro="" textlink="">
      <xdr:nvSpPr>
        <xdr:cNvPr id="1466" name="Rectangle 228"/>
        <xdr:cNvSpPr>
          <a:spLocks noChangeArrowheads="1"/>
        </xdr:cNvSpPr>
      </xdr:nvSpPr>
      <xdr:spPr bwMode="auto">
        <a:xfrm>
          <a:off x="1219200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504825</xdr:colOff>
      <xdr:row>47</xdr:row>
      <xdr:rowOff>0</xdr:rowOff>
    </xdr:to>
    <xdr:sp macro="" textlink="">
      <xdr:nvSpPr>
        <xdr:cNvPr id="1467" name="Rectangle 229"/>
        <xdr:cNvSpPr>
          <a:spLocks noChangeArrowheads="1"/>
        </xdr:cNvSpPr>
      </xdr:nvSpPr>
      <xdr:spPr bwMode="auto">
        <a:xfrm flipH="1">
          <a:off x="1219200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47</xdr:row>
      <xdr:rowOff>0</xdr:rowOff>
    </xdr:from>
    <xdr:to>
      <xdr:col>3</xdr:col>
      <xdr:colOff>9525</xdr:colOff>
      <xdr:row>47</xdr:row>
      <xdr:rowOff>0</xdr:rowOff>
    </xdr:to>
    <xdr:sp macro="" textlink="">
      <xdr:nvSpPr>
        <xdr:cNvPr id="1468" name="Rectangle 230"/>
        <xdr:cNvSpPr>
          <a:spLocks noChangeArrowheads="1"/>
        </xdr:cNvSpPr>
      </xdr:nvSpPr>
      <xdr:spPr bwMode="auto">
        <a:xfrm flipH="1">
          <a:off x="17621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504825</xdr:colOff>
      <xdr:row>47</xdr:row>
      <xdr:rowOff>0</xdr:rowOff>
    </xdr:to>
    <xdr:sp macro="" textlink="">
      <xdr:nvSpPr>
        <xdr:cNvPr id="1469" name="Rectangle 231"/>
        <xdr:cNvSpPr>
          <a:spLocks noChangeArrowheads="1"/>
        </xdr:cNvSpPr>
      </xdr:nvSpPr>
      <xdr:spPr bwMode="auto">
        <a:xfrm>
          <a:off x="1219200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504825</xdr:colOff>
      <xdr:row>47</xdr:row>
      <xdr:rowOff>0</xdr:rowOff>
    </xdr:to>
    <xdr:sp macro="" textlink="">
      <xdr:nvSpPr>
        <xdr:cNvPr id="1470" name="Rectangle 232"/>
        <xdr:cNvSpPr>
          <a:spLocks noChangeArrowheads="1"/>
        </xdr:cNvSpPr>
      </xdr:nvSpPr>
      <xdr:spPr bwMode="auto">
        <a:xfrm flipH="1">
          <a:off x="1219200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47</xdr:row>
      <xdr:rowOff>0</xdr:rowOff>
    </xdr:from>
    <xdr:to>
      <xdr:col>3</xdr:col>
      <xdr:colOff>9525</xdr:colOff>
      <xdr:row>47</xdr:row>
      <xdr:rowOff>0</xdr:rowOff>
    </xdr:to>
    <xdr:sp macro="" textlink="">
      <xdr:nvSpPr>
        <xdr:cNvPr id="1471" name="Rectangle 233"/>
        <xdr:cNvSpPr>
          <a:spLocks noChangeArrowheads="1"/>
        </xdr:cNvSpPr>
      </xdr:nvSpPr>
      <xdr:spPr bwMode="auto">
        <a:xfrm flipH="1">
          <a:off x="17621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504825</xdr:colOff>
      <xdr:row>47</xdr:row>
      <xdr:rowOff>0</xdr:rowOff>
    </xdr:to>
    <xdr:sp macro="" textlink="">
      <xdr:nvSpPr>
        <xdr:cNvPr id="1472" name="Rectangle 234"/>
        <xdr:cNvSpPr>
          <a:spLocks noChangeArrowheads="1"/>
        </xdr:cNvSpPr>
      </xdr:nvSpPr>
      <xdr:spPr bwMode="auto">
        <a:xfrm>
          <a:off x="1219200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504825</xdr:colOff>
      <xdr:row>47</xdr:row>
      <xdr:rowOff>0</xdr:rowOff>
    </xdr:to>
    <xdr:sp macro="" textlink="">
      <xdr:nvSpPr>
        <xdr:cNvPr id="1473" name="Rectangle 235"/>
        <xdr:cNvSpPr>
          <a:spLocks noChangeArrowheads="1"/>
        </xdr:cNvSpPr>
      </xdr:nvSpPr>
      <xdr:spPr bwMode="auto">
        <a:xfrm flipH="1">
          <a:off x="1219200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47</xdr:row>
      <xdr:rowOff>0</xdr:rowOff>
    </xdr:from>
    <xdr:to>
      <xdr:col>3</xdr:col>
      <xdr:colOff>9525</xdr:colOff>
      <xdr:row>47</xdr:row>
      <xdr:rowOff>0</xdr:rowOff>
    </xdr:to>
    <xdr:sp macro="" textlink="">
      <xdr:nvSpPr>
        <xdr:cNvPr id="1474" name="Rectangle 236"/>
        <xdr:cNvSpPr>
          <a:spLocks noChangeArrowheads="1"/>
        </xdr:cNvSpPr>
      </xdr:nvSpPr>
      <xdr:spPr bwMode="auto">
        <a:xfrm flipH="1">
          <a:off x="17621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504825</xdr:colOff>
      <xdr:row>47</xdr:row>
      <xdr:rowOff>0</xdr:rowOff>
    </xdr:to>
    <xdr:sp macro="" textlink="">
      <xdr:nvSpPr>
        <xdr:cNvPr id="1475" name="Rectangle 237"/>
        <xdr:cNvSpPr>
          <a:spLocks noChangeArrowheads="1"/>
        </xdr:cNvSpPr>
      </xdr:nvSpPr>
      <xdr:spPr bwMode="auto">
        <a:xfrm>
          <a:off x="1219200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504825</xdr:colOff>
      <xdr:row>47</xdr:row>
      <xdr:rowOff>0</xdr:rowOff>
    </xdr:to>
    <xdr:sp macro="" textlink="">
      <xdr:nvSpPr>
        <xdr:cNvPr id="1476" name="Rectangle 238"/>
        <xdr:cNvSpPr>
          <a:spLocks noChangeArrowheads="1"/>
        </xdr:cNvSpPr>
      </xdr:nvSpPr>
      <xdr:spPr bwMode="auto">
        <a:xfrm flipH="1">
          <a:off x="1219200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47</xdr:row>
      <xdr:rowOff>0</xdr:rowOff>
    </xdr:from>
    <xdr:to>
      <xdr:col>3</xdr:col>
      <xdr:colOff>9525</xdr:colOff>
      <xdr:row>47</xdr:row>
      <xdr:rowOff>0</xdr:rowOff>
    </xdr:to>
    <xdr:sp macro="" textlink="">
      <xdr:nvSpPr>
        <xdr:cNvPr id="1477" name="Rectangle 239"/>
        <xdr:cNvSpPr>
          <a:spLocks noChangeArrowheads="1"/>
        </xdr:cNvSpPr>
      </xdr:nvSpPr>
      <xdr:spPr bwMode="auto">
        <a:xfrm flipH="1">
          <a:off x="17621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504825</xdr:colOff>
      <xdr:row>47</xdr:row>
      <xdr:rowOff>0</xdr:rowOff>
    </xdr:to>
    <xdr:sp macro="" textlink="">
      <xdr:nvSpPr>
        <xdr:cNvPr id="1478" name="Rectangle 240"/>
        <xdr:cNvSpPr>
          <a:spLocks noChangeArrowheads="1"/>
        </xdr:cNvSpPr>
      </xdr:nvSpPr>
      <xdr:spPr bwMode="auto">
        <a:xfrm>
          <a:off x="1219200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504825</xdr:colOff>
      <xdr:row>47</xdr:row>
      <xdr:rowOff>0</xdr:rowOff>
    </xdr:to>
    <xdr:sp macro="" textlink="">
      <xdr:nvSpPr>
        <xdr:cNvPr id="1479" name="Rectangle 241"/>
        <xdr:cNvSpPr>
          <a:spLocks noChangeArrowheads="1"/>
        </xdr:cNvSpPr>
      </xdr:nvSpPr>
      <xdr:spPr bwMode="auto">
        <a:xfrm flipH="1">
          <a:off x="1219200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47</xdr:row>
      <xdr:rowOff>0</xdr:rowOff>
    </xdr:from>
    <xdr:to>
      <xdr:col>3</xdr:col>
      <xdr:colOff>9525</xdr:colOff>
      <xdr:row>47</xdr:row>
      <xdr:rowOff>0</xdr:rowOff>
    </xdr:to>
    <xdr:sp macro="" textlink="">
      <xdr:nvSpPr>
        <xdr:cNvPr id="1480" name="Rectangle 242"/>
        <xdr:cNvSpPr>
          <a:spLocks noChangeArrowheads="1"/>
        </xdr:cNvSpPr>
      </xdr:nvSpPr>
      <xdr:spPr bwMode="auto">
        <a:xfrm flipH="1">
          <a:off x="17621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504825</xdr:colOff>
      <xdr:row>47</xdr:row>
      <xdr:rowOff>0</xdr:rowOff>
    </xdr:to>
    <xdr:sp macro="" textlink="">
      <xdr:nvSpPr>
        <xdr:cNvPr id="1481" name="Rectangle 243"/>
        <xdr:cNvSpPr>
          <a:spLocks noChangeArrowheads="1"/>
        </xdr:cNvSpPr>
      </xdr:nvSpPr>
      <xdr:spPr bwMode="auto">
        <a:xfrm>
          <a:off x="1219200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504825</xdr:colOff>
      <xdr:row>47</xdr:row>
      <xdr:rowOff>0</xdr:rowOff>
    </xdr:to>
    <xdr:sp macro="" textlink="">
      <xdr:nvSpPr>
        <xdr:cNvPr id="1482" name="Rectangle 244"/>
        <xdr:cNvSpPr>
          <a:spLocks noChangeArrowheads="1"/>
        </xdr:cNvSpPr>
      </xdr:nvSpPr>
      <xdr:spPr bwMode="auto">
        <a:xfrm flipH="1">
          <a:off x="1219200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47</xdr:row>
      <xdr:rowOff>0</xdr:rowOff>
    </xdr:from>
    <xdr:to>
      <xdr:col>3</xdr:col>
      <xdr:colOff>9525</xdr:colOff>
      <xdr:row>47</xdr:row>
      <xdr:rowOff>0</xdr:rowOff>
    </xdr:to>
    <xdr:sp macro="" textlink="">
      <xdr:nvSpPr>
        <xdr:cNvPr id="1483" name="Rectangle 245"/>
        <xdr:cNvSpPr>
          <a:spLocks noChangeArrowheads="1"/>
        </xdr:cNvSpPr>
      </xdr:nvSpPr>
      <xdr:spPr bwMode="auto">
        <a:xfrm flipH="1">
          <a:off x="1762125" y="7800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33</xdr:row>
      <xdr:rowOff>0</xdr:rowOff>
    </xdr:from>
    <xdr:to>
      <xdr:col>3</xdr:col>
      <xdr:colOff>266700</xdr:colOff>
      <xdr:row>33</xdr:row>
      <xdr:rowOff>0</xdr:rowOff>
    </xdr:to>
    <xdr:sp macro="" textlink="">
      <xdr:nvSpPr>
        <xdr:cNvPr id="1484" name="Rectangle 205"/>
        <xdr:cNvSpPr>
          <a:spLocks noChangeArrowheads="1"/>
        </xdr:cNvSpPr>
      </xdr:nvSpPr>
      <xdr:spPr bwMode="auto">
        <a:xfrm>
          <a:off x="1466850" y="4391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33</xdr:row>
      <xdr:rowOff>0</xdr:rowOff>
    </xdr:from>
    <xdr:to>
      <xdr:col>3</xdr:col>
      <xdr:colOff>266700</xdr:colOff>
      <xdr:row>33</xdr:row>
      <xdr:rowOff>0</xdr:rowOff>
    </xdr:to>
    <xdr:sp macro="" textlink="">
      <xdr:nvSpPr>
        <xdr:cNvPr id="1485" name="Rectangle 206"/>
        <xdr:cNvSpPr>
          <a:spLocks noChangeArrowheads="1"/>
        </xdr:cNvSpPr>
      </xdr:nvSpPr>
      <xdr:spPr bwMode="auto">
        <a:xfrm flipH="1">
          <a:off x="1466850" y="4391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53</xdr:row>
      <xdr:rowOff>0</xdr:rowOff>
    </xdr:from>
    <xdr:to>
      <xdr:col>2</xdr:col>
      <xdr:colOff>504825</xdr:colOff>
      <xdr:row>53</xdr:row>
      <xdr:rowOff>0</xdr:rowOff>
    </xdr:to>
    <xdr:sp macro="" textlink="">
      <xdr:nvSpPr>
        <xdr:cNvPr id="1486" name="Rectangle 210"/>
        <xdr:cNvSpPr>
          <a:spLocks noChangeArrowheads="1"/>
        </xdr:cNvSpPr>
      </xdr:nvSpPr>
      <xdr:spPr bwMode="auto">
        <a:xfrm>
          <a:off x="7810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53</xdr:row>
      <xdr:rowOff>0</xdr:rowOff>
    </xdr:from>
    <xdr:to>
      <xdr:col>2</xdr:col>
      <xdr:colOff>504825</xdr:colOff>
      <xdr:row>53</xdr:row>
      <xdr:rowOff>0</xdr:rowOff>
    </xdr:to>
    <xdr:sp macro="" textlink="">
      <xdr:nvSpPr>
        <xdr:cNvPr id="1487" name="Rectangle 211"/>
        <xdr:cNvSpPr>
          <a:spLocks noChangeArrowheads="1"/>
        </xdr:cNvSpPr>
      </xdr:nvSpPr>
      <xdr:spPr bwMode="auto">
        <a:xfrm flipH="1">
          <a:off x="7810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53</xdr:row>
      <xdr:rowOff>0</xdr:rowOff>
    </xdr:from>
    <xdr:to>
      <xdr:col>3</xdr:col>
      <xdr:colOff>9525</xdr:colOff>
      <xdr:row>53</xdr:row>
      <xdr:rowOff>0</xdr:rowOff>
    </xdr:to>
    <xdr:sp macro="" textlink="">
      <xdr:nvSpPr>
        <xdr:cNvPr id="1488" name="Rectangle 212"/>
        <xdr:cNvSpPr>
          <a:spLocks noChangeArrowheads="1"/>
        </xdr:cNvSpPr>
      </xdr:nvSpPr>
      <xdr:spPr bwMode="auto">
        <a:xfrm flipH="1">
          <a:off x="8572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504825</xdr:colOff>
      <xdr:row>33</xdr:row>
      <xdr:rowOff>0</xdr:rowOff>
    </xdr:to>
    <xdr:sp macro="" textlink="">
      <xdr:nvSpPr>
        <xdr:cNvPr id="1489" name="Rectangle 216"/>
        <xdr:cNvSpPr>
          <a:spLocks noChangeArrowheads="1"/>
        </xdr:cNvSpPr>
      </xdr:nvSpPr>
      <xdr:spPr bwMode="auto">
        <a:xfrm>
          <a:off x="781050" y="4391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504825</xdr:colOff>
      <xdr:row>33</xdr:row>
      <xdr:rowOff>0</xdr:rowOff>
    </xdr:to>
    <xdr:sp macro="" textlink="">
      <xdr:nvSpPr>
        <xdr:cNvPr id="1490" name="Rectangle 217"/>
        <xdr:cNvSpPr>
          <a:spLocks noChangeArrowheads="1"/>
        </xdr:cNvSpPr>
      </xdr:nvSpPr>
      <xdr:spPr bwMode="auto">
        <a:xfrm flipH="1">
          <a:off x="781050" y="4391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33</xdr:row>
      <xdr:rowOff>0</xdr:rowOff>
    </xdr:from>
    <xdr:to>
      <xdr:col>3</xdr:col>
      <xdr:colOff>9525</xdr:colOff>
      <xdr:row>33</xdr:row>
      <xdr:rowOff>0</xdr:rowOff>
    </xdr:to>
    <xdr:sp macro="" textlink="">
      <xdr:nvSpPr>
        <xdr:cNvPr id="1491" name="Rectangle 218"/>
        <xdr:cNvSpPr>
          <a:spLocks noChangeArrowheads="1"/>
        </xdr:cNvSpPr>
      </xdr:nvSpPr>
      <xdr:spPr bwMode="auto">
        <a:xfrm flipH="1">
          <a:off x="857250" y="4391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504825</xdr:colOff>
      <xdr:row>33</xdr:row>
      <xdr:rowOff>0</xdr:rowOff>
    </xdr:to>
    <xdr:sp macro="" textlink="">
      <xdr:nvSpPr>
        <xdr:cNvPr id="1492" name="Rectangle 219"/>
        <xdr:cNvSpPr>
          <a:spLocks noChangeArrowheads="1"/>
        </xdr:cNvSpPr>
      </xdr:nvSpPr>
      <xdr:spPr bwMode="auto">
        <a:xfrm>
          <a:off x="781050" y="4391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504825</xdr:colOff>
      <xdr:row>33</xdr:row>
      <xdr:rowOff>0</xdr:rowOff>
    </xdr:to>
    <xdr:sp macro="" textlink="">
      <xdr:nvSpPr>
        <xdr:cNvPr id="1493" name="Rectangle 220"/>
        <xdr:cNvSpPr>
          <a:spLocks noChangeArrowheads="1"/>
        </xdr:cNvSpPr>
      </xdr:nvSpPr>
      <xdr:spPr bwMode="auto">
        <a:xfrm flipH="1">
          <a:off x="781050" y="4391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33</xdr:row>
      <xdr:rowOff>0</xdr:rowOff>
    </xdr:from>
    <xdr:to>
      <xdr:col>3</xdr:col>
      <xdr:colOff>9525</xdr:colOff>
      <xdr:row>33</xdr:row>
      <xdr:rowOff>0</xdr:rowOff>
    </xdr:to>
    <xdr:sp macro="" textlink="">
      <xdr:nvSpPr>
        <xdr:cNvPr id="1494" name="Rectangle 221"/>
        <xdr:cNvSpPr>
          <a:spLocks noChangeArrowheads="1"/>
        </xdr:cNvSpPr>
      </xdr:nvSpPr>
      <xdr:spPr bwMode="auto">
        <a:xfrm flipH="1">
          <a:off x="857250" y="4391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53</xdr:row>
      <xdr:rowOff>0</xdr:rowOff>
    </xdr:from>
    <xdr:to>
      <xdr:col>2</xdr:col>
      <xdr:colOff>504825</xdr:colOff>
      <xdr:row>53</xdr:row>
      <xdr:rowOff>0</xdr:rowOff>
    </xdr:to>
    <xdr:sp macro="" textlink="">
      <xdr:nvSpPr>
        <xdr:cNvPr id="1495" name="Rectangle 222"/>
        <xdr:cNvSpPr>
          <a:spLocks noChangeArrowheads="1"/>
        </xdr:cNvSpPr>
      </xdr:nvSpPr>
      <xdr:spPr bwMode="auto">
        <a:xfrm>
          <a:off x="7810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53</xdr:row>
      <xdr:rowOff>0</xdr:rowOff>
    </xdr:from>
    <xdr:to>
      <xdr:col>2</xdr:col>
      <xdr:colOff>504825</xdr:colOff>
      <xdr:row>53</xdr:row>
      <xdr:rowOff>0</xdr:rowOff>
    </xdr:to>
    <xdr:sp macro="" textlink="">
      <xdr:nvSpPr>
        <xdr:cNvPr id="1496" name="Rectangle 223"/>
        <xdr:cNvSpPr>
          <a:spLocks noChangeArrowheads="1"/>
        </xdr:cNvSpPr>
      </xdr:nvSpPr>
      <xdr:spPr bwMode="auto">
        <a:xfrm flipH="1">
          <a:off x="7810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53</xdr:row>
      <xdr:rowOff>0</xdr:rowOff>
    </xdr:from>
    <xdr:to>
      <xdr:col>3</xdr:col>
      <xdr:colOff>9525</xdr:colOff>
      <xdr:row>53</xdr:row>
      <xdr:rowOff>0</xdr:rowOff>
    </xdr:to>
    <xdr:sp macro="" textlink="">
      <xdr:nvSpPr>
        <xdr:cNvPr id="1497" name="Rectangle 224"/>
        <xdr:cNvSpPr>
          <a:spLocks noChangeArrowheads="1"/>
        </xdr:cNvSpPr>
      </xdr:nvSpPr>
      <xdr:spPr bwMode="auto">
        <a:xfrm flipH="1">
          <a:off x="8572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53</xdr:row>
      <xdr:rowOff>0</xdr:rowOff>
    </xdr:from>
    <xdr:to>
      <xdr:col>3</xdr:col>
      <xdr:colOff>400050</xdr:colOff>
      <xdr:row>53</xdr:row>
      <xdr:rowOff>0</xdr:rowOff>
    </xdr:to>
    <xdr:sp macro="" textlink="">
      <xdr:nvSpPr>
        <xdr:cNvPr id="1498" name="Rectangle 225"/>
        <xdr:cNvSpPr>
          <a:spLocks noChangeArrowheads="1"/>
        </xdr:cNvSpPr>
      </xdr:nvSpPr>
      <xdr:spPr bwMode="auto">
        <a:xfrm>
          <a:off x="14668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53</xdr:row>
      <xdr:rowOff>0</xdr:rowOff>
    </xdr:from>
    <xdr:to>
      <xdr:col>3</xdr:col>
      <xdr:colOff>400050</xdr:colOff>
      <xdr:row>53</xdr:row>
      <xdr:rowOff>0</xdr:rowOff>
    </xdr:to>
    <xdr:sp macro="" textlink="">
      <xdr:nvSpPr>
        <xdr:cNvPr id="1499" name="Rectangle 226"/>
        <xdr:cNvSpPr>
          <a:spLocks noChangeArrowheads="1"/>
        </xdr:cNvSpPr>
      </xdr:nvSpPr>
      <xdr:spPr bwMode="auto">
        <a:xfrm flipH="1">
          <a:off x="14668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53</xdr:row>
      <xdr:rowOff>0</xdr:rowOff>
    </xdr:from>
    <xdr:to>
      <xdr:col>3</xdr:col>
      <xdr:colOff>400050</xdr:colOff>
      <xdr:row>53</xdr:row>
      <xdr:rowOff>0</xdr:rowOff>
    </xdr:to>
    <xdr:sp macro="" textlink="">
      <xdr:nvSpPr>
        <xdr:cNvPr id="1500" name="Rectangle 227"/>
        <xdr:cNvSpPr>
          <a:spLocks noChangeArrowheads="1"/>
        </xdr:cNvSpPr>
      </xdr:nvSpPr>
      <xdr:spPr bwMode="auto">
        <a:xfrm>
          <a:off x="14668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53</xdr:row>
      <xdr:rowOff>0</xdr:rowOff>
    </xdr:from>
    <xdr:to>
      <xdr:col>3</xdr:col>
      <xdr:colOff>400050</xdr:colOff>
      <xdr:row>53</xdr:row>
      <xdr:rowOff>0</xdr:rowOff>
    </xdr:to>
    <xdr:sp macro="" textlink="">
      <xdr:nvSpPr>
        <xdr:cNvPr id="1501" name="Rectangle 228"/>
        <xdr:cNvSpPr>
          <a:spLocks noChangeArrowheads="1"/>
        </xdr:cNvSpPr>
      </xdr:nvSpPr>
      <xdr:spPr bwMode="auto">
        <a:xfrm flipH="1">
          <a:off x="14668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53</xdr:row>
      <xdr:rowOff>0</xdr:rowOff>
    </xdr:from>
    <xdr:to>
      <xdr:col>3</xdr:col>
      <xdr:colOff>400050</xdr:colOff>
      <xdr:row>53</xdr:row>
      <xdr:rowOff>0</xdr:rowOff>
    </xdr:to>
    <xdr:sp macro="" textlink="">
      <xdr:nvSpPr>
        <xdr:cNvPr id="1502" name="Rectangle 229"/>
        <xdr:cNvSpPr>
          <a:spLocks noChangeArrowheads="1"/>
        </xdr:cNvSpPr>
      </xdr:nvSpPr>
      <xdr:spPr bwMode="auto">
        <a:xfrm>
          <a:off x="14668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53</xdr:row>
      <xdr:rowOff>0</xdr:rowOff>
    </xdr:from>
    <xdr:to>
      <xdr:col>3</xdr:col>
      <xdr:colOff>400050</xdr:colOff>
      <xdr:row>53</xdr:row>
      <xdr:rowOff>0</xdr:rowOff>
    </xdr:to>
    <xdr:sp macro="" textlink="">
      <xdr:nvSpPr>
        <xdr:cNvPr id="1503" name="Rectangle 230"/>
        <xdr:cNvSpPr>
          <a:spLocks noChangeArrowheads="1"/>
        </xdr:cNvSpPr>
      </xdr:nvSpPr>
      <xdr:spPr bwMode="auto">
        <a:xfrm flipH="1">
          <a:off x="14668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53</xdr:row>
      <xdr:rowOff>0</xdr:rowOff>
    </xdr:from>
    <xdr:to>
      <xdr:col>3</xdr:col>
      <xdr:colOff>400050</xdr:colOff>
      <xdr:row>53</xdr:row>
      <xdr:rowOff>0</xdr:rowOff>
    </xdr:to>
    <xdr:sp macro="" textlink="">
      <xdr:nvSpPr>
        <xdr:cNvPr id="1504" name="Rectangle 231"/>
        <xdr:cNvSpPr>
          <a:spLocks noChangeArrowheads="1"/>
        </xdr:cNvSpPr>
      </xdr:nvSpPr>
      <xdr:spPr bwMode="auto">
        <a:xfrm>
          <a:off x="14668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53</xdr:row>
      <xdr:rowOff>0</xdr:rowOff>
    </xdr:from>
    <xdr:to>
      <xdr:col>3</xdr:col>
      <xdr:colOff>400050</xdr:colOff>
      <xdr:row>53</xdr:row>
      <xdr:rowOff>0</xdr:rowOff>
    </xdr:to>
    <xdr:sp macro="" textlink="">
      <xdr:nvSpPr>
        <xdr:cNvPr id="1505" name="Rectangle 232"/>
        <xdr:cNvSpPr>
          <a:spLocks noChangeArrowheads="1"/>
        </xdr:cNvSpPr>
      </xdr:nvSpPr>
      <xdr:spPr bwMode="auto">
        <a:xfrm flipH="1">
          <a:off x="14668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53</xdr:row>
      <xdr:rowOff>0</xdr:rowOff>
    </xdr:from>
    <xdr:to>
      <xdr:col>3</xdr:col>
      <xdr:colOff>400050</xdr:colOff>
      <xdr:row>53</xdr:row>
      <xdr:rowOff>0</xdr:rowOff>
    </xdr:to>
    <xdr:sp macro="" textlink="">
      <xdr:nvSpPr>
        <xdr:cNvPr id="1506" name="Rectangle 233"/>
        <xdr:cNvSpPr>
          <a:spLocks noChangeArrowheads="1"/>
        </xdr:cNvSpPr>
      </xdr:nvSpPr>
      <xdr:spPr bwMode="auto">
        <a:xfrm>
          <a:off x="14668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53</xdr:row>
      <xdr:rowOff>0</xdr:rowOff>
    </xdr:from>
    <xdr:to>
      <xdr:col>3</xdr:col>
      <xdr:colOff>400050</xdr:colOff>
      <xdr:row>53</xdr:row>
      <xdr:rowOff>0</xdr:rowOff>
    </xdr:to>
    <xdr:sp macro="" textlink="">
      <xdr:nvSpPr>
        <xdr:cNvPr id="1507" name="Rectangle 234"/>
        <xdr:cNvSpPr>
          <a:spLocks noChangeArrowheads="1"/>
        </xdr:cNvSpPr>
      </xdr:nvSpPr>
      <xdr:spPr bwMode="auto">
        <a:xfrm flipH="1">
          <a:off x="14668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53</xdr:row>
      <xdr:rowOff>0</xdr:rowOff>
    </xdr:from>
    <xdr:to>
      <xdr:col>3</xdr:col>
      <xdr:colOff>400050</xdr:colOff>
      <xdr:row>53</xdr:row>
      <xdr:rowOff>0</xdr:rowOff>
    </xdr:to>
    <xdr:sp macro="" textlink="">
      <xdr:nvSpPr>
        <xdr:cNvPr id="1508" name="Rectangle 235"/>
        <xdr:cNvSpPr>
          <a:spLocks noChangeArrowheads="1"/>
        </xdr:cNvSpPr>
      </xdr:nvSpPr>
      <xdr:spPr bwMode="auto">
        <a:xfrm>
          <a:off x="14668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53</xdr:row>
      <xdr:rowOff>0</xdr:rowOff>
    </xdr:from>
    <xdr:to>
      <xdr:col>3</xdr:col>
      <xdr:colOff>400050</xdr:colOff>
      <xdr:row>53</xdr:row>
      <xdr:rowOff>0</xdr:rowOff>
    </xdr:to>
    <xdr:sp macro="" textlink="">
      <xdr:nvSpPr>
        <xdr:cNvPr id="1509" name="Rectangle 236"/>
        <xdr:cNvSpPr>
          <a:spLocks noChangeArrowheads="1"/>
        </xdr:cNvSpPr>
      </xdr:nvSpPr>
      <xdr:spPr bwMode="auto">
        <a:xfrm flipH="1">
          <a:off x="14668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53</xdr:row>
      <xdr:rowOff>0</xdr:rowOff>
    </xdr:from>
    <xdr:to>
      <xdr:col>3</xdr:col>
      <xdr:colOff>400050</xdr:colOff>
      <xdr:row>53</xdr:row>
      <xdr:rowOff>0</xdr:rowOff>
    </xdr:to>
    <xdr:sp macro="" textlink="">
      <xdr:nvSpPr>
        <xdr:cNvPr id="1510" name="Rectangle 237"/>
        <xdr:cNvSpPr>
          <a:spLocks noChangeArrowheads="1"/>
        </xdr:cNvSpPr>
      </xdr:nvSpPr>
      <xdr:spPr bwMode="auto">
        <a:xfrm>
          <a:off x="14668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53</xdr:row>
      <xdr:rowOff>0</xdr:rowOff>
    </xdr:from>
    <xdr:to>
      <xdr:col>3</xdr:col>
      <xdr:colOff>400050</xdr:colOff>
      <xdr:row>53</xdr:row>
      <xdr:rowOff>0</xdr:rowOff>
    </xdr:to>
    <xdr:sp macro="" textlink="">
      <xdr:nvSpPr>
        <xdr:cNvPr id="1511" name="Rectangle 238"/>
        <xdr:cNvSpPr>
          <a:spLocks noChangeArrowheads="1"/>
        </xdr:cNvSpPr>
      </xdr:nvSpPr>
      <xdr:spPr bwMode="auto">
        <a:xfrm flipH="1">
          <a:off x="14668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53</xdr:row>
      <xdr:rowOff>0</xdr:rowOff>
    </xdr:from>
    <xdr:to>
      <xdr:col>3</xdr:col>
      <xdr:colOff>400050</xdr:colOff>
      <xdr:row>53</xdr:row>
      <xdr:rowOff>0</xdr:rowOff>
    </xdr:to>
    <xdr:sp macro="" textlink="">
      <xdr:nvSpPr>
        <xdr:cNvPr id="1512" name="Rectangle 239"/>
        <xdr:cNvSpPr>
          <a:spLocks noChangeArrowheads="1"/>
        </xdr:cNvSpPr>
      </xdr:nvSpPr>
      <xdr:spPr bwMode="auto">
        <a:xfrm>
          <a:off x="14668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53</xdr:row>
      <xdr:rowOff>0</xdr:rowOff>
    </xdr:from>
    <xdr:to>
      <xdr:col>3</xdr:col>
      <xdr:colOff>400050</xdr:colOff>
      <xdr:row>53</xdr:row>
      <xdr:rowOff>0</xdr:rowOff>
    </xdr:to>
    <xdr:sp macro="" textlink="">
      <xdr:nvSpPr>
        <xdr:cNvPr id="1513" name="Rectangle 240"/>
        <xdr:cNvSpPr>
          <a:spLocks noChangeArrowheads="1"/>
        </xdr:cNvSpPr>
      </xdr:nvSpPr>
      <xdr:spPr bwMode="auto">
        <a:xfrm flipH="1">
          <a:off x="14668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53</xdr:row>
      <xdr:rowOff>0</xdr:rowOff>
    </xdr:from>
    <xdr:to>
      <xdr:col>3</xdr:col>
      <xdr:colOff>400050</xdr:colOff>
      <xdr:row>53</xdr:row>
      <xdr:rowOff>0</xdr:rowOff>
    </xdr:to>
    <xdr:sp macro="" textlink="">
      <xdr:nvSpPr>
        <xdr:cNvPr id="1514" name="Rectangle 241"/>
        <xdr:cNvSpPr>
          <a:spLocks noChangeArrowheads="1"/>
        </xdr:cNvSpPr>
      </xdr:nvSpPr>
      <xdr:spPr bwMode="auto">
        <a:xfrm>
          <a:off x="14668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53</xdr:row>
      <xdr:rowOff>0</xdr:rowOff>
    </xdr:from>
    <xdr:to>
      <xdr:col>3</xdr:col>
      <xdr:colOff>400050</xdr:colOff>
      <xdr:row>53</xdr:row>
      <xdr:rowOff>0</xdr:rowOff>
    </xdr:to>
    <xdr:sp macro="" textlink="">
      <xdr:nvSpPr>
        <xdr:cNvPr id="1515" name="Rectangle 242"/>
        <xdr:cNvSpPr>
          <a:spLocks noChangeArrowheads="1"/>
        </xdr:cNvSpPr>
      </xdr:nvSpPr>
      <xdr:spPr bwMode="auto">
        <a:xfrm flipH="1">
          <a:off x="14668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53</xdr:row>
      <xdr:rowOff>0</xdr:rowOff>
    </xdr:from>
    <xdr:to>
      <xdr:col>3</xdr:col>
      <xdr:colOff>400050</xdr:colOff>
      <xdr:row>53</xdr:row>
      <xdr:rowOff>0</xdr:rowOff>
    </xdr:to>
    <xdr:sp macro="" textlink="">
      <xdr:nvSpPr>
        <xdr:cNvPr id="1516" name="Rectangle 243"/>
        <xdr:cNvSpPr>
          <a:spLocks noChangeArrowheads="1"/>
        </xdr:cNvSpPr>
      </xdr:nvSpPr>
      <xdr:spPr bwMode="auto">
        <a:xfrm>
          <a:off x="14668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53</xdr:row>
      <xdr:rowOff>0</xdr:rowOff>
    </xdr:from>
    <xdr:to>
      <xdr:col>3</xdr:col>
      <xdr:colOff>400050</xdr:colOff>
      <xdr:row>53</xdr:row>
      <xdr:rowOff>0</xdr:rowOff>
    </xdr:to>
    <xdr:sp macro="" textlink="">
      <xdr:nvSpPr>
        <xdr:cNvPr id="1517" name="Rectangle 244"/>
        <xdr:cNvSpPr>
          <a:spLocks noChangeArrowheads="1"/>
        </xdr:cNvSpPr>
      </xdr:nvSpPr>
      <xdr:spPr bwMode="auto">
        <a:xfrm flipH="1">
          <a:off x="14668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53</xdr:row>
      <xdr:rowOff>0</xdr:rowOff>
    </xdr:from>
    <xdr:to>
      <xdr:col>3</xdr:col>
      <xdr:colOff>400050</xdr:colOff>
      <xdr:row>53</xdr:row>
      <xdr:rowOff>0</xdr:rowOff>
    </xdr:to>
    <xdr:sp macro="" textlink="">
      <xdr:nvSpPr>
        <xdr:cNvPr id="1518" name="Rectangle 245"/>
        <xdr:cNvSpPr>
          <a:spLocks noChangeArrowheads="1"/>
        </xdr:cNvSpPr>
      </xdr:nvSpPr>
      <xdr:spPr bwMode="auto">
        <a:xfrm>
          <a:off x="14668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53</xdr:row>
      <xdr:rowOff>0</xdr:rowOff>
    </xdr:from>
    <xdr:to>
      <xdr:col>3</xdr:col>
      <xdr:colOff>400050</xdr:colOff>
      <xdr:row>53</xdr:row>
      <xdr:rowOff>0</xdr:rowOff>
    </xdr:to>
    <xdr:sp macro="" textlink="">
      <xdr:nvSpPr>
        <xdr:cNvPr id="1519" name="Rectangle 246"/>
        <xdr:cNvSpPr>
          <a:spLocks noChangeArrowheads="1"/>
        </xdr:cNvSpPr>
      </xdr:nvSpPr>
      <xdr:spPr bwMode="auto">
        <a:xfrm flipH="1">
          <a:off x="14668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53</xdr:row>
      <xdr:rowOff>0</xdr:rowOff>
    </xdr:from>
    <xdr:to>
      <xdr:col>3</xdr:col>
      <xdr:colOff>400050</xdr:colOff>
      <xdr:row>53</xdr:row>
      <xdr:rowOff>0</xdr:rowOff>
    </xdr:to>
    <xdr:sp macro="" textlink="">
      <xdr:nvSpPr>
        <xdr:cNvPr id="1520" name="Rectangle 247"/>
        <xdr:cNvSpPr>
          <a:spLocks noChangeArrowheads="1"/>
        </xdr:cNvSpPr>
      </xdr:nvSpPr>
      <xdr:spPr bwMode="auto">
        <a:xfrm>
          <a:off x="14668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53</xdr:row>
      <xdr:rowOff>0</xdr:rowOff>
    </xdr:from>
    <xdr:to>
      <xdr:col>3</xdr:col>
      <xdr:colOff>400050</xdr:colOff>
      <xdr:row>53</xdr:row>
      <xdr:rowOff>0</xdr:rowOff>
    </xdr:to>
    <xdr:sp macro="" textlink="">
      <xdr:nvSpPr>
        <xdr:cNvPr id="1521" name="Rectangle 248"/>
        <xdr:cNvSpPr>
          <a:spLocks noChangeArrowheads="1"/>
        </xdr:cNvSpPr>
      </xdr:nvSpPr>
      <xdr:spPr bwMode="auto">
        <a:xfrm flipH="1">
          <a:off x="14668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53</xdr:row>
      <xdr:rowOff>0</xdr:rowOff>
    </xdr:from>
    <xdr:to>
      <xdr:col>3</xdr:col>
      <xdr:colOff>400050</xdr:colOff>
      <xdr:row>53</xdr:row>
      <xdr:rowOff>0</xdr:rowOff>
    </xdr:to>
    <xdr:sp macro="" textlink="">
      <xdr:nvSpPr>
        <xdr:cNvPr id="1522" name="Rectangle 249"/>
        <xdr:cNvSpPr>
          <a:spLocks noChangeArrowheads="1"/>
        </xdr:cNvSpPr>
      </xdr:nvSpPr>
      <xdr:spPr bwMode="auto">
        <a:xfrm>
          <a:off x="14668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53</xdr:row>
      <xdr:rowOff>0</xdr:rowOff>
    </xdr:from>
    <xdr:to>
      <xdr:col>3</xdr:col>
      <xdr:colOff>400050</xdr:colOff>
      <xdr:row>53</xdr:row>
      <xdr:rowOff>0</xdr:rowOff>
    </xdr:to>
    <xdr:sp macro="" textlink="">
      <xdr:nvSpPr>
        <xdr:cNvPr id="1523" name="Rectangle 250"/>
        <xdr:cNvSpPr>
          <a:spLocks noChangeArrowheads="1"/>
        </xdr:cNvSpPr>
      </xdr:nvSpPr>
      <xdr:spPr bwMode="auto">
        <a:xfrm flipH="1">
          <a:off x="14668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53</xdr:row>
      <xdr:rowOff>0</xdr:rowOff>
    </xdr:from>
    <xdr:to>
      <xdr:col>3</xdr:col>
      <xdr:colOff>400050</xdr:colOff>
      <xdr:row>53</xdr:row>
      <xdr:rowOff>0</xdr:rowOff>
    </xdr:to>
    <xdr:sp macro="" textlink="">
      <xdr:nvSpPr>
        <xdr:cNvPr id="1524" name="Rectangle 251"/>
        <xdr:cNvSpPr>
          <a:spLocks noChangeArrowheads="1"/>
        </xdr:cNvSpPr>
      </xdr:nvSpPr>
      <xdr:spPr bwMode="auto">
        <a:xfrm>
          <a:off x="14668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53</xdr:row>
      <xdr:rowOff>0</xdr:rowOff>
    </xdr:from>
    <xdr:to>
      <xdr:col>3</xdr:col>
      <xdr:colOff>400050</xdr:colOff>
      <xdr:row>53</xdr:row>
      <xdr:rowOff>0</xdr:rowOff>
    </xdr:to>
    <xdr:sp macro="" textlink="">
      <xdr:nvSpPr>
        <xdr:cNvPr id="1525" name="Rectangle 252"/>
        <xdr:cNvSpPr>
          <a:spLocks noChangeArrowheads="1"/>
        </xdr:cNvSpPr>
      </xdr:nvSpPr>
      <xdr:spPr bwMode="auto">
        <a:xfrm flipH="1">
          <a:off x="14668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53</xdr:row>
      <xdr:rowOff>0</xdr:rowOff>
    </xdr:from>
    <xdr:to>
      <xdr:col>3</xdr:col>
      <xdr:colOff>400050</xdr:colOff>
      <xdr:row>53</xdr:row>
      <xdr:rowOff>0</xdr:rowOff>
    </xdr:to>
    <xdr:sp macro="" textlink="">
      <xdr:nvSpPr>
        <xdr:cNvPr id="1526" name="Rectangle 253"/>
        <xdr:cNvSpPr>
          <a:spLocks noChangeArrowheads="1"/>
        </xdr:cNvSpPr>
      </xdr:nvSpPr>
      <xdr:spPr bwMode="auto">
        <a:xfrm>
          <a:off x="14668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53</xdr:row>
      <xdr:rowOff>0</xdr:rowOff>
    </xdr:from>
    <xdr:to>
      <xdr:col>3</xdr:col>
      <xdr:colOff>400050</xdr:colOff>
      <xdr:row>53</xdr:row>
      <xdr:rowOff>0</xdr:rowOff>
    </xdr:to>
    <xdr:sp macro="" textlink="">
      <xdr:nvSpPr>
        <xdr:cNvPr id="1527" name="Rectangle 254"/>
        <xdr:cNvSpPr>
          <a:spLocks noChangeArrowheads="1"/>
        </xdr:cNvSpPr>
      </xdr:nvSpPr>
      <xdr:spPr bwMode="auto">
        <a:xfrm flipH="1">
          <a:off x="14668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53</xdr:row>
      <xdr:rowOff>0</xdr:rowOff>
    </xdr:from>
    <xdr:to>
      <xdr:col>3</xdr:col>
      <xdr:colOff>400050</xdr:colOff>
      <xdr:row>53</xdr:row>
      <xdr:rowOff>0</xdr:rowOff>
    </xdr:to>
    <xdr:sp macro="" textlink="">
      <xdr:nvSpPr>
        <xdr:cNvPr id="1528" name="Rectangle 255"/>
        <xdr:cNvSpPr>
          <a:spLocks noChangeArrowheads="1"/>
        </xdr:cNvSpPr>
      </xdr:nvSpPr>
      <xdr:spPr bwMode="auto">
        <a:xfrm>
          <a:off x="14668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53</xdr:row>
      <xdr:rowOff>0</xdr:rowOff>
    </xdr:from>
    <xdr:to>
      <xdr:col>3</xdr:col>
      <xdr:colOff>400050</xdr:colOff>
      <xdr:row>53</xdr:row>
      <xdr:rowOff>0</xdr:rowOff>
    </xdr:to>
    <xdr:sp macro="" textlink="">
      <xdr:nvSpPr>
        <xdr:cNvPr id="1529" name="Rectangle 256"/>
        <xdr:cNvSpPr>
          <a:spLocks noChangeArrowheads="1"/>
        </xdr:cNvSpPr>
      </xdr:nvSpPr>
      <xdr:spPr bwMode="auto">
        <a:xfrm flipH="1">
          <a:off x="14668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53</xdr:row>
      <xdr:rowOff>0</xdr:rowOff>
    </xdr:from>
    <xdr:to>
      <xdr:col>3</xdr:col>
      <xdr:colOff>400050</xdr:colOff>
      <xdr:row>53</xdr:row>
      <xdr:rowOff>0</xdr:rowOff>
    </xdr:to>
    <xdr:sp macro="" textlink="">
      <xdr:nvSpPr>
        <xdr:cNvPr id="1530" name="Rectangle 257"/>
        <xdr:cNvSpPr>
          <a:spLocks noChangeArrowheads="1"/>
        </xdr:cNvSpPr>
      </xdr:nvSpPr>
      <xdr:spPr bwMode="auto">
        <a:xfrm>
          <a:off x="14668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53</xdr:row>
      <xdr:rowOff>0</xdr:rowOff>
    </xdr:from>
    <xdr:to>
      <xdr:col>3</xdr:col>
      <xdr:colOff>400050</xdr:colOff>
      <xdr:row>53</xdr:row>
      <xdr:rowOff>0</xdr:rowOff>
    </xdr:to>
    <xdr:sp macro="" textlink="">
      <xdr:nvSpPr>
        <xdr:cNvPr id="1531" name="Rectangle 258"/>
        <xdr:cNvSpPr>
          <a:spLocks noChangeArrowheads="1"/>
        </xdr:cNvSpPr>
      </xdr:nvSpPr>
      <xdr:spPr bwMode="auto">
        <a:xfrm flipH="1">
          <a:off x="14668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53</xdr:row>
      <xdr:rowOff>0</xdr:rowOff>
    </xdr:from>
    <xdr:to>
      <xdr:col>3</xdr:col>
      <xdr:colOff>400050</xdr:colOff>
      <xdr:row>53</xdr:row>
      <xdr:rowOff>0</xdr:rowOff>
    </xdr:to>
    <xdr:sp macro="" textlink="">
      <xdr:nvSpPr>
        <xdr:cNvPr id="1532" name="Rectangle 259"/>
        <xdr:cNvSpPr>
          <a:spLocks noChangeArrowheads="1"/>
        </xdr:cNvSpPr>
      </xdr:nvSpPr>
      <xdr:spPr bwMode="auto">
        <a:xfrm>
          <a:off x="14668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53</xdr:row>
      <xdr:rowOff>0</xdr:rowOff>
    </xdr:from>
    <xdr:to>
      <xdr:col>3</xdr:col>
      <xdr:colOff>400050</xdr:colOff>
      <xdr:row>53</xdr:row>
      <xdr:rowOff>0</xdr:rowOff>
    </xdr:to>
    <xdr:sp macro="" textlink="">
      <xdr:nvSpPr>
        <xdr:cNvPr id="1533" name="Rectangle 260"/>
        <xdr:cNvSpPr>
          <a:spLocks noChangeArrowheads="1"/>
        </xdr:cNvSpPr>
      </xdr:nvSpPr>
      <xdr:spPr bwMode="auto">
        <a:xfrm flipH="1">
          <a:off x="14668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53</xdr:row>
      <xdr:rowOff>0</xdr:rowOff>
    </xdr:from>
    <xdr:to>
      <xdr:col>3</xdr:col>
      <xdr:colOff>266700</xdr:colOff>
      <xdr:row>53</xdr:row>
      <xdr:rowOff>0</xdr:rowOff>
    </xdr:to>
    <xdr:sp macro="" textlink="">
      <xdr:nvSpPr>
        <xdr:cNvPr id="1534" name="Rectangle 261"/>
        <xdr:cNvSpPr>
          <a:spLocks noChangeArrowheads="1"/>
        </xdr:cNvSpPr>
      </xdr:nvSpPr>
      <xdr:spPr bwMode="auto">
        <a:xfrm>
          <a:off x="14668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53</xdr:row>
      <xdr:rowOff>0</xdr:rowOff>
    </xdr:from>
    <xdr:to>
      <xdr:col>3</xdr:col>
      <xdr:colOff>266700</xdr:colOff>
      <xdr:row>53</xdr:row>
      <xdr:rowOff>0</xdr:rowOff>
    </xdr:to>
    <xdr:sp macro="" textlink="">
      <xdr:nvSpPr>
        <xdr:cNvPr id="1535" name="Rectangle 262"/>
        <xdr:cNvSpPr>
          <a:spLocks noChangeArrowheads="1"/>
        </xdr:cNvSpPr>
      </xdr:nvSpPr>
      <xdr:spPr bwMode="auto">
        <a:xfrm flipH="1">
          <a:off x="14668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53</xdr:row>
      <xdr:rowOff>0</xdr:rowOff>
    </xdr:from>
    <xdr:to>
      <xdr:col>2</xdr:col>
      <xdr:colOff>504825</xdr:colOff>
      <xdr:row>53</xdr:row>
      <xdr:rowOff>0</xdr:rowOff>
    </xdr:to>
    <xdr:sp macro="" textlink="">
      <xdr:nvSpPr>
        <xdr:cNvPr id="1536" name="Rectangle 263"/>
        <xdr:cNvSpPr>
          <a:spLocks noChangeArrowheads="1"/>
        </xdr:cNvSpPr>
      </xdr:nvSpPr>
      <xdr:spPr bwMode="auto">
        <a:xfrm>
          <a:off x="7810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53</xdr:row>
      <xdr:rowOff>0</xdr:rowOff>
    </xdr:from>
    <xdr:to>
      <xdr:col>2</xdr:col>
      <xdr:colOff>504825</xdr:colOff>
      <xdr:row>53</xdr:row>
      <xdr:rowOff>0</xdr:rowOff>
    </xdr:to>
    <xdr:sp macro="" textlink="">
      <xdr:nvSpPr>
        <xdr:cNvPr id="1537" name="Rectangle 264"/>
        <xdr:cNvSpPr>
          <a:spLocks noChangeArrowheads="1"/>
        </xdr:cNvSpPr>
      </xdr:nvSpPr>
      <xdr:spPr bwMode="auto">
        <a:xfrm flipH="1">
          <a:off x="7810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53</xdr:row>
      <xdr:rowOff>0</xdr:rowOff>
    </xdr:from>
    <xdr:to>
      <xdr:col>3</xdr:col>
      <xdr:colOff>9525</xdr:colOff>
      <xdr:row>53</xdr:row>
      <xdr:rowOff>0</xdr:rowOff>
    </xdr:to>
    <xdr:sp macro="" textlink="">
      <xdr:nvSpPr>
        <xdr:cNvPr id="1538" name="Rectangle 265"/>
        <xdr:cNvSpPr>
          <a:spLocks noChangeArrowheads="1"/>
        </xdr:cNvSpPr>
      </xdr:nvSpPr>
      <xdr:spPr bwMode="auto">
        <a:xfrm flipH="1">
          <a:off x="8572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53</xdr:row>
      <xdr:rowOff>0</xdr:rowOff>
    </xdr:from>
    <xdr:to>
      <xdr:col>2</xdr:col>
      <xdr:colOff>504825</xdr:colOff>
      <xdr:row>53</xdr:row>
      <xdr:rowOff>0</xdr:rowOff>
    </xdr:to>
    <xdr:sp macro="" textlink="">
      <xdr:nvSpPr>
        <xdr:cNvPr id="1539" name="Rectangle 266"/>
        <xdr:cNvSpPr>
          <a:spLocks noChangeArrowheads="1"/>
        </xdr:cNvSpPr>
      </xdr:nvSpPr>
      <xdr:spPr bwMode="auto">
        <a:xfrm>
          <a:off x="7810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53</xdr:row>
      <xdr:rowOff>0</xdr:rowOff>
    </xdr:from>
    <xdr:to>
      <xdr:col>2</xdr:col>
      <xdr:colOff>504825</xdr:colOff>
      <xdr:row>53</xdr:row>
      <xdr:rowOff>0</xdr:rowOff>
    </xdr:to>
    <xdr:sp macro="" textlink="">
      <xdr:nvSpPr>
        <xdr:cNvPr id="1540" name="Rectangle 267"/>
        <xdr:cNvSpPr>
          <a:spLocks noChangeArrowheads="1"/>
        </xdr:cNvSpPr>
      </xdr:nvSpPr>
      <xdr:spPr bwMode="auto">
        <a:xfrm flipH="1">
          <a:off x="7810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53</xdr:row>
      <xdr:rowOff>0</xdr:rowOff>
    </xdr:from>
    <xdr:to>
      <xdr:col>3</xdr:col>
      <xdr:colOff>9525</xdr:colOff>
      <xdr:row>53</xdr:row>
      <xdr:rowOff>0</xdr:rowOff>
    </xdr:to>
    <xdr:sp macro="" textlink="">
      <xdr:nvSpPr>
        <xdr:cNvPr id="1541" name="Rectangle 268"/>
        <xdr:cNvSpPr>
          <a:spLocks noChangeArrowheads="1"/>
        </xdr:cNvSpPr>
      </xdr:nvSpPr>
      <xdr:spPr bwMode="auto">
        <a:xfrm flipH="1">
          <a:off x="8572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53</xdr:row>
      <xdr:rowOff>0</xdr:rowOff>
    </xdr:from>
    <xdr:to>
      <xdr:col>2</xdr:col>
      <xdr:colOff>504825</xdr:colOff>
      <xdr:row>53</xdr:row>
      <xdr:rowOff>0</xdr:rowOff>
    </xdr:to>
    <xdr:sp macro="" textlink="">
      <xdr:nvSpPr>
        <xdr:cNvPr id="1542" name="Rectangle 269"/>
        <xdr:cNvSpPr>
          <a:spLocks noChangeArrowheads="1"/>
        </xdr:cNvSpPr>
      </xdr:nvSpPr>
      <xdr:spPr bwMode="auto">
        <a:xfrm>
          <a:off x="7810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53</xdr:row>
      <xdr:rowOff>0</xdr:rowOff>
    </xdr:from>
    <xdr:to>
      <xdr:col>2</xdr:col>
      <xdr:colOff>504825</xdr:colOff>
      <xdr:row>53</xdr:row>
      <xdr:rowOff>0</xdr:rowOff>
    </xdr:to>
    <xdr:sp macro="" textlink="">
      <xdr:nvSpPr>
        <xdr:cNvPr id="1543" name="Rectangle 270"/>
        <xdr:cNvSpPr>
          <a:spLocks noChangeArrowheads="1"/>
        </xdr:cNvSpPr>
      </xdr:nvSpPr>
      <xdr:spPr bwMode="auto">
        <a:xfrm flipH="1">
          <a:off x="7810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53</xdr:row>
      <xdr:rowOff>0</xdr:rowOff>
    </xdr:from>
    <xdr:to>
      <xdr:col>3</xdr:col>
      <xdr:colOff>9525</xdr:colOff>
      <xdr:row>53</xdr:row>
      <xdr:rowOff>0</xdr:rowOff>
    </xdr:to>
    <xdr:sp macro="" textlink="">
      <xdr:nvSpPr>
        <xdr:cNvPr id="1544" name="Rectangle 271"/>
        <xdr:cNvSpPr>
          <a:spLocks noChangeArrowheads="1"/>
        </xdr:cNvSpPr>
      </xdr:nvSpPr>
      <xdr:spPr bwMode="auto">
        <a:xfrm flipH="1">
          <a:off x="8572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53</xdr:row>
      <xdr:rowOff>0</xdr:rowOff>
    </xdr:from>
    <xdr:to>
      <xdr:col>2</xdr:col>
      <xdr:colOff>504825</xdr:colOff>
      <xdr:row>53</xdr:row>
      <xdr:rowOff>0</xdr:rowOff>
    </xdr:to>
    <xdr:sp macro="" textlink="">
      <xdr:nvSpPr>
        <xdr:cNvPr id="1545" name="Rectangle 272"/>
        <xdr:cNvSpPr>
          <a:spLocks noChangeArrowheads="1"/>
        </xdr:cNvSpPr>
      </xdr:nvSpPr>
      <xdr:spPr bwMode="auto">
        <a:xfrm>
          <a:off x="7810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53</xdr:row>
      <xdr:rowOff>0</xdr:rowOff>
    </xdr:from>
    <xdr:to>
      <xdr:col>2</xdr:col>
      <xdr:colOff>504825</xdr:colOff>
      <xdr:row>53</xdr:row>
      <xdr:rowOff>0</xdr:rowOff>
    </xdr:to>
    <xdr:sp macro="" textlink="">
      <xdr:nvSpPr>
        <xdr:cNvPr id="1546" name="Rectangle 273"/>
        <xdr:cNvSpPr>
          <a:spLocks noChangeArrowheads="1"/>
        </xdr:cNvSpPr>
      </xdr:nvSpPr>
      <xdr:spPr bwMode="auto">
        <a:xfrm flipH="1">
          <a:off x="7810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53</xdr:row>
      <xdr:rowOff>0</xdr:rowOff>
    </xdr:from>
    <xdr:to>
      <xdr:col>3</xdr:col>
      <xdr:colOff>9525</xdr:colOff>
      <xdr:row>53</xdr:row>
      <xdr:rowOff>0</xdr:rowOff>
    </xdr:to>
    <xdr:sp macro="" textlink="">
      <xdr:nvSpPr>
        <xdr:cNvPr id="1547" name="Rectangle 274"/>
        <xdr:cNvSpPr>
          <a:spLocks noChangeArrowheads="1"/>
        </xdr:cNvSpPr>
      </xdr:nvSpPr>
      <xdr:spPr bwMode="auto">
        <a:xfrm flipH="1">
          <a:off x="8572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53</xdr:row>
      <xdr:rowOff>0</xdr:rowOff>
    </xdr:from>
    <xdr:to>
      <xdr:col>2</xdr:col>
      <xdr:colOff>504825</xdr:colOff>
      <xdr:row>53</xdr:row>
      <xdr:rowOff>0</xdr:rowOff>
    </xdr:to>
    <xdr:sp macro="" textlink="">
      <xdr:nvSpPr>
        <xdr:cNvPr id="1548" name="Rectangle 275"/>
        <xdr:cNvSpPr>
          <a:spLocks noChangeArrowheads="1"/>
        </xdr:cNvSpPr>
      </xdr:nvSpPr>
      <xdr:spPr bwMode="auto">
        <a:xfrm>
          <a:off x="7810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53</xdr:row>
      <xdr:rowOff>0</xdr:rowOff>
    </xdr:from>
    <xdr:to>
      <xdr:col>2</xdr:col>
      <xdr:colOff>504825</xdr:colOff>
      <xdr:row>53</xdr:row>
      <xdr:rowOff>0</xdr:rowOff>
    </xdr:to>
    <xdr:sp macro="" textlink="">
      <xdr:nvSpPr>
        <xdr:cNvPr id="1549" name="Rectangle 276"/>
        <xdr:cNvSpPr>
          <a:spLocks noChangeArrowheads="1"/>
        </xdr:cNvSpPr>
      </xdr:nvSpPr>
      <xdr:spPr bwMode="auto">
        <a:xfrm flipH="1">
          <a:off x="7810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53</xdr:row>
      <xdr:rowOff>0</xdr:rowOff>
    </xdr:from>
    <xdr:to>
      <xdr:col>3</xdr:col>
      <xdr:colOff>9525</xdr:colOff>
      <xdr:row>53</xdr:row>
      <xdr:rowOff>0</xdr:rowOff>
    </xdr:to>
    <xdr:sp macro="" textlink="">
      <xdr:nvSpPr>
        <xdr:cNvPr id="1550" name="Rectangle 277"/>
        <xdr:cNvSpPr>
          <a:spLocks noChangeArrowheads="1"/>
        </xdr:cNvSpPr>
      </xdr:nvSpPr>
      <xdr:spPr bwMode="auto">
        <a:xfrm flipH="1">
          <a:off x="8572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53</xdr:row>
      <xdr:rowOff>0</xdr:rowOff>
    </xdr:from>
    <xdr:to>
      <xdr:col>2</xdr:col>
      <xdr:colOff>504825</xdr:colOff>
      <xdr:row>53</xdr:row>
      <xdr:rowOff>0</xdr:rowOff>
    </xdr:to>
    <xdr:sp macro="" textlink="">
      <xdr:nvSpPr>
        <xdr:cNvPr id="1551" name="Rectangle 278"/>
        <xdr:cNvSpPr>
          <a:spLocks noChangeArrowheads="1"/>
        </xdr:cNvSpPr>
      </xdr:nvSpPr>
      <xdr:spPr bwMode="auto">
        <a:xfrm>
          <a:off x="7810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53</xdr:row>
      <xdr:rowOff>0</xdr:rowOff>
    </xdr:from>
    <xdr:to>
      <xdr:col>2</xdr:col>
      <xdr:colOff>504825</xdr:colOff>
      <xdr:row>53</xdr:row>
      <xdr:rowOff>0</xdr:rowOff>
    </xdr:to>
    <xdr:sp macro="" textlink="">
      <xdr:nvSpPr>
        <xdr:cNvPr id="1552" name="Rectangle 279"/>
        <xdr:cNvSpPr>
          <a:spLocks noChangeArrowheads="1"/>
        </xdr:cNvSpPr>
      </xdr:nvSpPr>
      <xdr:spPr bwMode="auto">
        <a:xfrm flipH="1">
          <a:off x="7810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53</xdr:row>
      <xdr:rowOff>0</xdr:rowOff>
    </xdr:from>
    <xdr:to>
      <xdr:col>3</xdr:col>
      <xdr:colOff>9525</xdr:colOff>
      <xdr:row>53</xdr:row>
      <xdr:rowOff>0</xdr:rowOff>
    </xdr:to>
    <xdr:sp macro="" textlink="">
      <xdr:nvSpPr>
        <xdr:cNvPr id="1553" name="Rectangle 280"/>
        <xdr:cNvSpPr>
          <a:spLocks noChangeArrowheads="1"/>
        </xdr:cNvSpPr>
      </xdr:nvSpPr>
      <xdr:spPr bwMode="auto">
        <a:xfrm flipH="1">
          <a:off x="8572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53</xdr:row>
      <xdr:rowOff>0</xdr:rowOff>
    </xdr:from>
    <xdr:to>
      <xdr:col>2</xdr:col>
      <xdr:colOff>504825</xdr:colOff>
      <xdr:row>53</xdr:row>
      <xdr:rowOff>0</xdr:rowOff>
    </xdr:to>
    <xdr:sp macro="" textlink="">
      <xdr:nvSpPr>
        <xdr:cNvPr id="1554" name="Rectangle 281"/>
        <xdr:cNvSpPr>
          <a:spLocks noChangeArrowheads="1"/>
        </xdr:cNvSpPr>
      </xdr:nvSpPr>
      <xdr:spPr bwMode="auto">
        <a:xfrm>
          <a:off x="7810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53</xdr:row>
      <xdr:rowOff>0</xdr:rowOff>
    </xdr:from>
    <xdr:to>
      <xdr:col>2</xdr:col>
      <xdr:colOff>504825</xdr:colOff>
      <xdr:row>53</xdr:row>
      <xdr:rowOff>0</xdr:rowOff>
    </xdr:to>
    <xdr:sp macro="" textlink="">
      <xdr:nvSpPr>
        <xdr:cNvPr id="1555" name="Rectangle 282"/>
        <xdr:cNvSpPr>
          <a:spLocks noChangeArrowheads="1"/>
        </xdr:cNvSpPr>
      </xdr:nvSpPr>
      <xdr:spPr bwMode="auto">
        <a:xfrm flipH="1">
          <a:off x="7810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53</xdr:row>
      <xdr:rowOff>0</xdr:rowOff>
    </xdr:from>
    <xdr:to>
      <xdr:col>3</xdr:col>
      <xdr:colOff>9525</xdr:colOff>
      <xdr:row>53</xdr:row>
      <xdr:rowOff>0</xdr:rowOff>
    </xdr:to>
    <xdr:sp macro="" textlink="">
      <xdr:nvSpPr>
        <xdr:cNvPr id="1556" name="Rectangle 283"/>
        <xdr:cNvSpPr>
          <a:spLocks noChangeArrowheads="1"/>
        </xdr:cNvSpPr>
      </xdr:nvSpPr>
      <xdr:spPr bwMode="auto">
        <a:xfrm flipH="1">
          <a:off x="8572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53</xdr:row>
      <xdr:rowOff>0</xdr:rowOff>
    </xdr:from>
    <xdr:to>
      <xdr:col>2</xdr:col>
      <xdr:colOff>504825</xdr:colOff>
      <xdr:row>53</xdr:row>
      <xdr:rowOff>0</xdr:rowOff>
    </xdr:to>
    <xdr:sp macro="" textlink="">
      <xdr:nvSpPr>
        <xdr:cNvPr id="1557" name="Rectangle 284"/>
        <xdr:cNvSpPr>
          <a:spLocks noChangeArrowheads="1"/>
        </xdr:cNvSpPr>
      </xdr:nvSpPr>
      <xdr:spPr bwMode="auto">
        <a:xfrm>
          <a:off x="7810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53</xdr:row>
      <xdr:rowOff>0</xdr:rowOff>
    </xdr:from>
    <xdr:to>
      <xdr:col>2</xdr:col>
      <xdr:colOff>504825</xdr:colOff>
      <xdr:row>53</xdr:row>
      <xdr:rowOff>0</xdr:rowOff>
    </xdr:to>
    <xdr:sp macro="" textlink="">
      <xdr:nvSpPr>
        <xdr:cNvPr id="1558" name="Rectangle 285"/>
        <xdr:cNvSpPr>
          <a:spLocks noChangeArrowheads="1"/>
        </xdr:cNvSpPr>
      </xdr:nvSpPr>
      <xdr:spPr bwMode="auto">
        <a:xfrm flipH="1">
          <a:off x="7810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53</xdr:row>
      <xdr:rowOff>0</xdr:rowOff>
    </xdr:from>
    <xdr:to>
      <xdr:col>3</xdr:col>
      <xdr:colOff>9525</xdr:colOff>
      <xdr:row>53</xdr:row>
      <xdr:rowOff>0</xdr:rowOff>
    </xdr:to>
    <xdr:sp macro="" textlink="">
      <xdr:nvSpPr>
        <xdr:cNvPr id="1559" name="Rectangle 286"/>
        <xdr:cNvSpPr>
          <a:spLocks noChangeArrowheads="1"/>
        </xdr:cNvSpPr>
      </xdr:nvSpPr>
      <xdr:spPr bwMode="auto">
        <a:xfrm flipH="1">
          <a:off x="8572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13</xdr:row>
      <xdr:rowOff>0</xdr:rowOff>
    </xdr:from>
    <xdr:to>
      <xdr:col>3</xdr:col>
      <xdr:colOff>266700</xdr:colOff>
      <xdr:row>13</xdr:row>
      <xdr:rowOff>0</xdr:rowOff>
    </xdr:to>
    <xdr:sp macro="" textlink="">
      <xdr:nvSpPr>
        <xdr:cNvPr id="1560" name="Rectangle 369"/>
        <xdr:cNvSpPr>
          <a:spLocks noChangeArrowheads="1"/>
        </xdr:cNvSpPr>
      </xdr:nvSpPr>
      <xdr:spPr bwMode="auto">
        <a:xfrm>
          <a:off x="1466850" y="191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13</xdr:row>
      <xdr:rowOff>0</xdr:rowOff>
    </xdr:from>
    <xdr:to>
      <xdr:col>3</xdr:col>
      <xdr:colOff>266700</xdr:colOff>
      <xdr:row>13</xdr:row>
      <xdr:rowOff>0</xdr:rowOff>
    </xdr:to>
    <xdr:sp macro="" textlink="">
      <xdr:nvSpPr>
        <xdr:cNvPr id="1561" name="Rectangle 370"/>
        <xdr:cNvSpPr>
          <a:spLocks noChangeArrowheads="1"/>
        </xdr:cNvSpPr>
      </xdr:nvSpPr>
      <xdr:spPr bwMode="auto">
        <a:xfrm flipH="1">
          <a:off x="1466850" y="191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504825</xdr:colOff>
      <xdr:row>13</xdr:row>
      <xdr:rowOff>0</xdr:rowOff>
    </xdr:to>
    <xdr:sp macro="" textlink="">
      <xdr:nvSpPr>
        <xdr:cNvPr id="1562" name="Rectangle 380"/>
        <xdr:cNvSpPr>
          <a:spLocks noChangeArrowheads="1"/>
        </xdr:cNvSpPr>
      </xdr:nvSpPr>
      <xdr:spPr bwMode="auto">
        <a:xfrm>
          <a:off x="781050" y="191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504825</xdr:colOff>
      <xdr:row>13</xdr:row>
      <xdr:rowOff>0</xdr:rowOff>
    </xdr:to>
    <xdr:sp macro="" textlink="">
      <xdr:nvSpPr>
        <xdr:cNvPr id="1563" name="Rectangle 381"/>
        <xdr:cNvSpPr>
          <a:spLocks noChangeArrowheads="1"/>
        </xdr:cNvSpPr>
      </xdr:nvSpPr>
      <xdr:spPr bwMode="auto">
        <a:xfrm flipH="1">
          <a:off x="781050" y="191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13</xdr:row>
      <xdr:rowOff>0</xdr:rowOff>
    </xdr:from>
    <xdr:to>
      <xdr:col>3</xdr:col>
      <xdr:colOff>9525</xdr:colOff>
      <xdr:row>13</xdr:row>
      <xdr:rowOff>0</xdr:rowOff>
    </xdr:to>
    <xdr:sp macro="" textlink="">
      <xdr:nvSpPr>
        <xdr:cNvPr id="1564" name="Rectangle 382"/>
        <xdr:cNvSpPr>
          <a:spLocks noChangeArrowheads="1"/>
        </xdr:cNvSpPr>
      </xdr:nvSpPr>
      <xdr:spPr bwMode="auto">
        <a:xfrm flipH="1">
          <a:off x="857250" y="191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504825</xdr:colOff>
      <xdr:row>13</xdr:row>
      <xdr:rowOff>0</xdr:rowOff>
    </xdr:to>
    <xdr:sp macro="" textlink="">
      <xdr:nvSpPr>
        <xdr:cNvPr id="1565" name="Rectangle 383"/>
        <xdr:cNvSpPr>
          <a:spLocks noChangeArrowheads="1"/>
        </xdr:cNvSpPr>
      </xdr:nvSpPr>
      <xdr:spPr bwMode="auto">
        <a:xfrm>
          <a:off x="781050" y="191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504825</xdr:colOff>
      <xdr:row>13</xdr:row>
      <xdr:rowOff>0</xdr:rowOff>
    </xdr:to>
    <xdr:sp macro="" textlink="">
      <xdr:nvSpPr>
        <xdr:cNvPr id="1566" name="Rectangle 384"/>
        <xdr:cNvSpPr>
          <a:spLocks noChangeArrowheads="1"/>
        </xdr:cNvSpPr>
      </xdr:nvSpPr>
      <xdr:spPr bwMode="auto">
        <a:xfrm flipH="1">
          <a:off x="781050" y="191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13</xdr:row>
      <xdr:rowOff>0</xdr:rowOff>
    </xdr:from>
    <xdr:to>
      <xdr:col>3</xdr:col>
      <xdr:colOff>9525</xdr:colOff>
      <xdr:row>13</xdr:row>
      <xdr:rowOff>0</xdr:rowOff>
    </xdr:to>
    <xdr:sp macro="" textlink="">
      <xdr:nvSpPr>
        <xdr:cNvPr id="1567" name="Rectangle 385"/>
        <xdr:cNvSpPr>
          <a:spLocks noChangeArrowheads="1"/>
        </xdr:cNvSpPr>
      </xdr:nvSpPr>
      <xdr:spPr bwMode="auto">
        <a:xfrm flipH="1">
          <a:off x="857250" y="191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58</xdr:row>
      <xdr:rowOff>0</xdr:rowOff>
    </xdr:from>
    <xdr:to>
      <xdr:col>3</xdr:col>
      <xdr:colOff>400050</xdr:colOff>
      <xdr:row>58</xdr:row>
      <xdr:rowOff>0</xdr:rowOff>
    </xdr:to>
    <xdr:sp macro="" textlink="">
      <xdr:nvSpPr>
        <xdr:cNvPr id="1568" name="Rectangle 471"/>
        <xdr:cNvSpPr>
          <a:spLocks noChangeArrowheads="1"/>
        </xdr:cNvSpPr>
      </xdr:nvSpPr>
      <xdr:spPr bwMode="auto">
        <a:xfrm>
          <a:off x="14668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58</xdr:row>
      <xdr:rowOff>0</xdr:rowOff>
    </xdr:from>
    <xdr:to>
      <xdr:col>3</xdr:col>
      <xdr:colOff>400050</xdr:colOff>
      <xdr:row>58</xdr:row>
      <xdr:rowOff>0</xdr:rowOff>
    </xdr:to>
    <xdr:sp macro="" textlink="">
      <xdr:nvSpPr>
        <xdr:cNvPr id="1569" name="Rectangle 472"/>
        <xdr:cNvSpPr>
          <a:spLocks noChangeArrowheads="1"/>
        </xdr:cNvSpPr>
      </xdr:nvSpPr>
      <xdr:spPr bwMode="auto">
        <a:xfrm flipH="1">
          <a:off x="14668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58</xdr:row>
      <xdr:rowOff>0</xdr:rowOff>
    </xdr:from>
    <xdr:to>
      <xdr:col>3</xdr:col>
      <xdr:colOff>400050</xdr:colOff>
      <xdr:row>58</xdr:row>
      <xdr:rowOff>0</xdr:rowOff>
    </xdr:to>
    <xdr:sp macro="" textlink="">
      <xdr:nvSpPr>
        <xdr:cNvPr id="1570" name="Rectangle 473"/>
        <xdr:cNvSpPr>
          <a:spLocks noChangeArrowheads="1"/>
        </xdr:cNvSpPr>
      </xdr:nvSpPr>
      <xdr:spPr bwMode="auto">
        <a:xfrm>
          <a:off x="14668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58</xdr:row>
      <xdr:rowOff>0</xdr:rowOff>
    </xdr:from>
    <xdr:to>
      <xdr:col>3</xdr:col>
      <xdr:colOff>400050</xdr:colOff>
      <xdr:row>58</xdr:row>
      <xdr:rowOff>0</xdr:rowOff>
    </xdr:to>
    <xdr:sp macro="" textlink="">
      <xdr:nvSpPr>
        <xdr:cNvPr id="1571" name="Rectangle 474"/>
        <xdr:cNvSpPr>
          <a:spLocks noChangeArrowheads="1"/>
        </xdr:cNvSpPr>
      </xdr:nvSpPr>
      <xdr:spPr bwMode="auto">
        <a:xfrm flipH="1">
          <a:off x="14668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58</xdr:row>
      <xdr:rowOff>0</xdr:rowOff>
    </xdr:from>
    <xdr:to>
      <xdr:col>3</xdr:col>
      <xdr:colOff>400050</xdr:colOff>
      <xdr:row>58</xdr:row>
      <xdr:rowOff>0</xdr:rowOff>
    </xdr:to>
    <xdr:sp macro="" textlink="">
      <xdr:nvSpPr>
        <xdr:cNvPr id="1572" name="Rectangle 475"/>
        <xdr:cNvSpPr>
          <a:spLocks noChangeArrowheads="1"/>
        </xdr:cNvSpPr>
      </xdr:nvSpPr>
      <xdr:spPr bwMode="auto">
        <a:xfrm>
          <a:off x="14668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58</xdr:row>
      <xdr:rowOff>0</xdr:rowOff>
    </xdr:from>
    <xdr:to>
      <xdr:col>3</xdr:col>
      <xdr:colOff>400050</xdr:colOff>
      <xdr:row>58</xdr:row>
      <xdr:rowOff>0</xdr:rowOff>
    </xdr:to>
    <xdr:sp macro="" textlink="">
      <xdr:nvSpPr>
        <xdr:cNvPr id="1573" name="Rectangle 476"/>
        <xdr:cNvSpPr>
          <a:spLocks noChangeArrowheads="1"/>
        </xdr:cNvSpPr>
      </xdr:nvSpPr>
      <xdr:spPr bwMode="auto">
        <a:xfrm flipH="1">
          <a:off x="14668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58</xdr:row>
      <xdr:rowOff>0</xdr:rowOff>
    </xdr:from>
    <xdr:to>
      <xdr:col>3</xdr:col>
      <xdr:colOff>400050</xdr:colOff>
      <xdr:row>58</xdr:row>
      <xdr:rowOff>0</xdr:rowOff>
    </xdr:to>
    <xdr:sp macro="" textlink="">
      <xdr:nvSpPr>
        <xdr:cNvPr id="1574" name="Rectangle 477"/>
        <xdr:cNvSpPr>
          <a:spLocks noChangeArrowheads="1"/>
        </xdr:cNvSpPr>
      </xdr:nvSpPr>
      <xdr:spPr bwMode="auto">
        <a:xfrm>
          <a:off x="14668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58</xdr:row>
      <xdr:rowOff>0</xdr:rowOff>
    </xdr:from>
    <xdr:to>
      <xdr:col>3</xdr:col>
      <xdr:colOff>400050</xdr:colOff>
      <xdr:row>58</xdr:row>
      <xdr:rowOff>0</xdr:rowOff>
    </xdr:to>
    <xdr:sp macro="" textlink="">
      <xdr:nvSpPr>
        <xdr:cNvPr id="1575" name="Rectangle 478"/>
        <xdr:cNvSpPr>
          <a:spLocks noChangeArrowheads="1"/>
        </xdr:cNvSpPr>
      </xdr:nvSpPr>
      <xdr:spPr bwMode="auto">
        <a:xfrm flipH="1">
          <a:off x="14668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58</xdr:row>
      <xdr:rowOff>0</xdr:rowOff>
    </xdr:from>
    <xdr:to>
      <xdr:col>3</xdr:col>
      <xdr:colOff>400050</xdr:colOff>
      <xdr:row>58</xdr:row>
      <xdr:rowOff>0</xdr:rowOff>
    </xdr:to>
    <xdr:sp macro="" textlink="">
      <xdr:nvSpPr>
        <xdr:cNvPr id="1576" name="Rectangle 479"/>
        <xdr:cNvSpPr>
          <a:spLocks noChangeArrowheads="1"/>
        </xdr:cNvSpPr>
      </xdr:nvSpPr>
      <xdr:spPr bwMode="auto">
        <a:xfrm>
          <a:off x="14668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58</xdr:row>
      <xdr:rowOff>0</xdr:rowOff>
    </xdr:from>
    <xdr:to>
      <xdr:col>3</xdr:col>
      <xdr:colOff>400050</xdr:colOff>
      <xdr:row>58</xdr:row>
      <xdr:rowOff>0</xdr:rowOff>
    </xdr:to>
    <xdr:sp macro="" textlink="">
      <xdr:nvSpPr>
        <xdr:cNvPr id="1577" name="Rectangle 480"/>
        <xdr:cNvSpPr>
          <a:spLocks noChangeArrowheads="1"/>
        </xdr:cNvSpPr>
      </xdr:nvSpPr>
      <xdr:spPr bwMode="auto">
        <a:xfrm flipH="1">
          <a:off x="14668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58</xdr:row>
      <xdr:rowOff>0</xdr:rowOff>
    </xdr:from>
    <xdr:to>
      <xdr:col>3</xdr:col>
      <xdr:colOff>400050</xdr:colOff>
      <xdr:row>58</xdr:row>
      <xdr:rowOff>0</xdr:rowOff>
    </xdr:to>
    <xdr:sp macro="" textlink="">
      <xdr:nvSpPr>
        <xdr:cNvPr id="1578" name="Rectangle 481"/>
        <xdr:cNvSpPr>
          <a:spLocks noChangeArrowheads="1"/>
        </xdr:cNvSpPr>
      </xdr:nvSpPr>
      <xdr:spPr bwMode="auto">
        <a:xfrm>
          <a:off x="14668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58</xdr:row>
      <xdr:rowOff>0</xdr:rowOff>
    </xdr:from>
    <xdr:to>
      <xdr:col>3</xdr:col>
      <xdr:colOff>400050</xdr:colOff>
      <xdr:row>58</xdr:row>
      <xdr:rowOff>0</xdr:rowOff>
    </xdr:to>
    <xdr:sp macro="" textlink="">
      <xdr:nvSpPr>
        <xdr:cNvPr id="1579" name="Rectangle 482"/>
        <xdr:cNvSpPr>
          <a:spLocks noChangeArrowheads="1"/>
        </xdr:cNvSpPr>
      </xdr:nvSpPr>
      <xdr:spPr bwMode="auto">
        <a:xfrm flipH="1">
          <a:off x="14668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58</xdr:row>
      <xdr:rowOff>0</xdr:rowOff>
    </xdr:from>
    <xdr:to>
      <xdr:col>3</xdr:col>
      <xdr:colOff>400050</xdr:colOff>
      <xdr:row>58</xdr:row>
      <xdr:rowOff>0</xdr:rowOff>
    </xdr:to>
    <xdr:sp macro="" textlink="">
      <xdr:nvSpPr>
        <xdr:cNvPr id="1580" name="Rectangle 483"/>
        <xdr:cNvSpPr>
          <a:spLocks noChangeArrowheads="1"/>
        </xdr:cNvSpPr>
      </xdr:nvSpPr>
      <xdr:spPr bwMode="auto">
        <a:xfrm>
          <a:off x="14668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58</xdr:row>
      <xdr:rowOff>0</xdr:rowOff>
    </xdr:from>
    <xdr:to>
      <xdr:col>3</xdr:col>
      <xdr:colOff>400050</xdr:colOff>
      <xdr:row>58</xdr:row>
      <xdr:rowOff>0</xdr:rowOff>
    </xdr:to>
    <xdr:sp macro="" textlink="">
      <xdr:nvSpPr>
        <xdr:cNvPr id="1581" name="Rectangle 484"/>
        <xdr:cNvSpPr>
          <a:spLocks noChangeArrowheads="1"/>
        </xdr:cNvSpPr>
      </xdr:nvSpPr>
      <xdr:spPr bwMode="auto">
        <a:xfrm flipH="1">
          <a:off x="14668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58</xdr:row>
      <xdr:rowOff>0</xdr:rowOff>
    </xdr:from>
    <xdr:to>
      <xdr:col>3</xdr:col>
      <xdr:colOff>400050</xdr:colOff>
      <xdr:row>58</xdr:row>
      <xdr:rowOff>0</xdr:rowOff>
    </xdr:to>
    <xdr:sp macro="" textlink="">
      <xdr:nvSpPr>
        <xdr:cNvPr id="1582" name="Rectangle 485"/>
        <xdr:cNvSpPr>
          <a:spLocks noChangeArrowheads="1"/>
        </xdr:cNvSpPr>
      </xdr:nvSpPr>
      <xdr:spPr bwMode="auto">
        <a:xfrm>
          <a:off x="14668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58</xdr:row>
      <xdr:rowOff>0</xdr:rowOff>
    </xdr:from>
    <xdr:to>
      <xdr:col>3</xdr:col>
      <xdr:colOff>400050</xdr:colOff>
      <xdr:row>58</xdr:row>
      <xdr:rowOff>0</xdr:rowOff>
    </xdr:to>
    <xdr:sp macro="" textlink="">
      <xdr:nvSpPr>
        <xdr:cNvPr id="1583" name="Rectangle 486"/>
        <xdr:cNvSpPr>
          <a:spLocks noChangeArrowheads="1"/>
        </xdr:cNvSpPr>
      </xdr:nvSpPr>
      <xdr:spPr bwMode="auto">
        <a:xfrm flipH="1">
          <a:off x="14668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58</xdr:row>
      <xdr:rowOff>0</xdr:rowOff>
    </xdr:from>
    <xdr:to>
      <xdr:col>3</xdr:col>
      <xdr:colOff>400050</xdr:colOff>
      <xdr:row>58</xdr:row>
      <xdr:rowOff>0</xdr:rowOff>
    </xdr:to>
    <xdr:sp macro="" textlink="">
      <xdr:nvSpPr>
        <xdr:cNvPr id="1584" name="Rectangle 487"/>
        <xdr:cNvSpPr>
          <a:spLocks noChangeArrowheads="1"/>
        </xdr:cNvSpPr>
      </xdr:nvSpPr>
      <xdr:spPr bwMode="auto">
        <a:xfrm>
          <a:off x="14668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58</xdr:row>
      <xdr:rowOff>0</xdr:rowOff>
    </xdr:from>
    <xdr:to>
      <xdr:col>3</xdr:col>
      <xdr:colOff>400050</xdr:colOff>
      <xdr:row>58</xdr:row>
      <xdr:rowOff>0</xdr:rowOff>
    </xdr:to>
    <xdr:sp macro="" textlink="">
      <xdr:nvSpPr>
        <xdr:cNvPr id="1585" name="Rectangle 488"/>
        <xdr:cNvSpPr>
          <a:spLocks noChangeArrowheads="1"/>
        </xdr:cNvSpPr>
      </xdr:nvSpPr>
      <xdr:spPr bwMode="auto">
        <a:xfrm flipH="1">
          <a:off x="14668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58</xdr:row>
      <xdr:rowOff>0</xdr:rowOff>
    </xdr:from>
    <xdr:to>
      <xdr:col>3</xdr:col>
      <xdr:colOff>400050</xdr:colOff>
      <xdr:row>58</xdr:row>
      <xdr:rowOff>0</xdr:rowOff>
    </xdr:to>
    <xdr:sp macro="" textlink="">
      <xdr:nvSpPr>
        <xdr:cNvPr id="1586" name="Rectangle 489"/>
        <xdr:cNvSpPr>
          <a:spLocks noChangeArrowheads="1"/>
        </xdr:cNvSpPr>
      </xdr:nvSpPr>
      <xdr:spPr bwMode="auto">
        <a:xfrm>
          <a:off x="14668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58</xdr:row>
      <xdr:rowOff>0</xdr:rowOff>
    </xdr:from>
    <xdr:to>
      <xdr:col>3</xdr:col>
      <xdr:colOff>400050</xdr:colOff>
      <xdr:row>58</xdr:row>
      <xdr:rowOff>0</xdr:rowOff>
    </xdr:to>
    <xdr:sp macro="" textlink="">
      <xdr:nvSpPr>
        <xdr:cNvPr id="1587" name="Rectangle 490"/>
        <xdr:cNvSpPr>
          <a:spLocks noChangeArrowheads="1"/>
        </xdr:cNvSpPr>
      </xdr:nvSpPr>
      <xdr:spPr bwMode="auto">
        <a:xfrm flipH="1">
          <a:off x="14668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58</xdr:row>
      <xdr:rowOff>0</xdr:rowOff>
    </xdr:from>
    <xdr:to>
      <xdr:col>3</xdr:col>
      <xdr:colOff>400050</xdr:colOff>
      <xdr:row>58</xdr:row>
      <xdr:rowOff>0</xdr:rowOff>
    </xdr:to>
    <xdr:sp macro="" textlink="">
      <xdr:nvSpPr>
        <xdr:cNvPr id="1588" name="Rectangle 491"/>
        <xdr:cNvSpPr>
          <a:spLocks noChangeArrowheads="1"/>
        </xdr:cNvSpPr>
      </xdr:nvSpPr>
      <xdr:spPr bwMode="auto">
        <a:xfrm>
          <a:off x="14668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58</xdr:row>
      <xdr:rowOff>0</xdr:rowOff>
    </xdr:from>
    <xdr:to>
      <xdr:col>3</xdr:col>
      <xdr:colOff>400050</xdr:colOff>
      <xdr:row>58</xdr:row>
      <xdr:rowOff>0</xdr:rowOff>
    </xdr:to>
    <xdr:sp macro="" textlink="">
      <xdr:nvSpPr>
        <xdr:cNvPr id="1589" name="Rectangle 492"/>
        <xdr:cNvSpPr>
          <a:spLocks noChangeArrowheads="1"/>
        </xdr:cNvSpPr>
      </xdr:nvSpPr>
      <xdr:spPr bwMode="auto">
        <a:xfrm flipH="1">
          <a:off x="14668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58</xdr:row>
      <xdr:rowOff>0</xdr:rowOff>
    </xdr:from>
    <xdr:to>
      <xdr:col>3</xdr:col>
      <xdr:colOff>400050</xdr:colOff>
      <xdr:row>58</xdr:row>
      <xdr:rowOff>0</xdr:rowOff>
    </xdr:to>
    <xdr:sp macro="" textlink="">
      <xdr:nvSpPr>
        <xdr:cNvPr id="1590" name="Rectangle 493"/>
        <xdr:cNvSpPr>
          <a:spLocks noChangeArrowheads="1"/>
        </xdr:cNvSpPr>
      </xdr:nvSpPr>
      <xdr:spPr bwMode="auto">
        <a:xfrm>
          <a:off x="14668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58</xdr:row>
      <xdr:rowOff>0</xdr:rowOff>
    </xdr:from>
    <xdr:to>
      <xdr:col>3</xdr:col>
      <xdr:colOff>400050</xdr:colOff>
      <xdr:row>58</xdr:row>
      <xdr:rowOff>0</xdr:rowOff>
    </xdr:to>
    <xdr:sp macro="" textlink="">
      <xdr:nvSpPr>
        <xdr:cNvPr id="1591" name="Rectangle 494"/>
        <xdr:cNvSpPr>
          <a:spLocks noChangeArrowheads="1"/>
        </xdr:cNvSpPr>
      </xdr:nvSpPr>
      <xdr:spPr bwMode="auto">
        <a:xfrm flipH="1">
          <a:off x="14668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58</xdr:row>
      <xdr:rowOff>0</xdr:rowOff>
    </xdr:from>
    <xdr:to>
      <xdr:col>3</xdr:col>
      <xdr:colOff>400050</xdr:colOff>
      <xdr:row>58</xdr:row>
      <xdr:rowOff>0</xdr:rowOff>
    </xdr:to>
    <xdr:sp macro="" textlink="">
      <xdr:nvSpPr>
        <xdr:cNvPr id="1592" name="Rectangle 495"/>
        <xdr:cNvSpPr>
          <a:spLocks noChangeArrowheads="1"/>
        </xdr:cNvSpPr>
      </xdr:nvSpPr>
      <xdr:spPr bwMode="auto">
        <a:xfrm>
          <a:off x="14668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58</xdr:row>
      <xdr:rowOff>0</xdr:rowOff>
    </xdr:from>
    <xdr:to>
      <xdr:col>3</xdr:col>
      <xdr:colOff>400050</xdr:colOff>
      <xdr:row>58</xdr:row>
      <xdr:rowOff>0</xdr:rowOff>
    </xdr:to>
    <xdr:sp macro="" textlink="">
      <xdr:nvSpPr>
        <xdr:cNvPr id="1593" name="Rectangle 496"/>
        <xdr:cNvSpPr>
          <a:spLocks noChangeArrowheads="1"/>
        </xdr:cNvSpPr>
      </xdr:nvSpPr>
      <xdr:spPr bwMode="auto">
        <a:xfrm flipH="1">
          <a:off x="14668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58</xdr:row>
      <xdr:rowOff>0</xdr:rowOff>
    </xdr:from>
    <xdr:to>
      <xdr:col>3</xdr:col>
      <xdr:colOff>400050</xdr:colOff>
      <xdr:row>58</xdr:row>
      <xdr:rowOff>0</xdr:rowOff>
    </xdr:to>
    <xdr:sp macro="" textlink="">
      <xdr:nvSpPr>
        <xdr:cNvPr id="1594" name="Rectangle 497"/>
        <xdr:cNvSpPr>
          <a:spLocks noChangeArrowheads="1"/>
        </xdr:cNvSpPr>
      </xdr:nvSpPr>
      <xdr:spPr bwMode="auto">
        <a:xfrm>
          <a:off x="14668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58</xdr:row>
      <xdr:rowOff>0</xdr:rowOff>
    </xdr:from>
    <xdr:to>
      <xdr:col>3</xdr:col>
      <xdr:colOff>400050</xdr:colOff>
      <xdr:row>58</xdr:row>
      <xdr:rowOff>0</xdr:rowOff>
    </xdr:to>
    <xdr:sp macro="" textlink="">
      <xdr:nvSpPr>
        <xdr:cNvPr id="1595" name="Rectangle 498"/>
        <xdr:cNvSpPr>
          <a:spLocks noChangeArrowheads="1"/>
        </xdr:cNvSpPr>
      </xdr:nvSpPr>
      <xdr:spPr bwMode="auto">
        <a:xfrm flipH="1">
          <a:off x="14668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58</xdr:row>
      <xdr:rowOff>0</xdr:rowOff>
    </xdr:from>
    <xdr:to>
      <xdr:col>3</xdr:col>
      <xdr:colOff>400050</xdr:colOff>
      <xdr:row>58</xdr:row>
      <xdr:rowOff>0</xdr:rowOff>
    </xdr:to>
    <xdr:sp macro="" textlink="">
      <xdr:nvSpPr>
        <xdr:cNvPr id="1596" name="Rectangle 499"/>
        <xdr:cNvSpPr>
          <a:spLocks noChangeArrowheads="1"/>
        </xdr:cNvSpPr>
      </xdr:nvSpPr>
      <xdr:spPr bwMode="auto">
        <a:xfrm>
          <a:off x="14668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58</xdr:row>
      <xdr:rowOff>0</xdr:rowOff>
    </xdr:from>
    <xdr:to>
      <xdr:col>3</xdr:col>
      <xdr:colOff>400050</xdr:colOff>
      <xdr:row>58</xdr:row>
      <xdr:rowOff>0</xdr:rowOff>
    </xdr:to>
    <xdr:sp macro="" textlink="">
      <xdr:nvSpPr>
        <xdr:cNvPr id="1597" name="Rectangle 500"/>
        <xdr:cNvSpPr>
          <a:spLocks noChangeArrowheads="1"/>
        </xdr:cNvSpPr>
      </xdr:nvSpPr>
      <xdr:spPr bwMode="auto">
        <a:xfrm flipH="1">
          <a:off x="14668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58</xdr:row>
      <xdr:rowOff>0</xdr:rowOff>
    </xdr:from>
    <xdr:to>
      <xdr:col>3</xdr:col>
      <xdr:colOff>400050</xdr:colOff>
      <xdr:row>58</xdr:row>
      <xdr:rowOff>0</xdr:rowOff>
    </xdr:to>
    <xdr:sp macro="" textlink="">
      <xdr:nvSpPr>
        <xdr:cNvPr id="1598" name="Rectangle 501"/>
        <xdr:cNvSpPr>
          <a:spLocks noChangeArrowheads="1"/>
        </xdr:cNvSpPr>
      </xdr:nvSpPr>
      <xdr:spPr bwMode="auto">
        <a:xfrm>
          <a:off x="14668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58</xdr:row>
      <xdr:rowOff>0</xdr:rowOff>
    </xdr:from>
    <xdr:to>
      <xdr:col>3</xdr:col>
      <xdr:colOff>400050</xdr:colOff>
      <xdr:row>58</xdr:row>
      <xdr:rowOff>0</xdr:rowOff>
    </xdr:to>
    <xdr:sp macro="" textlink="">
      <xdr:nvSpPr>
        <xdr:cNvPr id="1599" name="Rectangle 502"/>
        <xdr:cNvSpPr>
          <a:spLocks noChangeArrowheads="1"/>
        </xdr:cNvSpPr>
      </xdr:nvSpPr>
      <xdr:spPr bwMode="auto">
        <a:xfrm flipH="1">
          <a:off x="14668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58</xdr:row>
      <xdr:rowOff>0</xdr:rowOff>
    </xdr:from>
    <xdr:to>
      <xdr:col>3</xdr:col>
      <xdr:colOff>400050</xdr:colOff>
      <xdr:row>58</xdr:row>
      <xdr:rowOff>0</xdr:rowOff>
    </xdr:to>
    <xdr:sp macro="" textlink="">
      <xdr:nvSpPr>
        <xdr:cNvPr id="1600" name="Rectangle 503"/>
        <xdr:cNvSpPr>
          <a:spLocks noChangeArrowheads="1"/>
        </xdr:cNvSpPr>
      </xdr:nvSpPr>
      <xdr:spPr bwMode="auto">
        <a:xfrm>
          <a:off x="14668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58</xdr:row>
      <xdr:rowOff>0</xdr:rowOff>
    </xdr:from>
    <xdr:to>
      <xdr:col>3</xdr:col>
      <xdr:colOff>400050</xdr:colOff>
      <xdr:row>58</xdr:row>
      <xdr:rowOff>0</xdr:rowOff>
    </xdr:to>
    <xdr:sp macro="" textlink="">
      <xdr:nvSpPr>
        <xdr:cNvPr id="1601" name="Rectangle 504"/>
        <xdr:cNvSpPr>
          <a:spLocks noChangeArrowheads="1"/>
        </xdr:cNvSpPr>
      </xdr:nvSpPr>
      <xdr:spPr bwMode="auto">
        <a:xfrm flipH="1">
          <a:off x="14668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58</xdr:row>
      <xdr:rowOff>0</xdr:rowOff>
    </xdr:from>
    <xdr:to>
      <xdr:col>3</xdr:col>
      <xdr:colOff>400050</xdr:colOff>
      <xdr:row>58</xdr:row>
      <xdr:rowOff>0</xdr:rowOff>
    </xdr:to>
    <xdr:sp macro="" textlink="">
      <xdr:nvSpPr>
        <xdr:cNvPr id="1602" name="Rectangle 505"/>
        <xdr:cNvSpPr>
          <a:spLocks noChangeArrowheads="1"/>
        </xdr:cNvSpPr>
      </xdr:nvSpPr>
      <xdr:spPr bwMode="auto">
        <a:xfrm>
          <a:off x="14668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58</xdr:row>
      <xdr:rowOff>0</xdr:rowOff>
    </xdr:from>
    <xdr:to>
      <xdr:col>3</xdr:col>
      <xdr:colOff>400050</xdr:colOff>
      <xdr:row>58</xdr:row>
      <xdr:rowOff>0</xdr:rowOff>
    </xdr:to>
    <xdr:sp macro="" textlink="">
      <xdr:nvSpPr>
        <xdr:cNvPr id="1603" name="Rectangle 506"/>
        <xdr:cNvSpPr>
          <a:spLocks noChangeArrowheads="1"/>
        </xdr:cNvSpPr>
      </xdr:nvSpPr>
      <xdr:spPr bwMode="auto">
        <a:xfrm flipH="1">
          <a:off x="14668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58</xdr:row>
      <xdr:rowOff>0</xdr:rowOff>
    </xdr:from>
    <xdr:to>
      <xdr:col>3</xdr:col>
      <xdr:colOff>266700</xdr:colOff>
      <xdr:row>58</xdr:row>
      <xdr:rowOff>0</xdr:rowOff>
    </xdr:to>
    <xdr:sp macro="" textlink="">
      <xdr:nvSpPr>
        <xdr:cNvPr id="1604" name="Rectangle 507"/>
        <xdr:cNvSpPr>
          <a:spLocks noChangeArrowheads="1"/>
        </xdr:cNvSpPr>
      </xdr:nvSpPr>
      <xdr:spPr bwMode="auto">
        <a:xfrm>
          <a:off x="14668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58</xdr:row>
      <xdr:rowOff>0</xdr:rowOff>
    </xdr:from>
    <xdr:to>
      <xdr:col>3</xdr:col>
      <xdr:colOff>266700</xdr:colOff>
      <xdr:row>58</xdr:row>
      <xdr:rowOff>0</xdr:rowOff>
    </xdr:to>
    <xdr:sp macro="" textlink="">
      <xdr:nvSpPr>
        <xdr:cNvPr id="1605" name="Rectangle 508"/>
        <xdr:cNvSpPr>
          <a:spLocks noChangeArrowheads="1"/>
        </xdr:cNvSpPr>
      </xdr:nvSpPr>
      <xdr:spPr bwMode="auto">
        <a:xfrm flipH="1">
          <a:off x="14668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58</xdr:row>
      <xdr:rowOff>0</xdr:rowOff>
    </xdr:from>
    <xdr:to>
      <xdr:col>2</xdr:col>
      <xdr:colOff>504825</xdr:colOff>
      <xdr:row>58</xdr:row>
      <xdr:rowOff>0</xdr:rowOff>
    </xdr:to>
    <xdr:sp macro="" textlink="">
      <xdr:nvSpPr>
        <xdr:cNvPr id="1606" name="Rectangle 509"/>
        <xdr:cNvSpPr>
          <a:spLocks noChangeArrowheads="1"/>
        </xdr:cNvSpPr>
      </xdr:nvSpPr>
      <xdr:spPr bwMode="auto">
        <a:xfrm>
          <a:off x="7810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58</xdr:row>
      <xdr:rowOff>0</xdr:rowOff>
    </xdr:from>
    <xdr:to>
      <xdr:col>2</xdr:col>
      <xdr:colOff>504825</xdr:colOff>
      <xdr:row>58</xdr:row>
      <xdr:rowOff>0</xdr:rowOff>
    </xdr:to>
    <xdr:sp macro="" textlink="">
      <xdr:nvSpPr>
        <xdr:cNvPr id="1607" name="Rectangle 510"/>
        <xdr:cNvSpPr>
          <a:spLocks noChangeArrowheads="1"/>
        </xdr:cNvSpPr>
      </xdr:nvSpPr>
      <xdr:spPr bwMode="auto">
        <a:xfrm flipH="1">
          <a:off x="7810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58</xdr:row>
      <xdr:rowOff>0</xdr:rowOff>
    </xdr:from>
    <xdr:to>
      <xdr:col>3</xdr:col>
      <xdr:colOff>9525</xdr:colOff>
      <xdr:row>58</xdr:row>
      <xdr:rowOff>0</xdr:rowOff>
    </xdr:to>
    <xdr:sp macro="" textlink="">
      <xdr:nvSpPr>
        <xdr:cNvPr id="1608" name="Rectangle 511"/>
        <xdr:cNvSpPr>
          <a:spLocks noChangeArrowheads="1"/>
        </xdr:cNvSpPr>
      </xdr:nvSpPr>
      <xdr:spPr bwMode="auto">
        <a:xfrm flipH="1">
          <a:off x="8572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58</xdr:row>
      <xdr:rowOff>0</xdr:rowOff>
    </xdr:from>
    <xdr:to>
      <xdr:col>2</xdr:col>
      <xdr:colOff>504825</xdr:colOff>
      <xdr:row>58</xdr:row>
      <xdr:rowOff>0</xdr:rowOff>
    </xdr:to>
    <xdr:sp macro="" textlink="">
      <xdr:nvSpPr>
        <xdr:cNvPr id="1609" name="Rectangle 512"/>
        <xdr:cNvSpPr>
          <a:spLocks noChangeArrowheads="1"/>
        </xdr:cNvSpPr>
      </xdr:nvSpPr>
      <xdr:spPr bwMode="auto">
        <a:xfrm>
          <a:off x="7810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58</xdr:row>
      <xdr:rowOff>0</xdr:rowOff>
    </xdr:from>
    <xdr:to>
      <xdr:col>2</xdr:col>
      <xdr:colOff>504825</xdr:colOff>
      <xdr:row>58</xdr:row>
      <xdr:rowOff>0</xdr:rowOff>
    </xdr:to>
    <xdr:sp macro="" textlink="">
      <xdr:nvSpPr>
        <xdr:cNvPr id="1610" name="Rectangle 513"/>
        <xdr:cNvSpPr>
          <a:spLocks noChangeArrowheads="1"/>
        </xdr:cNvSpPr>
      </xdr:nvSpPr>
      <xdr:spPr bwMode="auto">
        <a:xfrm flipH="1">
          <a:off x="7810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58</xdr:row>
      <xdr:rowOff>0</xdr:rowOff>
    </xdr:from>
    <xdr:to>
      <xdr:col>3</xdr:col>
      <xdr:colOff>9525</xdr:colOff>
      <xdr:row>58</xdr:row>
      <xdr:rowOff>0</xdr:rowOff>
    </xdr:to>
    <xdr:sp macro="" textlink="">
      <xdr:nvSpPr>
        <xdr:cNvPr id="1611" name="Rectangle 514"/>
        <xdr:cNvSpPr>
          <a:spLocks noChangeArrowheads="1"/>
        </xdr:cNvSpPr>
      </xdr:nvSpPr>
      <xdr:spPr bwMode="auto">
        <a:xfrm flipH="1">
          <a:off x="8572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58</xdr:row>
      <xdr:rowOff>0</xdr:rowOff>
    </xdr:from>
    <xdr:to>
      <xdr:col>2</xdr:col>
      <xdr:colOff>504825</xdr:colOff>
      <xdr:row>58</xdr:row>
      <xdr:rowOff>0</xdr:rowOff>
    </xdr:to>
    <xdr:sp macro="" textlink="">
      <xdr:nvSpPr>
        <xdr:cNvPr id="1612" name="Rectangle 515"/>
        <xdr:cNvSpPr>
          <a:spLocks noChangeArrowheads="1"/>
        </xdr:cNvSpPr>
      </xdr:nvSpPr>
      <xdr:spPr bwMode="auto">
        <a:xfrm>
          <a:off x="7810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58</xdr:row>
      <xdr:rowOff>0</xdr:rowOff>
    </xdr:from>
    <xdr:to>
      <xdr:col>2</xdr:col>
      <xdr:colOff>504825</xdr:colOff>
      <xdr:row>58</xdr:row>
      <xdr:rowOff>0</xdr:rowOff>
    </xdr:to>
    <xdr:sp macro="" textlink="">
      <xdr:nvSpPr>
        <xdr:cNvPr id="1613" name="Rectangle 516"/>
        <xdr:cNvSpPr>
          <a:spLocks noChangeArrowheads="1"/>
        </xdr:cNvSpPr>
      </xdr:nvSpPr>
      <xdr:spPr bwMode="auto">
        <a:xfrm flipH="1">
          <a:off x="7810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58</xdr:row>
      <xdr:rowOff>0</xdr:rowOff>
    </xdr:from>
    <xdr:to>
      <xdr:col>3</xdr:col>
      <xdr:colOff>9525</xdr:colOff>
      <xdr:row>58</xdr:row>
      <xdr:rowOff>0</xdr:rowOff>
    </xdr:to>
    <xdr:sp macro="" textlink="">
      <xdr:nvSpPr>
        <xdr:cNvPr id="1614" name="Rectangle 517"/>
        <xdr:cNvSpPr>
          <a:spLocks noChangeArrowheads="1"/>
        </xdr:cNvSpPr>
      </xdr:nvSpPr>
      <xdr:spPr bwMode="auto">
        <a:xfrm flipH="1">
          <a:off x="8572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58</xdr:row>
      <xdr:rowOff>0</xdr:rowOff>
    </xdr:from>
    <xdr:to>
      <xdr:col>2</xdr:col>
      <xdr:colOff>504825</xdr:colOff>
      <xdr:row>58</xdr:row>
      <xdr:rowOff>0</xdr:rowOff>
    </xdr:to>
    <xdr:sp macro="" textlink="">
      <xdr:nvSpPr>
        <xdr:cNvPr id="1615" name="Rectangle 518"/>
        <xdr:cNvSpPr>
          <a:spLocks noChangeArrowheads="1"/>
        </xdr:cNvSpPr>
      </xdr:nvSpPr>
      <xdr:spPr bwMode="auto">
        <a:xfrm>
          <a:off x="7810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58</xdr:row>
      <xdr:rowOff>0</xdr:rowOff>
    </xdr:from>
    <xdr:to>
      <xdr:col>2</xdr:col>
      <xdr:colOff>504825</xdr:colOff>
      <xdr:row>58</xdr:row>
      <xdr:rowOff>0</xdr:rowOff>
    </xdr:to>
    <xdr:sp macro="" textlink="">
      <xdr:nvSpPr>
        <xdr:cNvPr id="1616" name="Rectangle 519"/>
        <xdr:cNvSpPr>
          <a:spLocks noChangeArrowheads="1"/>
        </xdr:cNvSpPr>
      </xdr:nvSpPr>
      <xdr:spPr bwMode="auto">
        <a:xfrm flipH="1">
          <a:off x="7810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58</xdr:row>
      <xdr:rowOff>0</xdr:rowOff>
    </xdr:from>
    <xdr:to>
      <xdr:col>3</xdr:col>
      <xdr:colOff>9525</xdr:colOff>
      <xdr:row>58</xdr:row>
      <xdr:rowOff>0</xdr:rowOff>
    </xdr:to>
    <xdr:sp macro="" textlink="">
      <xdr:nvSpPr>
        <xdr:cNvPr id="1617" name="Rectangle 520"/>
        <xdr:cNvSpPr>
          <a:spLocks noChangeArrowheads="1"/>
        </xdr:cNvSpPr>
      </xdr:nvSpPr>
      <xdr:spPr bwMode="auto">
        <a:xfrm flipH="1">
          <a:off x="8572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58</xdr:row>
      <xdr:rowOff>0</xdr:rowOff>
    </xdr:from>
    <xdr:to>
      <xdr:col>2</xdr:col>
      <xdr:colOff>504825</xdr:colOff>
      <xdr:row>58</xdr:row>
      <xdr:rowOff>0</xdr:rowOff>
    </xdr:to>
    <xdr:sp macro="" textlink="">
      <xdr:nvSpPr>
        <xdr:cNvPr id="1618" name="Rectangle 521"/>
        <xdr:cNvSpPr>
          <a:spLocks noChangeArrowheads="1"/>
        </xdr:cNvSpPr>
      </xdr:nvSpPr>
      <xdr:spPr bwMode="auto">
        <a:xfrm>
          <a:off x="7810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58</xdr:row>
      <xdr:rowOff>0</xdr:rowOff>
    </xdr:from>
    <xdr:to>
      <xdr:col>2</xdr:col>
      <xdr:colOff>504825</xdr:colOff>
      <xdr:row>58</xdr:row>
      <xdr:rowOff>0</xdr:rowOff>
    </xdr:to>
    <xdr:sp macro="" textlink="">
      <xdr:nvSpPr>
        <xdr:cNvPr id="1619" name="Rectangle 522"/>
        <xdr:cNvSpPr>
          <a:spLocks noChangeArrowheads="1"/>
        </xdr:cNvSpPr>
      </xdr:nvSpPr>
      <xdr:spPr bwMode="auto">
        <a:xfrm flipH="1">
          <a:off x="7810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58</xdr:row>
      <xdr:rowOff>0</xdr:rowOff>
    </xdr:from>
    <xdr:to>
      <xdr:col>3</xdr:col>
      <xdr:colOff>9525</xdr:colOff>
      <xdr:row>58</xdr:row>
      <xdr:rowOff>0</xdr:rowOff>
    </xdr:to>
    <xdr:sp macro="" textlink="">
      <xdr:nvSpPr>
        <xdr:cNvPr id="1620" name="Rectangle 523"/>
        <xdr:cNvSpPr>
          <a:spLocks noChangeArrowheads="1"/>
        </xdr:cNvSpPr>
      </xdr:nvSpPr>
      <xdr:spPr bwMode="auto">
        <a:xfrm flipH="1">
          <a:off x="8572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58</xdr:row>
      <xdr:rowOff>0</xdr:rowOff>
    </xdr:from>
    <xdr:to>
      <xdr:col>2</xdr:col>
      <xdr:colOff>504825</xdr:colOff>
      <xdr:row>58</xdr:row>
      <xdr:rowOff>0</xdr:rowOff>
    </xdr:to>
    <xdr:sp macro="" textlink="">
      <xdr:nvSpPr>
        <xdr:cNvPr id="1621" name="Rectangle 524"/>
        <xdr:cNvSpPr>
          <a:spLocks noChangeArrowheads="1"/>
        </xdr:cNvSpPr>
      </xdr:nvSpPr>
      <xdr:spPr bwMode="auto">
        <a:xfrm>
          <a:off x="7810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58</xdr:row>
      <xdr:rowOff>0</xdr:rowOff>
    </xdr:from>
    <xdr:to>
      <xdr:col>2</xdr:col>
      <xdr:colOff>504825</xdr:colOff>
      <xdr:row>58</xdr:row>
      <xdr:rowOff>0</xdr:rowOff>
    </xdr:to>
    <xdr:sp macro="" textlink="">
      <xdr:nvSpPr>
        <xdr:cNvPr id="1622" name="Rectangle 525"/>
        <xdr:cNvSpPr>
          <a:spLocks noChangeArrowheads="1"/>
        </xdr:cNvSpPr>
      </xdr:nvSpPr>
      <xdr:spPr bwMode="auto">
        <a:xfrm flipH="1">
          <a:off x="7810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58</xdr:row>
      <xdr:rowOff>0</xdr:rowOff>
    </xdr:from>
    <xdr:to>
      <xdr:col>3</xdr:col>
      <xdr:colOff>9525</xdr:colOff>
      <xdr:row>58</xdr:row>
      <xdr:rowOff>0</xdr:rowOff>
    </xdr:to>
    <xdr:sp macro="" textlink="">
      <xdr:nvSpPr>
        <xdr:cNvPr id="1623" name="Rectangle 526"/>
        <xdr:cNvSpPr>
          <a:spLocks noChangeArrowheads="1"/>
        </xdr:cNvSpPr>
      </xdr:nvSpPr>
      <xdr:spPr bwMode="auto">
        <a:xfrm flipH="1">
          <a:off x="8572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58</xdr:row>
      <xdr:rowOff>0</xdr:rowOff>
    </xdr:from>
    <xdr:to>
      <xdr:col>2</xdr:col>
      <xdr:colOff>504825</xdr:colOff>
      <xdr:row>58</xdr:row>
      <xdr:rowOff>0</xdr:rowOff>
    </xdr:to>
    <xdr:sp macro="" textlink="">
      <xdr:nvSpPr>
        <xdr:cNvPr id="1624" name="Rectangle 527"/>
        <xdr:cNvSpPr>
          <a:spLocks noChangeArrowheads="1"/>
        </xdr:cNvSpPr>
      </xdr:nvSpPr>
      <xdr:spPr bwMode="auto">
        <a:xfrm>
          <a:off x="7810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58</xdr:row>
      <xdr:rowOff>0</xdr:rowOff>
    </xdr:from>
    <xdr:to>
      <xdr:col>2</xdr:col>
      <xdr:colOff>504825</xdr:colOff>
      <xdr:row>58</xdr:row>
      <xdr:rowOff>0</xdr:rowOff>
    </xdr:to>
    <xdr:sp macro="" textlink="">
      <xdr:nvSpPr>
        <xdr:cNvPr id="1625" name="Rectangle 528"/>
        <xdr:cNvSpPr>
          <a:spLocks noChangeArrowheads="1"/>
        </xdr:cNvSpPr>
      </xdr:nvSpPr>
      <xdr:spPr bwMode="auto">
        <a:xfrm flipH="1">
          <a:off x="7810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58</xdr:row>
      <xdr:rowOff>0</xdr:rowOff>
    </xdr:from>
    <xdr:to>
      <xdr:col>3</xdr:col>
      <xdr:colOff>9525</xdr:colOff>
      <xdr:row>58</xdr:row>
      <xdr:rowOff>0</xdr:rowOff>
    </xdr:to>
    <xdr:sp macro="" textlink="">
      <xdr:nvSpPr>
        <xdr:cNvPr id="1626" name="Rectangle 529"/>
        <xdr:cNvSpPr>
          <a:spLocks noChangeArrowheads="1"/>
        </xdr:cNvSpPr>
      </xdr:nvSpPr>
      <xdr:spPr bwMode="auto">
        <a:xfrm flipH="1">
          <a:off x="8572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58</xdr:row>
      <xdr:rowOff>0</xdr:rowOff>
    </xdr:from>
    <xdr:to>
      <xdr:col>2</xdr:col>
      <xdr:colOff>504825</xdr:colOff>
      <xdr:row>58</xdr:row>
      <xdr:rowOff>0</xdr:rowOff>
    </xdr:to>
    <xdr:sp macro="" textlink="">
      <xdr:nvSpPr>
        <xdr:cNvPr id="1627" name="Rectangle 530"/>
        <xdr:cNvSpPr>
          <a:spLocks noChangeArrowheads="1"/>
        </xdr:cNvSpPr>
      </xdr:nvSpPr>
      <xdr:spPr bwMode="auto">
        <a:xfrm>
          <a:off x="7810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58</xdr:row>
      <xdr:rowOff>0</xdr:rowOff>
    </xdr:from>
    <xdr:to>
      <xdr:col>2</xdr:col>
      <xdr:colOff>504825</xdr:colOff>
      <xdr:row>58</xdr:row>
      <xdr:rowOff>0</xdr:rowOff>
    </xdr:to>
    <xdr:sp macro="" textlink="">
      <xdr:nvSpPr>
        <xdr:cNvPr id="1628" name="Rectangle 531"/>
        <xdr:cNvSpPr>
          <a:spLocks noChangeArrowheads="1"/>
        </xdr:cNvSpPr>
      </xdr:nvSpPr>
      <xdr:spPr bwMode="auto">
        <a:xfrm flipH="1">
          <a:off x="7810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58</xdr:row>
      <xdr:rowOff>0</xdr:rowOff>
    </xdr:from>
    <xdr:to>
      <xdr:col>3</xdr:col>
      <xdr:colOff>9525</xdr:colOff>
      <xdr:row>58</xdr:row>
      <xdr:rowOff>0</xdr:rowOff>
    </xdr:to>
    <xdr:sp macro="" textlink="">
      <xdr:nvSpPr>
        <xdr:cNvPr id="1629" name="Rectangle 532"/>
        <xdr:cNvSpPr>
          <a:spLocks noChangeArrowheads="1"/>
        </xdr:cNvSpPr>
      </xdr:nvSpPr>
      <xdr:spPr bwMode="auto">
        <a:xfrm flipH="1">
          <a:off x="8572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504825</xdr:colOff>
      <xdr:row>46</xdr:row>
      <xdr:rowOff>0</xdr:rowOff>
    </xdr:to>
    <xdr:sp macro="" textlink="">
      <xdr:nvSpPr>
        <xdr:cNvPr id="1630" name="Rectangle 626"/>
        <xdr:cNvSpPr>
          <a:spLocks noChangeArrowheads="1"/>
        </xdr:cNvSpPr>
      </xdr:nvSpPr>
      <xdr:spPr bwMode="auto">
        <a:xfrm>
          <a:off x="781050" y="600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504825</xdr:colOff>
      <xdr:row>46</xdr:row>
      <xdr:rowOff>0</xdr:rowOff>
    </xdr:to>
    <xdr:sp macro="" textlink="">
      <xdr:nvSpPr>
        <xdr:cNvPr id="1631" name="Rectangle 627"/>
        <xdr:cNvSpPr>
          <a:spLocks noChangeArrowheads="1"/>
        </xdr:cNvSpPr>
      </xdr:nvSpPr>
      <xdr:spPr bwMode="auto">
        <a:xfrm flipH="1">
          <a:off x="781050" y="600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46</xdr:row>
      <xdr:rowOff>0</xdr:rowOff>
    </xdr:from>
    <xdr:to>
      <xdr:col>3</xdr:col>
      <xdr:colOff>9525</xdr:colOff>
      <xdr:row>46</xdr:row>
      <xdr:rowOff>0</xdr:rowOff>
    </xdr:to>
    <xdr:sp macro="" textlink="">
      <xdr:nvSpPr>
        <xdr:cNvPr id="1632" name="Rectangle 628"/>
        <xdr:cNvSpPr>
          <a:spLocks noChangeArrowheads="1"/>
        </xdr:cNvSpPr>
      </xdr:nvSpPr>
      <xdr:spPr bwMode="auto">
        <a:xfrm flipH="1">
          <a:off x="857250" y="600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504825</xdr:colOff>
      <xdr:row>46</xdr:row>
      <xdr:rowOff>0</xdr:rowOff>
    </xdr:to>
    <xdr:sp macro="" textlink="">
      <xdr:nvSpPr>
        <xdr:cNvPr id="1633" name="Rectangle 629"/>
        <xdr:cNvSpPr>
          <a:spLocks noChangeArrowheads="1"/>
        </xdr:cNvSpPr>
      </xdr:nvSpPr>
      <xdr:spPr bwMode="auto">
        <a:xfrm>
          <a:off x="781050" y="600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504825</xdr:colOff>
      <xdr:row>46</xdr:row>
      <xdr:rowOff>0</xdr:rowOff>
    </xdr:to>
    <xdr:sp macro="" textlink="">
      <xdr:nvSpPr>
        <xdr:cNvPr id="1634" name="Rectangle 630"/>
        <xdr:cNvSpPr>
          <a:spLocks noChangeArrowheads="1"/>
        </xdr:cNvSpPr>
      </xdr:nvSpPr>
      <xdr:spPr bwMode="auto">
        <a:xfrm flipH="1">
          <a:off x="781050" y="600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46</xdr:row>
      <xdr:rowOff>0</xdr:rowOff>
    </xdr:from>
    <xdr:to>
      <xdr:col>3</xdr:col>
      <xdr:colOff>9525</xdr:colOff>
      <xdr:row>46</xdr:row>
      <xdr:rowOff>0</xdr:rowOff>
    </xdr:to>
    <xdr:sp macro="" textlink="">
      <xdr:nvSpPr>
        <xdr:cNvPr id="1635" name="Rectangle 631"/>
        <xdr:cNvSpPr>
          <a:spLocks noChangeArrowheads="1"/>
        </xdr:cNvSpPr>
      </xdr:nvSpPr>
      <xdr:spPr bwMode="auto">
        <a:xfrm flipH="1">
          <a:off x="857250" y="600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504825</xdr:colOff>
      <xdr:row>46</xdr:row>
      <xdr:rowOff>0</xdr:rowOff>
    </xdr:to>
    <xdr:sp macro="" textlink="">
      <xdr:nvSpPr>
        <xdr:cNvPr id="1636" name="Rectangle 632"/>
        <xdr:cNvSpPr>
          <a:spLocks noChangeArrowheads="1"/>
        </xdr:cNvSpPr>
      </xdr:nvSpPr>
      <xdr:spPr bwMode="auto">
        <a:xfrm>
          <a:off x="781050" y="600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504825</xdr:colOff>
      <xdr:row>46</xdr:row>
      <xdr:rowOff>0</xdr:rowOff>
    </xdr:to>
    <xdr:sp macro="" textlink="">
      <xdr:nvSpPr>
        <xdr:cNvPr id="1637" name="Rectangle 633"/>
        <xdr:cNvSpPr>
          <a:spLocks noChangeArrowheads="1"/>
        </xdr:cNvSpPr>
      </xdr:nvSpPr>
      <xdr:spPr bwMode="auto">
        <a:xfrm flipH="1">
          <a:off x="781050" y="600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46</xdr:row>
      <xdr:rowOff>0</xdr:rowOff>
    </xdr:from>
    <xdr:to>
      <xdr:col>3</xdr:col>
      <xdr:colOff>9525</xdr:colOff>
      <xdr:row>46</xdr:row>
      <xdr:rowOff>0</xdr:rowOff>
    </xdr:to>
    <xdr:sp macro="" textlink="">
      <xdr:nvSpPr>
        <xdr:cNvPr id="1638" name="Rectangle 634"/>
        <xdr:cNvSpPr>
          <a:spLocks noChangeArrowheads="1"/>
        </xdr:cNvSpPr>
      </xdr:nvSpPr>
      <xdr:spPr bwMode="auto">
        <a:xfrm flipH="1">
          <a:off x="857250" y="600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33</xdr:row>
      <xdr:rowOff>0</xdr:rowOff>
    </xdr:from>
    <xdr:to>
      <xdr:col>3</xdr:col>
      <xdr:colOff>266700</xdr:colOff>
      <xdr:row>33</xdr:row>
      <xdr:rowOff>0</xdr:rowOff>
    </xdr:to>
    <xdr:sp macro="" textlink="">
      <xdr:nvSpPr>
        <xdr:cNvPr id="1639" name="Rectangle 299"/>
        <xdr:cNvSpPr>
          <a:spLocks noChangeArrowheads="1"/>
        </xdr:cNvSpPr>
      </xdr:nvSpPr>
      <xdr:spPr bwMode="auto">
        <a:xfrm>
          <a:off x="1466850" y="4391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33</xdr:row>
      <xdr:rowOff>0</xdr:rowOff>
    </xdr:from>
    <xdr:to>
      <xdr:col>3</xdr:col>
      <xdr:colOff>266700</xdr:colOff>
      <xdr:row>33</xdr:row>
      <xdr:rowOff>0</xdr:rowOff>
    </xdr:to>
    <xdr:sp macro="" textlink="">
      <xdr:nvSpPr>
        <xdr:cNvPr id="1640" name="Rectangle 300"/>
        <xdr:cNvSpPr>
          <a:spLocks noChangeArrowheads="1"/>
        </xdr:cNvSpPr>
      </xdr:nvSpPr>
      <xdr:spPr bwMode="auto">
        <a:xfrm flipH="1">
          <a:off x="1466850" y="4391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53</xdr:row>
      <xdr:rowOff>0</xdr:rowOff>
    </xdr:from>
    <xdr:to>
      <xdr:col>2</xdr:col>
      <xdr:colOff>504825</xdr:colOff>
      <xdr:row>53</xdr:row>
      <xdr:rowOff>0</xdr:rowOff>
    </xdr:to>
    <xdr:sp macro="" textlink="">
      <xdr:nvSpPr>
        <xdr:cNvPr id="1641" name="Rectangle 304"/>
        <xdr:cNvSpPr>
          <a:spLocks noChangeArrowheads="1"/>
        </xdr:cNvSpPr>
      </xdr:nvSpPr>
      <xdr:spPr bwMode="auto">
        <a:xfrm>
          <a:off x="7810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53</xdr:row>
      <xdr:rowOff>0</xdr:rowOff>
    </xdr:from>
    <xdr:to>
      <xdr:col>2</xdr:col>
      <xdr:colOff>504825</xdr:colOff>
      <xdr:row>53</xdr:row>
      <xdr:rowOff>0</xdr:rowOff>
    </xdr:to>
    <xdr:sp macro="" textlink="">
      <xdr:nvSpPr>
        <xdr:cNvPr id="1642" name="Rectangle 305"/>
        <xdr:cNvSpPr>
          <a:spLocks noChangeArrowheads="1"/>
        </xdr:cNvSpPr>
      </xdr:nvSpPr>
      <xdr:spPr bwMode="auto">
        <a:xfrm flipH="1">
          <a:off x="7810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53</xdr:row>
      <xdr:rowOff>0</xdr:rowOff>
    </xdr:from>
    <xdr:to>
      <xdr:col>3</xdr:col>
      <xdr:colOff>9525</xdr:colOff>
      <xdr:row>53</xdr:row>
      <xdr:rowOff>0</xdr:rowOff>
    </xdr:to>
    <xdr:sp macro="" textlink="">
      <xdr:nvSpPr>
        <xdr:cNvPr id="1643" name="Rectangle 306"/>
        <xdr:cNvSpPr>
          <a:spLocks noChangeArrowheads="1"/>
        </xdr:cNvSpPr>
      </xdr:nvSpPr>
      <xdr:spPr bwMode="auto">
        <a:xfrm flipH="1">
          <a:off x="8572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504825</xdr:colOff>
      <xdr:row>33</xdr:row>
      <xdr:rowOff>0</xdr:rowOff>
    </xdr:to>
    <xdr:sp macro="" textlink="">
      <xdr:nvSpPr>
        <xdr:cNvPr id="1644" name="Rectangle 310"/>
        <xdr:cNvSpPr>
          <a:spLocks noChangeArrowheads="1"/>
        </xdr:cNvSpPr>
      </xdr:nvSpPr>
      <xdr:spPr bwMode="auto">
        <a:xfrm>
          <a:off x="781050" y="4391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504825</xdr:colOff>
      <xdr:row>33</xdr:row>
      <xdr:rowOff>0</xdr:rowOff>
    </xdr:to>
    <xdr:sp macro="" textlink="">
      <xdr:nvSpPr>
        <xdr:cNvPr id="1645" name="Rectangle 311"/>
        <xdr:cNvSpPr>
          <a:spLocks noChangeArrowheads="1"/>
        </xdr:cNvSpPr>
      </xdr:nvSpPr>
      <xdr:spPr bwMode="auto">
        <a:xfrm flipH="1">
          <a:off x="781050" y="4391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33</xdr:row>
      <xdr:rowOff>0</xdr:rowOff>
    </xdr:from>
    <xdr:to>
      <xdr:col>3</xdr:col>
      <xdr:colOff>9525</xdr:colOff>
      <xdr:row>33</xdr:row>
      <xdr:rowOff>0</xdr:rowOff>
    </xdr:to>
    <xdr:sp macro="" textlink="">
      <xdr:nvSpPr>
        <xdr:cNvPr id="1646" name="Rectangle 312"/>
        <xdr:cNvSpPr>
          <a:spLocks noChangeArrowheads="1"/>
        </xdr:cNvSpPr>
      </xdr:nvSpPr>
      <xdr:spPr bwMode="auto">
        <a:xfrm flipH="1">
          <a:off x="857250" y="4391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504825</xdr:colOff>
      <xdr:row>33</xdr:row>
      <xdr:rowOff>0</xdr:rowOff>
    </xdr:to>
    <xdr:sp macro="" textlink="">
      <xdr:nvSpPr>
        <xdr:cNvPr id="1647" name="Rectangle 313"/>
        <xdr:cNvSpPr>
          <a:spLocks noChangeArrowheads="1"/>
        </xdr:cNvSpPr>
      </xdr:nvSpPr>
      <xdr:spPr bwMode="auto">
        <a:xfrm>
          <a:off x="781050" y="4391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504825</xdr:colOff>
      <xdr:row>33</xdr:row>
      <xdr:rowOff>0</xdr:rowOff>
    </xdr:to>
    <xdr:sp macro="" textlink="">
      <xdr:nvSpPr>
        <xdr:cNvPr id="1648" name="Rectangle 314"/>
        <xdr:cNvSpPr>
          <a:spLocks noChangeArrowheads="1"/>
        </xdr:cNvSpPr>
      </xdr:nvSpPr>
      <xdr:spPr bwMode="auto">
        <a:xfrm flipH="1">
          <a:off x="781050" y="4391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33</xdr:row>
      <xdr:rowOff>0</xdr:rowOff>
    </xdr:from>
    <xdr:to>
      <xdr:col>3</xdr:col>
      <xdr:colOff>9525</xdr:colOff>
      <xdr:row>33</xdr:row>
      <xdr:rowOff>0</xdr:rowOff>
    </xdr:to>
    <xdr:sp macro="" textlink="">
      <xdr:nvSpPr>
        <xdr:cNvPr id="1649" name="Rectangle 315"/>
        <xdr:cNvSpPr>
          <a:spLocks noChangeArrowheads="1"/>
        </xdr:cNvSpPr>
      </xdr:nvSpPr>
      <xdr:spPr bwMode="auto">
        <a:xfrm flipH="1">
          <a:off x="857250" y="4391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53</xdr:row>
      <xdr:rowOff>0</xdr:rowOff>
    </xdr:from>
    <xdr:to>
      <xdr:col>2</xdr:col>
      <xdr:colOff>504825</xdr:colOff>
      <xdr:row>53</xdr:row>
      <xdr:rowOff>0</xdr:rowOff>
    </xdr:to>
    <xdr:sp macro="" textlink="">
      <xdr:nvSpPr>
        <xdr:cNvPr id="1650" name="Rectangle 316"/>
        <xdr:cNvSpPr>
          <a:spLocks noChangeArrowheads="1"/>
        </xdr:cNvSpPr>
      </xdr:nvSpPr>
      <xdr:spPr bwMode="auto">
        <a:xfrm>
          <a:off x="7810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53</xdr:row>
      <xdr:rowOff>0</xdr:rowOff>
    </xdr:from>
    <xdr:to>
      <xdr:col>2</xdr:col>
      <xdr:colOff>504825</xdr:colOff>
      <xdr:row>53</xdr:row>
      <xdr:rowOff>0</xdr:rowOff>
    </xdr:to>
    <xdr:sp macro="" textlink="">
      <xdr:nvSpPr>
        <xdr:cNvPr id="1651" name="Rectangle 317"/>
        <xdr:cNvSpPr>
          <a:spLocks noChangeArrowheads="1"/>
        </xdr:cNvSpPr>
      </xdr:nvSpPr>
      <xdr:spPr bwMode="auto">
        <a:xfrm flipH="1">
          <a:off x="7810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53</xdr:row>
      <xdr:rowOff>0</xdr:rowOff>
    </xdr:from>
    <xdr:to>
      <xdr:col>3</xdr:col>
      <xdr:colOff>9525</xdr:colOff>
      <xdr:row>53</xdr:row>
      <xdr:rowOff>0</xdr:rowOff>
    </xdr:to>
    <xdr:sp macro="" textlink="">
      <xdr:nvSpPr>
        <xdr:cNvPr id="1652" name="Rectangle 318"/>
        <xdr:cNvSpPr>
          <a:spLocks noChangeArrowheads="1"/>
        </xdr:cNvSpPr>
      </xdr:nvSpPr>
      <xdr:spPr bwMode="auto">
        <a:xfrm flipH="1">
          <a:off x="8572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53</xdr:row>
      <xdr:rowOff>0</xdr:rowOff>
    </xdr:from>
    <xdr:to>
      <xdr:col>3</xdr:col>
      <xdr:colOff>400050</xdr:colOff>
      <xdr:row>53</xdr:row>
      <xdr:rowOff>0</xdr:rowOff>
    </xdr:to>
    <xdr:sp macro="" textlink="">
      <xdr:nvSpPr>
        <xdr:cNvPr id="1653" name="Rectangle 319"/>
        <xdr:cNvSpPr>
          <a:spLocks noChangeArrowheads="1"/>
        </xdr:cNvSpPr>
      </xdr:nvSpPr>
      <xdr:spPr bwMode="auto">
        <a:xfrm>
          <a:off x="14668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53</xdr:row>
      <xdr:rowOff>0</xdr:rowOff>
    </xdr:from>
    <xdr:to>
      <xdr:col>3</xdr:col>
      <xdr:colOff>400050</xdr:colOff>
      <xdr:row>53</xdr:row>
      <xdr:rowOff>0</xdr:rowOff>
    </xdr:to>
    <xdr:sp macro="" textlink="">
      <xdr:nvSpPr>
        <xdr:cNvPr id="1654" name="Rectangle 320"/>
        <xdr:cNvSpPr>
          <a:spLocks noChangeArrowheads="1"/>
        </xdr:cNvSpPr>
      </xdr:nvSpPr>
      <xdr:spPr bwMode="auto">
        <a:xfrm flipH="1">
          <a:off x="14668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53</xdr:row>
      <xdr:rowOff>0</xdr:rowOff>
    </xdr:from>
    <xdr:to>
      <xdr:col>3</xdr:col>
      <xdr:colOff>400050</xdr:colOff>
      <xdr:row>53</xdr:row>
      <xdr:rowOff>0</xdr:rowOff>
    </xdr:to>
    <xdr:sp macro="" textlink="">
      <xdr:nvSpPr>
        <xdr:cNvPr id="1655" name="Rectangle 321"/>
        <xdr:cNvSpPr>
          <a:spLocks noChangeArrowheads="1"/>
        </xdr:cNvSpPr>
      </xdr:nvSpPr>
      <xdr:spPr bwMode="auto">
        <a:xfrm>
          <a:off x="14668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53</xdr:row>
      <xdr:rowOff>0</xdr:rowOff>
    </xdr:from>
    <xdr:to>
      <xdr:col>3</xdr:col>
      <xdr:colOff>400050</xdr:colOff>
      <xdr:row>53</xdr:row>
      <xdr:rowOff>0</xdr:rowOff>
    </xdr:to>
    <xdr:sp macro="" textlink="">
      <xdr:nvSpPr>
        <xdr:cNvPr id="1656" name="Rectangle 322"/>
        <xdr:cNvSpPr>
          <a:spLocks noChangeArrowheads="1"/>
        </xdr:cNvSpPr>
      </xdr:nvSpPr>
      <xdr:spPr bwMode="auto">
        <a:xfrm flipH="1">
          <a:off x="14668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53</xdr:row>
      <xdr:rowOff>0</xdr:rowOff>
    </xdr:from>
    <xdr:to>
      <xdr:col>3</xdr:col>
      <xdr:colOff>400050</xdr:colOff>
      <xdr:row>53</xdr:row>
      <xdr:rowOff>0</xdr:rowOff>
    </xdr:to>
    <xdr:sp macro="" textlink="">
      <xdr:nvSpPr>
        <xdr:cNvPr id="1657" name="Rectangle 323"/>
        <xdr:cNvSpPr>
          <a:spLocks noChangeArrowheads="1"/>
        </xdr:cNvSpPr>
      </xdr:nvSpPr>
      <xdr:spPr bwMode="auto">
        <a:xfrm>
          <a:off x="14668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53</xdr:row>
      <xdr:rowOff>0</xdr:rowOff>
    </xdr:from>
    <xdr:to>
      <xdr:col>3</xdr:col>
      <xdr:colOff>400050</xdr:colOff>
      <xdr:row>53</xdr:row>
      <xdr:rowOff>0</xdr:rowOff>
    </xdr:to>
    <xdr:sp macro="" textlink="">
      <xdr:nvSpPr>
        <xdr:cNvPr id="1658" name="Rectangle 324"/>
        <xdr:cNvSpPr>
          <a:spLocks noChangeArrowheads="1"/>
        </xdr:cNvSpPr>
      </xdr:nvSpPr>
      <xdr:spPr bwMode="auto">
        <a:xfrm flipH="1">
          <a:off x="14668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53</xdr:row>
      <xdr:rowOff>0</xdr:rowOff>
    </xdr:from>
    <xdr:to>
      <xdr:col>3</xdr:col>
      <xdr:colOff>400050</xdr:colOff>
      <xdr:row>53</xdr:row>
      <xdr:rowOff>0</xdr:rowOff>
    </xdr:to>
    <xdr:sp macro="" textlink="">
      <xdr:nvSpPr>
        <xdr:cNvPr id="1659" name="Rectangle 325"/>
        <xdr:cNvSpPr>
          <a:spLocks noChangeArrowheads="1"/>
        </xdr:cNvSpPr>
      </xdr:nvSpPr>
      <xdr:spPr bwMode="auto">
        <a:xfrm>
          <a:off x="14668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53</xdr:row>
      <xdr:rowOff>0</xdr:rowOff>
    </xdr:from>
    <xdr:to>
      <xdr:col>3</xdr:col>
      <xdr:colOff>400050</xdr:colOff>
      <xdr:row>53</xdr:row>
      <xdr:rowOff>0</xdr:rowOff>
    </xdr:to>
    <xdr:sp macro="" textlink="">
      <xdr:nvSpPr>
        <xdr:cNvPr id="1660" name="Rectangle 326"/>
        <xdr:cNvSpPr>
          <a:spLocks noChangeArrowheads="1"/>
        </xdr:cNvSpPr>
      </xdr:nvSpPr>
      <xdr:spPr bwMode="auto">
        <a:xfrm flipH="1">
          <a:off x="14668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53</xdr:row>
      <xdr:rowOff>0</xdr:rowOff>
    </xdr:from>
    <xdr:to>
      <xdr:col>3</xdr:col>
      <xdr:colOff>400050</xdr:colOff>
      <xdr:row>53</xdr:row>
      <xdr:rowOff>0</xdr:rowOff>
    </xdr:to>
    <xdr:sp macro="" textlink="">
      <xdr:nvSpPr>
        <xdr:cNvPr id="1661" name="Rectangle 327"/>
        <xdr:cNvSpPr>
          <a:spLocks noChangeArrowheads="1"/>
        </xdr:cNvSpPr>
      </xdr:nvSpPr>
      <xdr:spPr bwMode="auto">
        <a:xfrm>
          <a:off x="14668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53</xdr:row>
      <xdr:rowOff>0</xdr:rowOff>
    </xdr:from>
    <xdr:to>
      <xdr:col>3</xdr:col>
      <xdr:colOff>400050</xdr:colOff>
      <xdr:row>53</xdr:row>
      <xdr:rowOff>0</xdr:rowOff>
    </xdr:to>
    <xdr:sp macro="" textlink="">
      <xdr:nvSpPr>
        <xdr:cNvPr id="1662" name="Rectangle 328"/>
        <xdr:cNvSpPr>
          <a:spLocks noChangeArrowheads="1"/>
        </xdr:cNvSpPr>
      </xdr:nvSpPr>
      <xdr:spPr bwMode="auto">
        <a:xfrm flipH="1">
          <a:off x="14668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53</xdr:row>
      <xdr:rowOff>0</xdr:rowOff>
    </xdr:from>
    <xdr:to>
      <xdr:col>3</xdr:col>
      <xdr:colOff>400050</xdr:colOff>
      <xdr:row>53</xdr:row>
      <xdr:rowOff>0</xdr:rowOff>
    </xdr:to>
    <xdr:sp macro="" textlink="">
      <xdr:nvSpPr>
        <xdr:cNvPr id="1663" name="Rectangle 329"/>
        <xdr:cNvSpPr>
          <a:spLocks noChangeArrowheads="1"/>
        </xdr:cNvSpPr>
      </xdr:nvSpPr>
      <xdr:spPr bwMode="auto">
        <a:xfrm>
          <a:off x="14668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53</xdr:row>
      <xdr:rowOff>0</xdr:rowOff>
    </xdr:from>
    <xdr:to>
      <xdr:col>3</xdr:col>
      <xdr:colOff>400050</xdr:colOff>
      <xdr:row>53</xdr:row>
      <xdr:rowOff>0</xdr:rowOff>
    </xdr:to>
    <xdr:sp macro="" textlink="">
      <xdr:nvSpPr>
        <xdr:cNvPr id="1664" name="Rectangle 330"/>
        <xdr:cNvSpPr>
          <a:spLocks noChangeArrowheads="1"/>
        </xdr:cNvSpPr>
      </xdr:nvSpPr>
      <xdr:spPr bwMode="auto">
        <a:xfrm flipH="1">
          <a:off x="14668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53</xdr:row>
      <xdr:rowOff>0</xdr:rowOff>
    </xdr:from>
    <xdr:to>
      <xdr:col>3</xdr:col>
      <xdr:colOff>400050</xdr:colOff>
      <xdr:row>53</xdr:row>
      <xdr:rowOff>0</xdr:rowOff>
    </xdr:to>
    <xdr:sp macro="" textlink="">
      <xdr:nvSpPr>
        <xdr:cNvPr id="1665" name="Rectangle 331"/>
        <xdr:cNvSpPr>
          <a:spLocks noChangeArrowheads="1"/>
        </xdr:cNvSpPr>
      </xdr:nvSpPr>
      <xdr:spPr bwMode="auto">
        <a:xfrm>
          <a:off x="14668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53</xdr:row>
      <xdr:rowOff>0</xdr:rowOff>
    </xdr:from>
    <xdr:to>
      <xdr:col>3</xdr:col>
      <xdr:colOff>400050</xdr:colOff>
      <xdr:row>53</xdr:row>
      <xdr:rowOff>0</xdr:rowOff>
    </xdr:to>
    <xdr:sp macro="" textlink="">
      <xdr:nvSpPr>
        <xdr:cNvPr id="1666" name="Rectangle 332"/>
        <xdr:cNvSpPr>
          <a:spLocks noChangeArrowheads="1"/>
        </xdr:cNvSpPr>
      </xdr:nvSpPr>
      <xdr:spPr bwMode="auto">
        <a:xfrm flipH="1">
          <a:off x="14668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53</xdr:row>
      <xdr:rowOff>0</xdr:rowOff>
    </xdr:from>
    <xdr:to>
      <xdr:col>3</xdr:col>
      <xdr:colOff>400050</xdr:colOff>
      <xdr:row>53</xdr:row>
      <xdr:rowOff>0</xdr:rowOff>
    </xdr:to>
    <xdr:sp macro="" textlink="">
      <xdr:nvSpPr>
        <xdr:cNvPr id="1667" name="Rectangle 333"/>
        <xdr:cNvSpPr>
          <a:spLocks noChangeArrowheads="1"/>
        </xdr:cNvSpPr>
      </xdr:nvSpPr>
      <xdr:spPr bwMode="auto">
        <a:xfrm>
          <a:off x="14668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53</xdr:row>
      <xdr:rowOff>0</xdr:rowOff>
    </xdr:from>
    <xdr:to>
      <xdr:col>3</xdr:col>
      <xdr:colOff>400050</xdr:colOff>
      <xdr:row>53</xdr:row>
      <xdr:rowOff>0</xdr:rowOff>
    </xdr:to>
    <xdr:sp macro="" textlink="">
      <xdr:nvSpPr>
        <xdr:cNvPr id="1668" name="Rectangle 334"/>
        <xdr:cNvSpPr>
          <a:spLocks noChangeArrowheads="1"/>
        </xdr:cNvSpPr>
      </xdr:nvSpPr>
      <xdr:spPr bwMode="auto">
        <a:xfrm flipH="1">
          <a:off x="14668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53</xdr:row>
      <xdr:rowOff>0</xdr:rowOff>
    </xdr:from>
    <xdr:to>
      <xdr:col>3</xdr:col>
      <xdr:colOff>400050</xdr:colOff>
      <xdr:row>53</xdr:row>
      <xdr:rowOff>0</xdr:rowOff>
    </xdr:to>
    <xdr:sp macro="" textlink="">
      <xdr:nvSpPr>
        <xdr:cNvPr id="1669" name="Rectangle 335"/>
        <xdr:cNvSpPr>
          <a:spLocks noChangeArrowheads="1"/>
        </xdr:cNvSpPr>
      </xdr:nvSpPr>
      <xdr:spPr bwMode="auto">
        <a:xfrm>
          <a:off x="14668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53</xdr:row>
      <xdr:rowOff>0</xdr:rowOff>
    </xdr:from>
    <xdr:to>
      <xdr:col>3</xdr:col>
      <xdr:colOff>400050</xdr:colOff>
      <xdr:row>53</xdr:row>
      <xdr:rowOff>0</xdr:rowOff>
    </xdr:to>
    <xdr:sp macro="" textlink="">
      <xdr:nvSpPr>
        <xdr:cNvPr id="1670" name="Rectangle 336"/>
        <xdr:cNvSpPr>
          <a:spLocks noChangeArrowheads="1"/>
        </xdr:cNvSpPr>
      </xdr:nvSpPr>
      <xdr:spPr bwMode="auto">
        <a:xfrm flipH="1">
          <a:off x="14668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53</xdr:row>
      <xdr:rowOff>0</xdr:rowOff>
    </xdr:from>
    <xdr:to>
      <xdr:col>3</xdr:col>
      <xdr:colOff>400050</xdr:colOff>
      <xdr:row>53</xdr:row>
      <xdr:rowOff>0</xdr:rowOff>
    </xdr:to>
    <xdr:sp macro="" textlink="">
      <xdr:nvSpPr>
        <xdr:cNvPr id="1671" name="Rectangle 337"/>
        <xdr:cNvSpPr>
          <a:spLocks noChangeArrowheads="1"/>
        </xdr:cNvSpPr>
      </xdr:nvSpPr>
      <xdr:spPr bwMode="auto">
        <a:xfrm>
          <a:off x="14668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53</xdr:row>
      <xdr:rowOff>0</xdr:rowOff>
    </xdr:from>
    <xdr:to>
      <xdr:col>3</xdr:col>
      <xdr:colOff>400050</xdr:colOff>
      <xdr:row>53</xdr:row>
      <xdr:rowOff>0</xdr:rowOff>
    </xdr:to>
    <xdr:sp macro="" textlink="">
      <xdr:nvSpPr>
        <xdr:cNvPr id="1672" name="Rectangle 338"/>
        <xdr:cNvSpPr>
          <a:spLocks noChangeArrowheads="1"/>
        </xdr:cNvSpPr>
      </xdr:nvSpPr>
      <xdr:spPr bwMode="auto">
        <a:xfrm flipH="1">
          <a:off x="14668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53</xdr:row>
      <xdr:rowOff>0</xdr:rowOff>
    </xdr:from>
    <xdr:to>
      <xdr:col>3</xdr:col>
      <xdr:colOff>400050</xdr:colOff>
      <xdr:row>53</xdr:row>
      <xdr:rowOff>0</xdr:rowOff>
    </xdr:to>
    <xdr:sp macro="" textlink="">
      <xdr:nvSpPr>
        <xdr:cNvPr id="1673" name="Rectangle 339"/>
        <xdr:cNvSpPr>
          <a:spLocks noChangeArrowheads="1"/>
        </xdr:cNvSpPr>
      </xdr:nvSpPr>
      <xdr:spPr bwMode="auto">
        <a:xfrm>
          <a:off x="14668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53</xdr:row>
      <xdr:rowOff>0</xdr:rowOff>
    </xdr:from>
    <xdr:to>
      <xdr:col>3</xdr:col>
      <xdr:colOff>400050</xdr:colOff>
      <xdr:row>53</xdr:row>
      <xdr:rowOff>0</xdr:rowOff>
    </xdr:to>
    <xdr:sp macro="" textlink="">
      <xdr:nvSpPr>
        <xdr:cNvPr id="1674" name="Rectangle 340"/>
        <xdr:cNvSpPr>
          <a:spLocks noChangeArrowheads="1"/>
        </xdr:cNvSpPr>
      </xdr:nvSpPr>
      <xdr:spPr bwMode="auto">
        <a:xfrm flipH="1">
          <a:off x="14668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53</xdr:row>
      <xdr:rowOff>0</xdr:rowOff>
    </xdr:from>
    <xdr:to>
      <xdr:col>3</xdr:col>
      <xdr:colOff>400050</xdr:colOff>
      <xdr:row>53</xdr:row>
      <xdr:rowOff>0</xdr:rowOff>
    </xdr:to>
    <xdr:sp macro="" textlink="">
      <xdr:nvSpPr>
        <xdr:cNvPr id="1675" name="Rectangle 341"/>
        <xdr:cNvSpPr>
          <a:spLocks noChangeArrowheads="1"/>
        </xdr:cNvSpPr>
      </xdr:nvSpPr>
      <xdr:spPr bwMode="auto">
        <a:xfrm>
          <a:off x="14668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53</xdr:row>
      <xdr:rowOff>0</xdr:rowOff>
    </xdr:from>
    <xdr:to>
      <xdr:col>3</xdr:col>
      <xdr:colOff>400050</xdr:colOff>
      <xdr:row>53</xdr:row>
      <xdr:rowOff>0</xdr:rowOff>
    </xdr:to>
    <xdr:sp macro="" textlink="">
      <xdr:nvSpPr>
        <xdr:cNvPr id="1676" name="Rectangle 342"/>
        <xdr:cNvSpPr>
          <a:spLocks noChangeArrowheads="1"/>
        </xdr:cNvSpPr>
      </xdr:nvSpPr>
      <xdr:spPr bwMode="auto">
        <a:xfrm flipH="1">
          <a:off x="14668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53</xdr:row>
      <xdr:rowOff>0</xdr:rowOff>
    </xdr:from>
    <xdr:to>
      <xdr:col>3</xdr:col>
      <xdr:colOff>400050</xdr:colOff>
      <xdr:row>53</xdr:row>
      <xdr:rowOff>0</xdr:rowOff>
    </xdr:to>
    <xdr:sp macro="" textlink="">
      <xdr:nvSpPr>
        <xdr:cNvPr id="1677" name="Rectangle 343"/>
        <xdr:cNvSpPr>
          <a:spLocks noChangeArrowheads="1"/>
        </xdr:cNvSpPr>
      </xdr:nvSpPr>
      <xdr:spPr bwMode="auto">
        <a:xfrm>
          <a:off x="14668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53</xdr:row>
      <xdr:rowOff>0</xdr:rowOff>
    </xdr:from>
    <xdr:to>
      <xdr:col>3</xdr:col>
      <xdr:colOff>400050</xdr:colOff>
      <xdr:row>53</xdr:row>
      <xdr:rowOff>0</xdr:rowOff>
    </xdr:to>
    <xdr:sp macro="" textlink="">
      <xdr:nvSpPr>
        <xdr:cNvPr id="1678" name="Rectangle 344"/>
        <xdr:cNvSpPr>
          <a:spLocks noChangeArrowheads="1"/>
        </xdr:cNvSpPr>
      </xdr:nvSpPr>
      <xdr:spPr bwMode="auto">
        <a:xfrm flipH="1">
          <a:off x="14668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53</xdr:row>
      <xdr:rowOff>0</xdr:rowOff>
    </xdr:from>
    <xdr:to>
      <xdr:col>3</xdr:col>
      <xdr:colOff>400050</xdr:colOff>
      <xdr:row>53</xdr:row>
      <xdr:rowOff>0</xdr:rowOff>
    </xdr:to>
    <xdr:sp macro="" textlink="">
      <xdr:nvSpPr>
        <xdr:cNvPr id="1679" name="Rectangle 345"/>
        <xdr:cNvSpPr>
          <a:spLocks noChangeArrowheads="1"/>
        </xdr:cNvSpPr>
      </xdr:nvSpPr>
      <xdr:spPr bwMode="auto">
        <a:xfrm>
          <a:off x="14668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53</xdr:row>
      <xdr:rowOff>0</xdr:rowOff>
    </xdr:from>
    <xdr:to>
      <xdr:col>3</xdr:col>
      <xdr:colOff>400050</xdr:colOff>
      <xdr:row>53</xdr:row>
      <xdr:rowOff>0</xdr:rowOff>
    </xdr:to>
    <xdr:sp macro="" textlink="">
      <xdr:nvSpPr>
        <xdr:cNvPr id="1680" name="Rectangle 346"/>
        <xdr:cNvSpPr>
          <a:spLocks noChangeArrowheads="1"/>
        </xdr:cNvSpPr>
      </xdr:nvSpPr>
      <xdr:spPr bwMode="auto">
        <a:xfrm flipH="1">
          <a:off x="14668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53</xdr:row>
      <xdr:rowOff>0</xdr:rowOff>
    </xdr:from>
    <xdr:to>
      <xdr:col>3</xdr:col>
      <xdr:colOff>400050</xdr:colOff>
      <xdr:row>53</xdr:row>
      <xdr:rowOff>0</xdr:rowOff>
    </xdr:to>
    <xdr:sp macro="" textlink="">
      <xdr:nvSpPr>
        <xdr:cNvPr id="1681" name="Rectangle 347"/>
        <xdr:cNvSpPr>
          <a:spLocks noChangeArrowheads="1"/>
        </xdr:cNvSpPr>
      </xdr:nvSpPr>
      <xdr:spPr bwMode="auto">
        <a:xfrm>
          <a:off x="14668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53</xdr:row>
      <xdr:rowOff>0</xdr:rowOff>
    </xdr:from>
    <xdr:to>
      <xdr:col>3</xdr:col>
      <xdr:colOff>400050</xdr:colOff>
      <xdr:row>53</xdr:row>
      <xdr:rowOff>0</xdr:rowOff>
    </xdr:to>
    <xdr:sp macro="" textlink="">
      <xdr:nvSpPr>
        <xdr:cNvPr id="1682" name="Rectangle 348"/>
        <xdr:cNvSpPr>
          <a:spLocks noChangeArrowheads="1"/>
        </xdr:cNvSpPr>
      </xdr:nvSpPr>
      <xdr:spPr bwMode="auto">
        <a:xfrm flipH="1">
          <a:off x="14668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53</xdr:row>
      <xdr:rowOff>0</xdr:rowOff>
    </xdr:from>
    <xdr:to>
      <xdr:col>3</xdr:col>
      <xdr:colOff>400050</xdr:colOff>
      <xdr:row>53</xdr:row>
      <xdr:rowOff>0</xdr:rowOff>
    </xdr:to>
    <xdr:sp macro="" textlink="">
      <xdr:nvSpPr>
        <xdr:cNvPr id="1683" name="Rectangle 349"/>
        <xdr:cNvSpPr>
          <a:spLocks noChangeArrowheads="1"/>
        </xdr:cNvSpPr>
      </xdr:nvSpPr>
      <xdr:spPr bwMode="auto">
        <a:xfrm>
          <a:off x="14668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53</xdr:row>
      <xdr:rowOff>0</xdr:rowOff>
    </xdr:from>
    <xdr:to>
      <xdr:col>3</xdr:col>
      <xdr:colOff>400050</xdr:colOff>
      <xdr:row>53</xdr:row>
      <xdr:rowOff>0</xdr:rowOff>
    </xdr:to>
    <xdr:sp macro="" textlink="">
      <xdr:nvSpPr>
        <xdr:cNvPr id="1684" name="Rectangle 350"/>
        <xdr:cNvSpPr>
          <a:spLocks noChangeArrowheads="1"/>
        </xdr:cNvSpPr>
      </xdr:nvSpPr>
      <xdr:spPr bwMode="auto">
        <a:xfrm flipH="1">
          <a:off x="14668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53</xdr:row>
      <xdr:rowOff>0</xdr:rowOff>
    </xdr:from>
    <xdr:to>
      <xdr:col>3</xdr:col>
      <xdr:colOff>400050</xdr:colOff>
      <xdr:row>53</xdr:row>
      <xdr:rowOff>0</xdr:rowOff>
    </xdr:to>
    <xdr:sp macro="" textlink="">
      <xdr:nvSpPr>
        <xdr:cNvPr id="1685" name="Rectangle 351"/>
        <xdr:cNvSpPr>
          <a:spLocks noChangeArrowheads="1"/>
        </xdr:cNvSpPr>
      </xdr:nvSpPr>
      <xdr:spPr bwMode="auto">
        <a:xfrm>
          <a:off x="14668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53</xdr:row>
      <xdr:rowOff>0</xdr:rowOff>
    </xdr:from>
    <xdr:to>
      <xdr:col>3</xdr:col>
      <xdr:colOff>400050</xdr:colOff>
      <xdr:row>53</xdr:row>
      <xdr:rowOff>0</xdr:rowOff>
    </xdr:to>
    <xdr:sp macro="" textlink="">
      <xdr:nvSpPr>
        <xdr:cNvPr id="1686" name="Rectangle 352"/>
        <xdr:cNvSpPr>
          <a:spLocks noChangeArrowheads="1"/>
        </xdr:cNvSpPr>
      </xdr:nvSpPr>
      <xdr:spPr bwMode="auto">
        <a:xfrm flipH="1">
          <a:off x="14668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53</xdr:row>
      <xdr:rowOff>0</xdr:rowOff>
    </xdr:from>
    <xdr:to>
      <xdr:col>3</xdr:col>
      <xdr:colOff>400050</xdr:colOff>
      <xdr:row>53</xdr:row>
      <xdr:rowOff>0</xdr:rowOff>
    </xdr:to>
    <xdr:sp macro="" textlink="">
      <xdr:nvSpPr>
        <xdr:cNvPr id="1687" name="Rectangle 353"/>
        <xdr:cNvSpPr>
          <a:spLocks noChangeArrowheads="1"/>
        </xdr:cNvSpPr>
      </xdr:nvSpPr>
      <xdr:spPr bwMode="auto">
        <a:xfrm>
          <a:off x="14668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53</xdr:row>
      <xdr:rowOff>0</xdr:rowOff>
    </xdr:from>
    <xdr:to>
      <xdr:col>3</xdr:col>
      <xdr:colOff>400050</xdr:colOff>
      <xdr:row>53</xdr:row>
      <xdr:rowOff>0</xdr:rowOff>
    </xdr:to>
    <xdr:sp macro="" textlink="">
      <xdr:nvSpPr>
        <xdr:cNvPr id="1688" name="Rectangle 354"/>
        <xdr:cNvSpPr>
          <a:spLocks noChangeArrowheads="1"/>
        </xdr:cNvSpPr>
      </xdr:nvSpPr>
      <xdr:spPr bwMode="auto">
        <a:xfrm flipH="1">
          <a:off x="14668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53</xdr:row>
      <xdr:rowOff>0</xdr:rowOff>
    </xdr:from>
    <xdr:to>
      <xdr:col>3</xdr:col>
      <xdr:colOff>266700</xdr:colOff>
      <xdr:row>53</xdr:row>
      <xdr:rowOff>0</xdr:rowOff>
    </xdr:to>
    <xdr:sp macro="" textlink="">
      <xdr:nvSpPr>
        <xdr:cNvPr id="1689" name="Rectangle 355"/>
        <xdr:cNvSpPr>
          <a:spLocks noChangeArrowheads="1"/>
        </xdr:cNvSpPr>
      </xdr:nvSpPr>
      <xdr:spPr bwMode="auto">
        <a:xfrm>
          <a:off x="14668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53</xdr:row>
      <xdr:rowOff>0</xdr:rowOff>
    </xdr:from>
    <xdr:to>
      <xdr:col>3</xdr:col>
      <xdr:colOff>266700</xdr:colOff>
      <xdr:row>53</xdr:row>
      <xdr:rowOff>0</xdr:rowOff>
    </xdr:to>
    <xdr:sp macro="" textlink="">
      <xdr:nvSpPr>
        <xdr:cNvPr id="1690" name="Rectangle 356"/>
        <xdr:cNvSpPr>
          <a:spLocks noChangeArrowheads="1"/>
        </xdr:cNvSpPr>
      </xdr:nvSpPr>
      <xdr:spPr bwMode="auto">
        <a:xfrm flipH="1">
          <a:off x="14668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53</xdr:row>
      <xdr:rowOff>0</xdr:rowOff>
    </xdr:from>
    <xdr:to>
      <xdr:col>2</xdr:col>
      <xdr:colOff>504825</xdr:colOff>
      <xdr:row>53</xdr:row>
      <xdr:rowOff>0</xdr:rowOff>
    </xdr:to>
    <xdr:sp macro="" textlink="">
      <xdr:nvSpPr>
        <xdr:cNvPr id="1691" name="Rectangle 357"/>
        <xdr:cNvSpPr>
          <a:spLocks noChangeArrowheads="1"/>
        </xdr:cNvSpPr>
      </xdr:nvSpPr>
      <xdr:spPr bwMode="auto">
        <a:xfrm>
          <a:off x="7810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53</xdr:row>
      <xdr:rowOff>0</xdr:rowOff>
    </xdr:from>
    <xdr:to>
      <xdr:col>2</xdr:col>
      <xdr:colOff>504825</xdr:colOff>
      <xdr:row>53</xdr:row>
      <xdr:rowOff>0</xdr:rowOff>
    </xdr:to>
    <xdr:sp macro="" textlink="">
      <xdr:nvSpPr>
        <xdr:cNvPr id="1692" name="Rectangle 358"/>
        <xdr:cNvSpPr>
          <a:spLocks noChangeArrowheads="1"/>
        </xdr:cNvSpPr>
      </xdr:nvSpPr>
      <xdr:spPr bwMode="auto">
        <a:xfrm flipH="1">
          <a:off x="7810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53</xdr:row>
      <xdr:rowOff>0</xdr:rowOff>
    </xdr:from>
    <xdr:to>
      <xdr:col>3</xdr:col>
      <xdr:colOff>9525</xdr:colOff>
      <xdr:row>53</xdr:row>
      <xdr:rowOff>0</xdr:rowOff>
    </xdr:to>
    <xdr:sp macro="" textlink="">
      <xdr:nvSpPr>
        <xdr:cNvPr id="1693" name="Rectangle 359"/>
        <xdr:cNvSpPr>
          <a:spLocks noChangeArrowheads="1"/>
        </xdr:cNvSpPr>
      </xdr:nvSpPr>
      <xdr:spPr bwMode="auto">
        <a:xfrm flipH="1">
          <a:off x="8572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53</xdr:row>
      <xdr:rowOff>0</xdr:rowOff>
    </xdr:from>
    <xdr:to>
      <xdr:col>2</xdr:col>
      <xdr:colOff>504825</xdr:colOff>
      <xdr:row>53</xdr:row>
      <xdr:rowOff>0</xdr:rowOff>
    </xdr:to>
    <xdr:sp macro="" textlink="">
      <xdr:nvSpPr>
        <xdr:cNvPr id="1694" name="Rectangle 360"/>
        <xdr:cNvSpPr>
          <a:spLocks noChangeArrowheads="1"/>
        </xdr:cNvSpPr>
      </xdr:nvSpPr>
      <xdr:spPr bwMode="auto">
        <a:xfrm>
          <a:off x="7810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53</xdr:row>
      <xdr:rowOff>0</xdr:rowOff>
    </xdr:from>
    <xdr:to>
      <xdr:col>2</xdr:col>
      <xdr:colOff>504825</xdr:colOff>
      <xdr:row>53</xdr:row>
      <xdr:rowOff>0</xdr:rowOff>
    </xdr:to>
    <xdr:sp macro="" textlink="">
      <xdr:nvSpPr>
        <xdr:cNvPr id="1695" name="Rectangle 361"/>
        <xdr:cNvSpPr>
          <a:spLocks noChangeArrowheads="1"/>
        </xdr:cNvSpPr>
      </xdr:nvSpPr>
      <xdr:spPr bwMode="auto">
        <a:xfrm flipH="1">
          <a:off x="7810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53</xdr:row>
      <xdr:rowOff>0</xdr:rowOff>
    </xdr:from>
    <xdr:to>
      <xdr:col>3</xdr:col>
      <xdr:colOff>9525</xdr:colOff>
      <xdr:row>53</xdr:row>
      <xdr:rowOff>0</xdr:rowOff>
    </xdr:to>
    <xdr:sp macro="" textlink="">
      <xdr:nvSpPr>
        <xdr:cNvPr id="1696" name="Rectangle 362"/>
        <xdr:cNvSpPr>
          <a:spLocks noChangeArrowheads="1"/>
        </xdr:cNvSpPr>
      </xdr:nvSpPr>
      <xdr:spPr bwMode="auto">
        <a:xfrm flipH="1">
          <a:off x="8572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53</xdr:row>
      <xdr:rowOff>0</xdr:rowOff>
    </xdr:from>
    <xdr:to>
      <xdr:col>2</xdr:col>
      <xdr:colOff>504825</xdr:colOff>
      <xdr:row>53</xdr:row>
      <xdr:rowOff>0</xdr:rowOff>
    </xdr:to>
    <xdr:sp macro="" textlink="">
      <xdr:nvSpPr>
        <xdr:cNvPr id="1697" name="Rectangle 363"/>
        <xdr:cNvSpPr>
          <a:spLocks noChangeArrowheads="1"/>
        </xdr:cNvSpPr>
      </xdr:nvSpPr>
      <xdr:spPr bwMode="auto">
        <a:xfrm>
          <a:off x="7810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53</xdr:row>
      <xdr:rowOff>0</xdr:rowOff>
    </xdr:from>
    <xdr:to>
      <xdr:col>2</xdr:col>
      <xdr:colOff>504825</xdr:colOff>
      <xdr:row>53</xdr:row>
      <xdr:rowOff>0</xdr:rowOff>
    </xdr:to>
    <xdr:sp macro="" textlink="">
      <xdr:nvSpPr>
        <xdr:cNvPr id="1698" name="Rectangle 364"/>
        <xdr:cNvSpPr>
          <a:spLocks noChangeArrowheads="1"/>
        </xdr:cNvSpPr>
      </xdr:nvSpPr>
      <xdr:spPr bwMode="auto">
        <a:xfrm flipH="1">
          <a:off x="7810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53</xdr:row>
      <xdr:rowOff>0</xdr:rowOff>
    </xdr:from>
    <xdr:to>
      <xdr:col>3</xdr:col>
      <xdr:colOff>9525</xdr:colOff>
      <xdr:row>53</xdr:row>
      <xdr:rowOff>0</xdr:rowOff>
    </xdr:to>
    <xdr:sp macro="" textlink="">
      <xdr:nvSpPr>
        <xdr:cNvPr id="1699" name="Rectangle 365"/>
        <xdr:cNvSpPr>
          <a:spLocks noChangeArrowheads="1"/>
        </xdr:cNvSpPr>
      </xdr:nvSpPr>
      <xdr:spPr bwMode="auto">
        <a:xfrm flipH="1">
          <a:off x="8572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53</xdr:row>
      <xdr:rowOff>0</xdr:rowOff>
    </xdr:from>
    <xdr:to>
      <xdr:col>2</xdr:col>
      <xdr:colOff>504825</xdr:colOff>
      <xdr:row>53</xdr:row>
      <xdr:rowOff>0</xdr:rowOff>
    </xdr:to>
    <xdr:sp macro="" textlink="">
      <xdr:nvSpPr>
        <xdr:cNvPr id="1700" name="Rectangle 366"/>
        <xdr:cNvSpPr>
          <a:spLocks noChangeArrowheads="1"/>
        </xdr:cNvSpPr>
      </xdr:nvSpPr>
      <xdr:spPr bwMode="auto">
        <a:xfrm>
          <a:off x="7810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53</xdr:row>
      <xdr:rowOff>0</xdr:rowOff>
    </xdr:from>
    <xdr:to>
      <xdr:col>2</xdr:col>
      <xdr:colOff>504825</xdr:colOff>
      <xdr:row>53</xdr:row>
      <xdr:rowOff>0</xdr:rowOff>
    </xdr:to>
    <xdr:sp macro="" textlink="">
      <xdr:nvSpPr>
        <xdr:cNvPr id="1701" name="Rectangle 367"/>
        <xdr:cNvSpPr>
          <a:spLocks noChangeArrowheads="1"/>
        </xdr:cNvSpPr>
      </xdr:nvSpPr>
      <xdr:spPr bwMode="auto">
        <a:xfrm flipH="1">
          <a:off x="7810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53</xdr:row>
      <xdr:rowOff>0</xdr:rowOff>
    </xdr:from>
    <xdr:to>
      <xdr:col>3</xdr:col>
      <xdr:colOff>9525</xdr:colOff>
      <xdr:row>53</xdr:row>
      <xdr:rowOff>0</xdr:rowOff>
    </xdr:to>
    <xdr:sp macro="" textlink="">
      <xdr:nvSpPr>
        <xdr:cNvPr id="1702" name="Rectangle 368"/>
        <xdr:cNvSpPr>
          <a:spLocks noChangeArrowheads="1"/>
        </xdr:cNvSpPr>
      </xdr:nvSpPr>
      <xdr:spPr bwMode="auto">
        <a:xfrm flipH="1">
          <a:off x="8572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53</xdr:row>
      <xdr:rowOff>0</xdr:rowOff>
    </xdr:from>
    <xdr:to>
      <xdr:col>2</xdr:col>
      <xdr:colOff>504825</xdr:colOff>
      <xdr:row>53</xdr:row>
      <xdr:rowOff>0</xdr:rowOff>
    </xdr:to>
    <xdr:sp macro="" textlink="">
      <xdr:nvSpPr>
        <xdr:cNvPr id="1703" name="Rectangle 369"/>
        <xdr:cNvSpPr>
          <a:spLocks noChangeArrowheads="1"/>
        </xdr:cNvSpPr>
      </xdr:nvSpPr>
      <xdr:spPr bwMode="auto">
        <a:xfrm>
          <a:off x="7810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53</xdr:row>
      <xdr:rowOff>0</xdr:rowOff>
    </xdr:from>
    <xdr:to>
      <xdr:col>2</xdr:col>
      <xdr:colOff>504825</xdr:colOff>
      <xdr:row>53</xdr:row>
      <xdr:rowOff>0</xdr:rowOff>
    </xdr:to>
    <xdr:sp macro="" textlink="">
      <xdr:nvSpPr>
        <xdr:cNvPr id="1704" name="Rectangle 370"/>
        <xdr:cNvSpPr>
          <a:spLocks noChangeArrowheads="1"/>
        </xdr:cNvSpPr>
      </xdr:nvSpPr>
      <xdr:spPr bwMode="auto">
        <a:xfrm flipH="1">
          <a:off x="7810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53</xdr:row>
      <xdr:rowOff>0</xdr:rowOff>
    </xdr:from>
    <xdr:to>
      <xdr:col>3</xdr:col>
      <xdr:colOff>9525</xdr:colOff>
      <xdr:row>53</xdr:row>
      <xdr:rowOff>0</xdr:rowOff>
    </xdr:to>
    <xdr:sp macro="" textlink="">
      <xdr:nvSpPr>
        <xdr:cNvPr id="1705" name="Rectangle 371"/>
        <xdr:cNvSpPr>
          <a:spLocks noChangeArrowheads="1"/>
        </xdr:cNvSpPr>
      </xdr:nvSpPr>
      <xdr:spPr bwMode="auto">
        <a:xfrm flipH="1">
          <a:off x="8572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53</xdr:row>
      <xdr:rowOff>0</xdr:rowOff>
    </xdr:from>
    <xdr:to>
      <xdr:col>2</xdr:col>
      <xdr:colOff>504825</xdr:colOff>
      <xdr:row>53</xdr:row>
      <xdr:rowOff>0</xdr:rowOff>
    </xdr:to>
    <xdr:sp macro="" textlink="">
      <xdr:nvSpPr>
        <xdr:cNvPr id="1706" name="Rectangle 372"/>
        <xdr:cNvSpPr>
          <a:spLocks noChangeArrowheads="1"/>
        </xdr:cNvSpPr>
      </xdr:nvSpPr>
      <xdr:spPr bwMode="auto">
        <a:xfrm>
          <a:off x="7810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53</xdr:row>
      <xdr:rowOff>0</xdr:rowOff>
    </xdr:from>
    <xdr:to>
      <xdr:col>2</xdr:col>
      <xdr:colOff>504825</xdr:colOff>
      <xdr:row>53</xdr:row>
      <xdr:rowOff>0</xdr:rowOff>
    </xdr:to>
    <xdr:sp macro="" textlink="">
      <xdr:nvSpPr>
        <xdr:cNvPr id="1707" name="Rectangle 373"/>
        <xdr:cNvSpPr>
          <a:spLocks noChangeArrowheads="1"/>
        </xdr:cNvSpPr>
      </xdr:nvSpPr>
      <xdr:spPr bwMode="auto">
        <a:xfrm flipH="1">
          <a:off x="7810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53</xdr:row>
      <xdr:rowOff>0</xdr:rowOff>
    </xdr:from>
    <xdr:to>
      <xdr:col>3</xdr:col>
      <xdr:colOff>9525</xdr:colOff>
      <xdr:row>53</xdr:row>
      <xdr:rowOff>0</xdr:rowOff>
    </xdr:to>
    <xdr:sp macro="" textlink="">
      <xdr:nvSpPr>
        <xdr:cNvPr id="1708" name="Rectangle 374"/>
        <xdr:cNvSpPr>
          <a:spLocks noChangeArrowheads="1"/>
        </xdr:cNvSpPr>
      </xdr:nvSpPr>
      <xdr:spPr bwMode="auto">
        <a:xfrm flipH="1">
          <a:off x="8572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53</xdr:row>
      <xdr:rowOff>0</xdr:rowOff>
    </xdr:from>
    <xdr:to>
      <xdr:col>2</xdr:col>
      <xdr:colOff>504825</xdr:colOff>
      <xdr:row>53</xdr:row>
      <xdr:rowOff>0</xdr:rowOff>
    </xdr:to>
    <xdr:sp macro="" textlink="">
      <xdr:nvSpPr>
        <xdr:cNvPr id="1709" name="Rectangle 375"/>
        <xdr:cNvSpPr>
          <a:spLocks noChangeArrowheads="1"/>
        </xdr:cNvSpPr>
      </xdr:nvSpPr>
      <xdr:spPr bwMode="auto">
        <a:xfrm>
          <a:off x="7810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53</xdr:row>
      <xdr:rowOff>0</xdr:rowOff>
    </xdr:from>
    <xdr:to>
      <xdr:col>2</xdr:col>
      <xdr:colOff>504825</xdr:colOff>
      <xdr:row>53</xdr:row>
      <xdr:rowOff>0</xdr:rowOff>
    </xdr:to>
    <xdr:sp macro="" textlink="">
      <xdr:nvSpPr>
        <xdr:cNvPr id="1710" name="Rectangle 376"/>
        <xdr:cNvSpPr>
          <a:spLocks noChangeArrowheads="1"/>
        </xdr:cNvSpPr>
      </xdr:nvSpPr>
      <xdr:spPr bwMode="auto">
        <a:xfrm flipH="1">
          <a:off x="7810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53</xdr:row>
      <xdr:rowOff>0</xdr:rowOff>
    </xdr:from>
    <xdr:to>
      <xdr:col>3</xdr:col>
      <xdr:colOff>9525</xdr:colOff>
      <xdr:row>53</xdr:row>
      <xdr:rowOff>0</xdr:rowOff>
    </xdr:to>
    <xdr:sp macro="" textlink="">
      <xdr:nvSpPr>
        <xdr:cNvPr id="1711" name="Rectangle 377"/>
        <xdr:cNvSpPr>
          <a:spLocks noChangeArrowheads="1"/>
        </xdr:cNvSpPr>
      </xdr:nvSpPr>
      <xdr:spPr bwMode="auto">
        <a:xfrm flipH="1">
          <a:off x="8572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53</xdr:row>
      <xdr:rowOff>0</xdr:rowOff>
    </xdr:from>
    <xdr:to>
      <xdr:col>2</xdr:col>
      <xdr:colOff>504825</xdr:colOff>
      <xdr:row>53</xdr:row>
      <xdr:rowOff>0</xdr:rowOff>
    </xdr:to>
    <xdr:sp macro="" textlink="">
      <xdr:nvSpPr>
        <xdr:cNvPr id="1712" name="Rectangle 378"/>
        <xdr:cNvSpPr>
          <a:spLocks noChangeArrowheads="1"/>
        </xdr:cNvSpPr>
      </xdr:nvSpPr>
      <xdr:spPr bwMode="auto">
        <a:xfrm>
          <a:off x="7810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53</xdr:row>
      <xdr:rowOff>0</xdr:rowOff>
    </xdr:from>
    <xdr:to>
      <xdr:col>2</xdr:col>
      <xdr:colOff>504825</xdr:colOff>
      <xdr:row>53</xdr:row>
      <xdr:rowOff>0</xdr:rowOff>
    </xdr:to>
    <xdr:sp macro="" textlink="">
      <xdr:nvSpPr>
        <xdr:cNvPr id="1713" name="Rectangle 379"/>
        <xdr:cNvSpPr>
          <a:spLocks noChangeArrowheads="1"/>
        </xdr:cNvSpPr>
      </xdr:nvSpPr>
      <xdr:spPr bwMode="auto">
        <a:xfrm flipH="1">
          <a:off x="7810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53</xdr:row>
      <xdr:rowOff>0</xdr:rowOff>
    </xdr:from>
    <xdr:to>
      <xdr:col>3</xdr:col>
      <xdr:colOff>9525</xdr:colOff>
      <xdr:row>53</xdr:row>
      <xdr:rowOff>0</xdr:rowOff>
    </xdr:to>
    <xdr:sp macro="" textlink="">
      <xdr:nvSpPr>
        <xdr:cNvPr id="1714" name="Rectangle 380"/>
        <xdr:cNvSpPr>
          <a:spLocks noChangeArrowheads="1"/>
        </xdr:cNvSpPr>
      </xdr:nvSpPr>
      <xdr:spPr bwMode="auto">
        <a:xfrm flipH="1">
          <a:off x="8572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13</xdr:row>
      <xdr:rowOff>0</xdr:rowOff>
    </xdr:from>
    <xdr:to>
      <xdr:col>3</xdr:col>
      <xdr:colOff>266700</xdr:colOff>
      <xdr:row>13</xdr:row>
      <xdr:rowOff>0</xdr:rowOff>
    </xdr:to>
    <xdr:sp macro="" textlink="">
      <xdr:nvSpPr>
        <xdr:cNvPr id="1715" name="Rectangle 463"/>
        <xdr:cNvSpPr>
          <a:spLocks noChangeArrowheads="1"/>
        </xdr:cNvSpPr>
      </xdr:nvSpPr>
      <xdr:spPr bwMode="auto">
        <a:xfrm>
          <a:off x="1466850" y="191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13</xdr:row>
      <xdr:rowOff>0</xdr:rowOff>
    </xdr:from>
    <xdr:to>
      <xdr:col>3</xdr:col>
      <xdr:colOff>266700</xdr:colOff>
      <xdr:row>13</xdr:row>
      <xdr:rowOff>0</xdr:rowOff>
    </xdr:to>
    <xdr:sp macro="" textlink="">
      <xdr:nvSpPr>
        <xdr:cNvPr id="1716" name="Rectangle 464"/>
        <xdr:cNvSpPr>
          <a:spLocks noChangeArrowheads="1"/>
        </xdr:cNvSpPr>
      </xdr:nvSpPr>
      <xdr:spPr bwMode="auto">
        <a:xfrm flipH="1">
          <a:off x="1466850" y="191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504825</xdr:colOff>
      <xdr:row>13</xdr:row>
      <xdr:rowOff>0</xdr:rowOff>
    </xdr:to>
    <xdr:sp macro="" textlink="">
      <xdr:nvSpPr>
        <xdr:cNvPr id="1717" name="Rectangle 474"/>
        <xdr:cNvSpPr>
          <a:spLocks noChangeArrowheads="1"/>
        </xdr:cNvSpPr>
      </xdr:nvSpPr>
      <xdr:spPr bwMode="auto">
        <a:xfrm>
          <a:off x="781050" y="191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504825</xdr:colOff>
      <xdr:row>13</xdr:row>
      <xdr:rowOff>0</xdr:rowOff>
    </xdr:to>
    <xdr:sp macro="" textlink="">
      <xdr:nvSpPr>
        <xdr:cNvPr id="1718" name="Rectangle 475"/>
        <xdr:cNvSpPr>
          <a:spLocks noChangeArrowheads="1"/>
        </xdr:cNvSpPr>
      </xdr:nvSpPr>
      <xdr:spPr bwMode="auto">
        <a:xfrm flipH="1">
          <a:off x="781050" y="191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13</xdr:row>
      <xdr:rowOff>0</xdr:rowOff>
    </xdr:from>
    <xdr:to>
      <xdr:col>3</xdr:col>
      <xdr:colOff>9525</xdr:colOff>
      <xdr:row>13</xdr:row>
      <xdr:rowOff>0</xdr:rowOff>
    </xdr:to>
    <xdr:sp macro="" textlink="">
      <xdr:nvSpPr>
        <xdr:cNvPr id="1719" name="Rectangle 476"/>
        <xdr:cNvSpPr>
          <a:spLocks noChangeArrowheads="1"/>
        </xdr:cNvSpPr>
      </xdr:nvSpPr>
      <xdr:spPr bwMode="auto">
        <a:xfrm flipH="1">
          <a:off x="857250" y="191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504825</xdr:colOff>
      <xdr:row>13</xdr:row>
      <xdr:rowOff>0</xdr:rowOff>
    </xdr:to>
    <xdr:sp macro="" textlink="">
      <xdr:nvSpPr>
        <xdr:cNvPr id="1720" name="Rectangle 477"/>
        <xdr:cNvSpPr>
          <a:spLocks noChangeArrowheads="1"/>
        </xdr:cNvSpPr>
      </xdr:nvSpPr>
      <xdr:spPr bwMode="auto">
        <a:xfrm>
          <a:off x="781050" y="191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504825</xdr:colOff>
      <xdr:row>13</xdr:row>
      <xdr:rowOff>0</xdr:rowOff>
    </xdr:to>
    <xdr:sp macro="" textlink="">
      <xdr:nvSpPr>
        <xdr:cNvPr id="1721" name="Rectangle 478"/>
        <xdr:cNvSpPr>
          <a:spLocks noChangeArrowheads="1"/>
        </xdr:cNvSpPr>
      </xdr:nvSpPr>
      <xdr:spPr bwMode="auto">
        <a:xfrm flipH="1">
          <a:off x="781050" y="191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13</xdr:row>
      <xdr:rowOff>0</xdr:rowOff>
    </xdr:from>
    <xdr:to>
      <xdr:col>3</xdr:col>
      <xdr:colOff>9525</xdr:colOff>
      <xdr:row>13</xdr:row>
      <xdr:rowOff>0</xdr:rowOff>
    </xdr:to>
    <xdr:sp macro="" textlink="">
      <xdr:nvSpPr>
        <xdr:cNvPr id="1722" name="Rectangle 479"/>
        <xdr:cNvSpPr>
          <a:spLocks noChangeArrowheads="1"/>
        </xdr:cNvSpPr>
      </xdr:nvSpPr>
      <xdr:spPr bwMode="auto">
        <a:xfrm flipH="1">
          <a:off x="857250" y="191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58</xdr:row>
      <xdr:rowOff>0</xdr:rowOff>
    </xdr:from>
    <xdr:to>
      <xdr:col>3</xdr:col>
      <xdr:colOff>400050</xdr:colOff>
      <xdr:row>58</xdr:row>
      <xdr:rowOff>0</xdr:rowOff>
    </xdr:to>
    <xdr:sp macro="" textlink="">
      <xdr:nvSpPr>
        <xdr:cNvPr id="1723" name="Rectangle 565"/>
        <xdr:cNvSpPr>
          <a:spLocks noChangeArrowheads="1"/>
        </xdr:cNvSpPr>
      </xdr:nvSpPr>
      <xdr:spPr bwMode="auto">
        <a:xfrm>
          <a:off x="14668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58</xdr:row>
      <xdr:rowOff>0</xdr:rowOff>
    </xdr:from>
    <xdr:to>
      <xdr:col>3</xdr:col>
      <xdr:colOff>400050</xdr:colOff>
      <xdr:row>58</xdr:row>
      <xdr:rowOff>0</xdr:rowOff>
    </xdr:to>
    <xdr:sp macro="" textlink="">
      <xdr:nvSpPr>
        <xdr:cNvPr id="1724" name="Rectangle 566"/>
        <xdr:cNvSpPr>
          <a:spLocks noChangeArrowheads="1"/>
        </xdr:cNvSpPr>
      </xdr:nvSpPr>
      <xdr:spPr bwMode="auto">
        <a:xfrm flipH="1">
          <a:off x="14668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58</xdr:row>
      <xdr:rowOff>0</xdr:rowOff>
    </xdr:from>
    <xdr:to>
      <xdr:col>3</xdr:col>
      <xdr:colOff>400050</xdr:colOff>
      <xdr:row>58</xdr:row>
      <xdr:rowOff>0</xdr:rowOff>
    </xdr:to>
    <xdr:sp macro="" textlink="">
      <xdr:nvSpPr>
        <xdr:cNvPr id="1725" name="Rectangle 567"/>
        <xdr:cNvSpPr>
          <a:spLocks noChangeArrowheads="1"/>
        </xdr:cNvSpPr>
      </xdr:nvSpPr>
      <xdr:spPr bwMode="auto">
        <a:xfrm>
          <a:off x="14668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58</xdr:row>
      <xdr:rowOff>0</xdr:rowOff>
    </xdr:from>
    <xdr:to>
      <xdr:col>3</xdr:col>
      <xdr:colOff>400050</xdr:colOff>
      <xdr:row>58</xdr:row>
      <xdr:rowOff>0</xdr:rowOff>
    </xdr:to>
    <xdr:sp macro="" textlink="">
      <xdr:nvSpPr>
        <xdr:cNvPr id="1726" name="Rectangle 568"/>
        <xdr:cNvSpPr>
          <a:spLocks noChangeArrowheads="1"/>
        </xdr:cNvSpPr>
      </xdr:nvSpPr>
      <xdr:spPr bwMode="auto">
        <a:xfrm flipH="1">
          <a:off x="14668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58</xdr:row>
      <xdr:rowOff>0</xdr:rowOff>
    </xdr:from>
    <xdr:to>
      <xdr:col>3</xdr:col>
      <xdr:colOff>400050</xdr:colOff>
      <xdr:row>58</xdr:row>
      <xdr:rowOff>0</xdr:rowOff>
    </xdr:to>
    <xdr:sp macro="" textlink="">
      <xdr:nvSpPr>
        <xdr:cNvPr id="1727" name="Rectangle 569"/>
        <xdr:cNvSpPr>
          <a:spLocks noChangeArrowheads="1"/>
        </xdr:cNvSpPr>
      </xdr:nvSpPr>
      <xdr:spPr bwMode="auto">
        <a:xfrm>
          <a:off x="14668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58</xdr:row>
      <xdr:rowOff>0</xdr:rowOff>
    </xdr:from>
    <xdr:to>
      <xdr:col>3</xdr:col>
      <xdr:colOff>400050</xdr:colOff>
      <xdr:row>58</xdr:row>
      <xdr:rowOff>0</xdr:rowOff>
    </xdr:to>
    <xdr:sp macro="" textlink="">
      <xdr:nvSpPr>
        <xdr:cNvPr id="1728" name="Rectangle 570"/>
        <xdr:cNvSpPr>
          <a:spLocks noChangeArrowheads="1"/>
        </xdr:cNvSpPr>
      </xdr:nvSpPr>
      <xdr:spPr bwMode="auto">
        <a:xfrm flipH="1">
          <a:off x="14668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58</xdr:row>
      <xdr:rowOff>0</xdr:rowOff>
    </xdr:from>
    <xdr:to>
      <xdr:col>3</xdr:col>
      <xdr:colOff>400050</xdr:colOff>
      <xdr:row>58</xdr:row>
      <xdr:rowOff>0</xdr:rowOff>
    </xdr:to>
    <xdr:sp macro="" textlink="">
      <xdr:nvSpPr>
        <xdr:cNvPr id="1729" name="Rectangle 571"/>
        <xdr:cNvSpPr>
          <a:spLocks noChangeArrowheads="1"/>
        </xdr:cNvSpPr>
      </xdr:nvSpPr>
      <xdr:spPr bwMode="auto">
        <a:xfrm>
          <a:off x="14668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58</xdr:row>
      <xdr:rowOff>0</xdr:rowOff>
    </xdr:from>
    <xdr:to>
      <xdr:col>3</xdr:col>
      <xdr:colOff>400050</xdr:colOff>
      <xdr:row>58</xdr:row>
      <xdr:rowOff>0</xdr:rowOff>
    </xdr:to>
    <xdr:sp macro="" textlink="">
      <xdr:nvSpPr>
        <xdr:cNvPr id="1730" name="Rectangle 572"/>
        <xdr:cNvSpPr>
          <a:spLocks noChangeArrowheads="1"/>
        </xdr:cNvSpPr>
      </xdr:nvSpPr>
      <xdr:spPr bwMode="auto">
        <a:xfrm flipH="1">
          <a:off x="14668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58</xdr:row>
      <xdr:rowOff>0</xdr:rowOff>
    </xdr:from>
    <xdr:to>
      <xdr:col>3</xdr:col>
      <xdr:colOff>400050</xdr:colOff>
      <xdr:row>58</xdr:row>
      <xdr:rowOff>0</xdr:rowOff>
    </xdr:to>
    <xdr:sp macro="" textlink="">
      <xdr:nvSpPr>
        <xdr:cNvPr id="1731" name="Rectangle 573"/>
        <xdr:cNvSpPr>
          <a:spLocks noChangeArrowheads="1"/>
        </xdr:cNvSpPr>
      </xdr:nvSpPr>
      <xdr:spPr bwMode="auto">
        <a:xfrm>
          <a:off x="14668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58</xdr:row>
      <xdr:rowOff>0</xdr:rowOff>
    </xdr:from>
    <xdr:to>
      <xdr:col>3</xdr:col>
      <xdr:colOff>400050</xdr:colOff>
      <xdr:row>58</xdr:row>
      <xdr:rowOff>0</xdr:rowOff>
    </xdr:to>
    <xdr:sp macro="" textlink="">
      <xdr:nvSpPr>
        <xdr:cNvPr id="1732" name="Rectangle 574"/>
        <xdr:cNvSpPr>
          <a:spLocks noChangeArrowheads="1"/>
        </xdr:cNvSpPr>
      </xdr:nvSpPr>
      <xdr:spPr bwMode="auto">
        <a:xfrm flipH="1">
          <a:off x="14668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58</xdr:row>
      <xdr:rowOff>0</xdr:rowOff>
    </xdr:from>
    <xdr:to>
      <xdr:col>3</xdr:col>
      <xdr:colOff>400050</xdr:colOff>
      <xdr:row>58</xdr:row>
      <xdr:rowOff>0</xdr:rowOff>
    </xdr:to>
    <xdr:sp macro="" textlink="">
      <xdr:nvSpPr>
        <xdr:cNvPr id="1733" name="Rectangle 575"/>
        <xdr:cNvSpPr>
          <a:spLocks noChangeArrowheads="1"/>
        </xdr:cNvSpPr>
      </xdr:nvSpPr>
      <xdr:spPr bwMode="auto">
        <a:xfrm>
          <a:off x="14668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58</xdr:row>
      <xdr:rowOff>0</xdr:rowOff>
    </xdr:from>
    <xdr:to>
      <xdr:col>3</xdr:col>
      <xdr:colOff>400050</xdr:colOff>
      <xdr:row>58</xdr:row>
      <xdr:rowOff>0</xdr:rowOff>
    </xdr:to>
    <xdr:sp macro="" textlink="">
      <xdr:nvSpPr>
        <xdr:cNvPr id="1734" name="Rectangle 576"/>
        <xdr:cNvSpPr>
          <a:spLocks noChangeArrowheads="1"/>
        </xdr:cNvSpPr>
      </xdr:nvSpPr>
      <xdr:spPr bwMode="auto">
        <a:xfrm flipH="1">
          <a:off x="14668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58</xdr:row>
      <xdr:rowOff>0</xdr:rowOff>
    </xdr:from>
    <xdr:to>
      <xdr:col>3</xdr:col>
      <xdr:colOff>400050</xdr:colOff>
      <xdr:row>58</xdr:row>
      <xdr:rowOff>0</xdr:rowOff>
    </xdr:to>
    <xdr:sp macro="" textlink="">
      <xdr:nvSpPr>
        <xdr:cNvPr id="1735" name="Rectangle 577"/>
        <xdr:cNvSpPr>
          <a:spLocks noChangeArrowheads="1"/>
        </xdr:cNvSpPr>
      </xdr:nvSpPr>
      <xdr:spPr bwMode="auto">
        <a:xfrm>
          <a:off x="14668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58</xdr:row>
      <xdr:rowOff>0</xdr:rowOff>
    </xdr:from>
    <xdr:to>
      <xdr:col>3</xdr:col>
      <xdr:colOff>400050</xdr:colOff>
      <xdr:row>58</xdr:row>
      <xdr:rowOff>0</xdr:rowOff>
    </xdr:to>
    <xdr:sp macro="" textlink="">
      <xdr:nvSpPr>
        <xdr:cNvPr id="1736" name="Rectangle 578"/>
        <xdr:cNvSpPr>
          <a:spLocks noChangeArrowheads="1"/>
        </xdr:cNvSpPr>
      </xdr:nvSpPr>
      <xdr:spPr bwMode="auto">
        <a:xfrm flipH="1">
          <a:off x="14668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58</xdr:row>
      <xdr:rowOff>0</xdr:rowOff>
    </xdr:from>
    <xdr:to>
      <xdr:col>3</xdr:col>
      <xdr:colOff>400050</xdr:colOff>
      <xdr:row>58</xdr:row>
      <xdr:rowOff>0</xdr:rowOff>
    </xdr:to>
    <xdr:sp macro="" textlink="">
      <xdr:nvSpPr>
        <xdr:cNvPr id="1737" name="Rectangle 579"/>
        <xdr:cNvSpPr>
          <a:spLocks noChangeArrowheads="1"/>
        </xdr:cNvSpPr>
      </xdr:nvSpPr>
      <xdr:spPr bwMode="auto">
        <a:xfrm>
          <a:off x="14668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58</xdr:row>
      <xdr:rowOff>0</xdr:rowOff>
    </xdr:from>
    <xdr:to>
      <xdr:col>3</xdr:col>
      <xdr:colOff>400050</xdr:colOff>
      <xdr:row>58</xdr:row>
      <xdr:rowOff>0</xdr:rowOff>
    </xdr:to>
    <xdr:sp macro="" textlink="">
      <xdr:nvSpPr>
        <xdr:cNvPr id="1738" name="Rectangle 580"/>
        <xdr:cNvSpPr>
          <a:spLocks noChangeArrowheads="1"/>
        </xdr:cNvSpPr>
      </xdr:nvSpPr>
      <xdr:spPr bwMode="auto">
        <a:xfrm flipH="1">
          <a:off x="14668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58</xdr:row>
      <xdr:rowOff>0</xdr:rowOff>
    </xdr:from>
    <xdr:to>
      <xdr:col>3</xdr:col>
      <xdr:colOff>400050</xdr:colOff>
      <xdr:row>58</xdr:row>
      <xdr:rowOff>0</xdr:rowOff>
    </xdr:to>
    <xdr:sp macro="" textlink="">
      <xdr:nvSpPr>
        <xdr:cNvPr id="1739" name="Rectangle 581"/>
        <xdr:cNvSpPr>
          <a:spLocks noChangeArrowheads="1"/>
        </xdr:cNvSpPr>
      </xdr:nvSpPr>
      <xdr:spPr bwMode="auto">
        <a:xfrm>
          <a:off x="14668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58</xdr:row>
      <xdr:rowOff>0</xdr:rowOff>
    </xdr:from>
    <xdr:to>
      <xdr:col>3</xdr:col>
      <xdr:colOff>400050</xdr:colOff>
      <xdr:row>58</xdr:row>
      <xdr:rowOff>0</xdr:rowOff>
    </xdr:to>
    <xdr:sp macro="" textlink="">
      <xdr:nvSpPr>
        <xdr:cNvPr id="1740" name="Rectangle 582"/>
        <xdr:cNvSpPr>
          <a:spLocks noChangeArrowheads="1"/>
        </xdr:cNvSpPr>
      </xdr:nvSpPr>
      <xdr:spPr bwMode="auto">
        <a:xfrm flipH="1">
          <a:off x="14668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58</xdr:row>
      <xdr:rowOff>0</xdr:rowOff>
    </xdr:from>
    <xdr:to>
      <xdr:col>3</xdr:col>
      <xdr:colOff>400050</xdr:colOff>
      <xdr:row>58</xdr:row>
      <xdr:rowOff>0</xdr:rowOff>
    </xdr:to>
    <xdr:sp macro="" textlink="">
      <xdr:nvSpPr>
        <xdr:cNvPr id="1741" name="Rectangle 583"/>
        <xdr:cNvSpPr>
          <a:spLocks noChangeArrowheads="1"/>
        </xdr:cNvSpPr>
      </xdr:nvSpPr>
      <xdr:spPr bwMode="auto">
        <a:xfrm>
          <a:off x="14668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58</xdr:row>
      <xdr:rowOff>0</xdr:rowOff>
    </xdr:from>
    <xdr:to>
      <xdr:col>3</xdr:col>
      <xdr:colOff>400050</xdr:colOff>
      <xdr:row>58</xdr:row>
      <xdr:rowOff>0</xdr:rowOff>
    </xdr:to>
    <xdr:sp macro="" textlink="">
      <xdr:nvSpPr>
        <xdr:cNvPr id="1742" name="Rectangle 584"/>
        <xdr:cNvSpPr>
          <a:spLocks noChangeArrowheads="1"/>
        </xdr:cNvSpPr>
      </xdr:nvSpPr>
      <xdr:spPr bwMode="auto">
        <a:xfrm flipH="1">
          <a:off x="14668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58</xdr:row>
      <xdr:rowOff>0</xdr:rowOff>
    </xdr:from>
    <xdr:to>
      <xdr:col>3</xdr:col>
      <xdr:colOff>400050</xdr:colOff>
      <xdr:row>58</xdr:row>
      <xdr:rowOff>0</xdr:rowOff>
    </xdr:to>
    <xdr:sp macro="" textlink="">
      <xdr:nvSpPr>
        <xdr:cNvPr id="1743" name="Rectangle 585"/>
        <xdr:cNvSpPr>
          <a:spLocks noChangeArrowheads="1"/>
        </xdr:cNvSpPr>
      </xdr:nvSpPr>
      <xdr:spPr bwMode="auto">
        <a:xfrm>
          <a:off x="14668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58</xdr:row>
      <xdr:rowOff>0</xdr:rowOff>
    </xdr:from>
    <xdr:to>
      <xdr:col>3</xdr:col>
      <xdr:colOff>400050</xdr:colOff>
      <xdr:row>58</xdr:row>
      <xdr:rowOff>0</xdr:rowOff>
    </xdr:to>
    <xdr:sp macro="" textlink="">
      <xdr:nvSpPr>
        <xdr:cNvPr id="1744" name="Rectangle 586"/>
        <xdr:cNvSpPr>
          <a:spLocks noChangeArrowheads="1"/>
        </xdr:cNvSpPr>
      </xdr:nvSpPr>
      <xdr:spPr bwMode="auto">
        <a:xfrm flipH="1">
          <a:off x="14668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58</xdr:row>
      <xdr:rowOff>0</xdr:rowOff>
    </xdr:from>
    <xdr:to>
      <xdr:col>3</xdr:col>
      <xdr:colOff>400050</xdr:colOff>
      <xdr:row>58</xdr:row>
      <xdr:rowOff>0</xdr:rowOff>
    </xdr:to>
    <xdr:sp macro="" textlink="">
      <xdr:nvSpPr>
        <xdr:cNvPr id="1745" name="Rectangle 587"/>
        <xdr:cNvSpPr>
          <a:spLocks noChangeArrowheads="1"/>
        </xdr:cNvSpPr>
      </xdr:nvSpPr>
      <xdr:spPr bwMode="auto">
        <a:xfrm>
          <a:off x="14668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58</xdr:row>
      <xdr:rowOff>0</xdr:rowOff>
    </xdr:from>
    <xdr:to>
      <xdr:col>3</xdr:col>
      <xdr:colOff>400050</xdr:colOff>
      <xdr:row>58</xdr:row>
      <xdr:rowOff>0</xdr:rowOff>
    </xdr:to>
    <xdr:sp macro="" textlink="">
      <xdr:nvSpPr>
        <xdr:cNvPr id="1746" name="Rectangle 588"/>
        <xdr:cNvSpPr>
          <a:spLocks noChangeArrowheads="1"/>
        </xdr:cNvSpPr>
      </xdr:nvSpPr>
      <xdr:spPr bwMode="auto">
        <a:xfrm flipH="1">
          <a:off x="14668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58</xdr:row>
      <xdr:rowOff>0</xdr:rowOff>
    </xdr:from>
    <xdr:to>
      <xdr:col>3</xdr:col>
      <xdr:colOff>400050</xdr:colOff>
      <xdr:row>58</xdr:row>
      <xdr:rowOff>0</xdr:rowOff>
    </xdr:to>
    <xdr:sp macro="" textlink="">
      <xdr:nvSpPr>
        <xdr:cNvPr id="1747" name="Rectangle 589"/>
        <xdr:cNvSpPr>
          <a:spLocks noChangeArrowheads="1"/>
        </xdr:cNvSpPr>
      </xdr:nvSpPr>
      <xdr:spPr bwMode="auto">
        <a:xfrm>
          <a:off x="14668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58</xdr:row>
      <xdr:rowOff>0</xdr:rowOff>
    </xdr:from>
    <xdr:to>
      <xdr:col>3</xdr:col>
      <xdr:colOff>400050</xdr:colOff>
      <xdr:row>58</xdr:row>
      <xdr:rowOff>0</xdr:rowOff>
    </xdr:to>
    <xdr:sp macro="" textlink="">
      <xdr:nvSpPr>
        <xdr:cNvPr id="1748" name="Rectangle 590"/>
        <xdr:cNvSpPr>
          <a:spLocks noChangeArrowheads="1"/>
        </xdr:cNvSpPr>
      </xdr:nvSpPr>
      <xdr:spPr bwMode="auto">
        <a:xfrm flipH="1">
          <a:off x="14668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58</xdr:row>
      <xdr:rowOff>0</xdr:rowOff>
    </xdr:from>
    <xdr:to>
      <xdr:col>3</xdr:col>
      <xdr:colOff>400050</xdr:colOff>
      <xdr:row>58</xdr:row>
      <xdr:rowOff>0</xdr:rowOff>
    </xdr:to>
    <xdr:sp macro="" textlink="">
      <xdr:nvSpPr>
        <xdr:cNvPr id="1749" name="Rectangle 591"/>
        <xdr:cNvSpPr>
          <a:spLocks noChangeArrowheads="1"/>
        </xdr:cNvSpPr>
      </xdr:nvSpPr>
      <xdr:spPr bwMode="auto">
        <a:xfrm>
          <a:off x="14668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58</xdr:row>
      <xdr:rowOff>0</xdr:rowOff>
    </xdr:from>
    <xdr:to>
      <xdr:col>3</xdr:col>
      <xdr:colOff>400050</xdr:colOff>
      <xdr:row>58</xdr:row>
      <xdr:rowOff>0</xdr:rowOff>
    </xdr:to>
    <xdr:sp macro="" textlink="">
      <xdr:nvSpPr>
        <xdr:cNvPr id="1750" name="Rectangle 592"/>
        <xdr:cNvSpPr>
          <a:spLocks noChangeArrowheads="1"/>
        </xdr:cNvSpPr>
      </xdr:nvSpPr>
      <xdr:spPr bwMode="auto">
        <a:xfrm flipH="1">
          <a:off x="14668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58</xdr:row>
      <xdr:rowOff>0</xdr:rowOff>
    </xdr:from>
    <xdr:to>
      <xdr:col>3</xdr:col>
      <xdr:colOff>400050</xdr:colOff>
      <xdr:row>58</xdr:row>
      <xdr:rowOff>0</xdr:rowOff>
    </xdr:to>
    <xdr:sp macro="" textlink="">
      <xdr:nvSpPr>
        <xdr:cNvPr id="1751" name="Rectangle 593"/>
        <xdr:cNvSpPr>
          <a:spLocks noChangeArrowheads="1"/>
        </xdr:cNvSpPr>
      </xdr:nvSpPr>
      <xdr:spPr bwMode="auto">
        <a:xfrm>
          <a:off x="14668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58</xdr:row>
      <xdr:rowOff>0</xdr:rowOff>
    </xdr:from>
    <xdr:to>
      <xdr:col>3</xdr:col>
      <xdr:colOff>400050</xdr:colOff>
      <xdr:row>58</xdr:row>
      <xdr:rowOff>0</xdr:rowOff>
    </xdr:to>
    <xdr:sp macro="" textlink="">
      <xdr:nvSpPr>
        <xdr:cNvPr id="1752" name="Rectangle 594"/>
        <xdr:cNvSpPr>
          <a:spLocks noChangeArrowheads="1"/>
        </xdr:cNvSpPr>
      </xdr:nvSpPr>
      <xdr:spPr bwMode="auto">
        <a:xfrm flipH="1">
          <a:off x="14668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58</xdr:row>
      <xdr:rowOff>0</xdr:rowOff>
    </xdr:from>
    <xdr:to>
      <xdr:col>3</xdr:col>
      <xdr:colOff>400050</xdr:colOff>
      <xdr:row>58</xdr:row>
      <xdr:rowOff>0</xdr:rowOff>
    </xdr:to>
    <xdr:sp macro="" textlink="">
      <xdr:nvSpPr>
        <xdr:cNvPr id="1753" name="Rectangle 595"/>
        <xdr:cNvSpPr>
          <a:spLocks noChangeArrowheads="1"/>
        </xdr:cNvSpPr>
      </xdr:nvSpPr>
      <xdr:spPr bwMode="auto">
        <a:xfrm>
          <a:off x="14668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58</xdr:row>
      <xdr:rowOff>0</xdr:rowOff>
    </xdr:from>
    <xdr:to>
      <xdr:col>3</xdr:col>
      <xdr:colOff>400050</xdr:colOff>
      <xdr:row>58</xdr:row>
      <xdr:rowOff>0</xdr:rowOff>
    </xdr:to>
    <xdr:sp macro="" textlink="">
      <xdr:nvSpPr>
        <xdr:cNvPr id="1754" name="Rectangle 596"/>
        <xdr:cNvSpPr>
          <a:spLocks noChangeArrowheads="1"/>
        </xdr:cNvSpPr>
      </xdr:nvSpPr>
      <xdr:spPr bwMode="auto">
        <a:xfrm flipH="1">
          <a:off x="14668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58</xdr:row>
      <xdr:rowOff>0</xdr:rowOff>
    </xdr:from>
    <xdr:to>
      <xdr:col>3</xdr:col>
      <xdr:colOff>400050</xdr:colOff>
      <xdr:row>58</xdr:row>
      <xdr:rowOff>0</xdr:rowOff>
    </xdr:to>
    <xdr:sp macro="" textlink="">
      <xdr:nvSpPr>
        <xdr:cNvPr id="1755" name="Rectangle 597"/>
        <xdr:cNvSpPr>
          <a:spLocks noChangeArrowheads="1"/>
        </xdr:cNvSpPr>
      </xdr:nvSpPr>
      <xdr:spPr bwMode="auto">
        <a:xfrm>
          <a:off x="14668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58</xdr:row>
      <xdr:rowOff>0</xdr:rowOff>
    </xdr:from>
    <xdr:to>
      <xdr:col>3</xdr:col>
      <xdr:colOff>400050</xdr:colOff>
      <xdr:row>58</xdr:row>
      <xdr:rowOff>0</xdr:rowOff>
    </xdr:to>
    <xdr:sp macro="" textlink="">
      <xdr:nvSpPr>
        <xdr:cNvPr id="1756" name="Rectangle 598"/>
        <xdr:cNvSpPr>
          <a:spLocks noChangeArrowheads="1"/>
        </xdr:cNvSpPr>
      </xdr:nvSpPr>
      <xdr:spPr bwMode="auto">
        <a:xfrm flipH="1">
          <a:off x="14668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58</xdr:row>
      <xdr:rowOff>0</xdr:rowOff>
    </xdr:from>
    <xdr:to>
      <xdr:col>3</xdr:col>
      <xdr:colOff>400050</xdr:colOff>
      <xdr:row>58</xdr:row>
      <xdr:rowOff>0</xdr:rowOff>
    </xdr:to>
    <xdr:sp macro="" textlink="">
      <xdr:nvSpPr>
        <xdr:cNvPr id="1757" name="Rectangle 599"/>
        <xdr:cNvSpPr>
          <a:spLocks noChangeArrowheads="1"/>
        </xdr:cNvSpPr>
      </xdr:nvSpPr>
      <xdr:spPr bwMode="auto">
        <a:xfrm>
          <a:off x="14668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58</xdr:row>
      <xdr:rowOff>0</xdr:rowOff>
    </xdr:from>
    <xdr:to>
      <xdr:col>3</xdr:col>
      <xdr:colOff>400050</xdr:colOff>
      <xdr:row>58</xdr:row>
      <xdr:rowOff>0</xdr:rowOff>
    </xdr:to>
    <xdr:sp macro="" textlink="">
      <xdr:nvSpPr>
        <xdr:cNvPr id="1758" name="Rectangle 600"/>
        <xdr:cNvSpPr>
          <a:spLocks noChangeArrowheads="1"/>
        </xdr:cNvSpPr>
      </xdr:nvSpPr>
      <xdr:spPr bwMode="auto">
        <a:xfrm flipH="1">
          <a:off x="14668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58</xdr:row>
      <xdr:rowOff>0</xdr:rowOff>
    </xdr:from>
    <xdr:to>
      <xdr:col>3</xdr:col>
      <xdr:colOff>266700</xdr:colOff>
      <xdr:row>58</xdr:row>
      <xdr:rowOff>0</xdr:rowOff>
    </xdr:to>
    <xdr:sp macro="" textlink="">
      <xdr:nvSpPr>
        <xdr:cNvPr id="1759" name="Rectangle 601"/>
        <xdr:cNvSpPr>
          <a:spLocks noChangeArrowheads="1"/>
        </xdr:cNvSpPr>
      </xdr:nvSpPr>
      <xdr:spPr bwMode="auto">
        <a:xfrm>
          <a:off x="14668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58</xdr:row>
      <xdr:rowOff>0</xdr:rowOff>
    </xdr:from>
    <xdr:to>
      <xdr:col>3</xdr:col>
      <xdr:colOff>266700</xdr:colOff>
      <xdr:row>58</xdr:row>
      <xdr:rowOff>0</xdr:rowOff>
    </xdr:to>
    <xdr:sp macro="" textlink="">
      <xdr:nvSpPr>
        <xdr:cNvPr id="1760" name="Rectangle 602"/>
        <xdr:cNvSpPr>
          <a:spLocks noChangeArrowheads="1"/>
        </xdr:cNvSpPr>
      </xdr:nvSpPr>
      <xdr:spPr bwMode="auto">
        <a:xfrm flipH="1">
          <a:off x="14668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58</xdr:row>
      <xdr:rowOff>0</xdr:rowOff>
    </xdr:from>
    <xdr:to>
      <xdr:col>2</xdr:col>
      <xdr:colOff>504825</xdr:colOff>
      <xdr:row>58</xdr:row>
      <xdr:rowOff>0</xdr:rowOff>
    </xdr:to>
    <xdr:sp macro="" textlink="">
      <xdr:nvSpPr>
        <xdr:cNvPr id="1761" name="Rectangle 603"/>
        <xdr:cNvSpPr>
          <a:spLocks noChangeArrowheads="1"/>
        </xdr:cNvSpPr>
      </xdr:nvSpPr>
      <xdr:spPr bwMode="auto">
        <a:xfrm>
          <a:off x="7810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58</xdr:row>
      <xdr:rowOff>0</xdr:rowOff>
    </xdr:from>
    <xdr:to>
      <xdr:col>2</xdr:col>
      <xdr:colOff>504825</xdr:colOff>
      <xdr:row>58</xdr:row>
      <xdr:rowOff>0</xdr:rowOff>
    </xdr:to>
    <xdr:sp macro="" textlink="">
      <xdr:nvSpPr>
        <xdr:cNvPr id="1762" name="Rectangle 604"/>
        <xdr:cNvSpPr>
          <a:spLocks noChangeArrowheads="1"/>
        </xdr:cNvSpPr>
      </xdr:nvSpPr>
      <xdr:spPr bwMode="auto">
        <a:xfrm flipH="1">
          <a:off x="7810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58</xdr:row>
      <xdr:rowOff>0</xdr:rowOff>
    </xdr:from>
    <xdr:to>
      <xdr:col>3</xdr:col>
      <xdr:colOff>9525</xdr:colOff>
      <xdr:row>58</xdr:row>
      <xdr:rowOff>0</xdr:rowOff>
    </xdr:to>
    <xdr:sp macro="" textlink="">
      <xdr:nvSpPr>
        <xdr:cNvPr id="1763" name="Rectangle 605"/>
        <xdr:cNvSpPr>
          <a:spLocks noChangeArrowheads="1"/>
        </xdr:cNvSpPr>
      </xdr:nvSpPr>
      <xdr:spPr bwMode="auto">
        <a:xfrm flipH="1">
          <a:off x="8572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58</xdr:row>
      <xdr:rowOff>0</xdr:rowOff>
    </xdr:from>
    <xdr:to>
      <xdr:col>2</xdr:col>
      <xdr:colOff>504825</xdr:colOff>
      <xdr:row>58</xdr:row>
      <xdr:rowOff>0</xdr:rowOff>
    </xdr:to>
    <xdr:sp macro="" textlink="">
      <xdr:nvSpPr>
        <xdr:cNvPr id="1764" name="Rectangle 606"/>
        <xdr:cNvSpPr>
          <a:spLocks noChangeArrowheads="1"/>
        </xdr:cNvSpPr>
      </xdr:nvSpPr>
      <xdr:spPr bwMode="auto">
        <a:xfrm>
          <a:off x="7810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58</xdr:row>
      <xdr:rowOff>0</xdr:rowOff>
    </xdr:from>
    <xdr:to>
      <xdr:col>2</xdr:col>
      <xdr:colOff>504825</xdr:colOff>
      <xdr:row>58</xdr:row>
      <xdr:rowOff>0</xdr:rowOff>
    </xdr:to>
    <xdr:sp macro="" textlink="">
      <xdr:nvSpPr>
        <xdr:cNvPr id="1765" name="Rectangle 607"/>
        <xdr:cNvSpPr>
          <a:spLocks noChangeArrowheads="1"/>
        </xdr:cNvSpPr>
      </xdr:nvSpPr>
      <xdr:spPr bwMode="auto">
        <a:xfrm flipH="1">
          <a:off x="7810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58</xdr:row>
      <xdr:rowOff>0</xdr:rowOff>
    </xdr:from>
    <xdr:to>
      <xdr:col>3</xdr:col>
      <xdr:colOff>9525</xdr:colOff>
      <xdr:row>58</xdr:row>
      <xdr:rowOff>0</xdr:rowOff>
    </xdr:to>
    <xdr:sp macro="" textlink="">
      <xdr:nvSpPr>
        <xdr:cNvPr id="1766" name="Rectangle 608"/>
        <xdr:cNvSpPr>
          <a:spLocks noChangeArrowheads="1"/>
        </xdr:cNvSpPr>
      </xdr:nvSpPr>
      <xdr:spPr bwMode="auto">
        <a:xfrm flipH="1">
          <a:off x="8572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58</xdr:row>
      <xdr:rowOff>0</xdr:rowOff>
    </xdr:from>
    <xdr:to>
      <xdr:col>2</xdr:col>
      <xdr:colOff>504825</xdr:colOff>
      <xdr:row>58</xdr:row>
      <xdr:rowOff>0</xdr:rowOff>
    </xdr:to>
    <xdr:sp macro="" textlink="">
      <xdr:nvSpPr>
        <xdr:cNvPr id="1767" name="Rectangle 609"/>
        <xdr:cNvSpPr>
          <a:spLocks noChangeArrowheads="1"/>
        </xdr:cNvSpPr>
      </xdr:nvSpPr>
      <xdr:spPr bwMode="auto">
        <a:xfrm>
          <a:off x="7810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58</xdr:row>
      <xdr:rowOff>0</xdr:rowOff>
    </xdr:from>
    <xdr:to>
      <xdr:col>2</xdr:col>
      <xdr:colOff>504825</xdr:colOff>
      <xdr:row>58</xdr:row>
      <xdr:rowOff>0</xdr:rowOff>
    </xdr:to>
    <xdr:sp macro="" textlink="">
      <xdr:nvSpPr>
        <xdr:cNvPr id="1768" name="Rectangle 610"/>
        <xdr:cNvSpPr>
          <a:spLocks noChangeArrowheads="1"/>
        </xdr:cNvSpPr>
      </xdr:nvSpPr>
      <xdr:spPr bwMode="auto">
        <a:xfrm flipH="1">
          <a:off x="7810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58</xdr:row>
      <xdr:rowOff>0</xdr:rowOff>
    </xdr:from>
    <xdr:to>
      <xdr:col>3</xdr:col>
      <xdr:colOff>9525</xdr:colOff>
      <xdr:row>58</xdr:row>
      <xdr:rowOff>0</xdr:rowOff>
    </xdr:to>
    <xdr:sp macro="" textlink="">
      <xdr:nvSpPr>
        <xdr:cNvPr id="1769" name="Rectangle 611"/>
        <xdr:cNvSpPr>
          <a:spLocks noChangeArrowheads="1"/>
        </xdr:cNvSpPr>
      </xdr:nvSpPr>
      <xdr:spPr bwMode="auto">
        <a:xfrm flipH="1">
          <a:off x="8572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58</xdr:row>
      <xdr:rowOff>0</xdr:rowOff>
    </xdr:from>
    <xdr:to>
      <xdr:col>2</xdr:col>
      <xdr:colOff>504825</xdr:colOff>
      <xdr:row>58</xdr:row>
      <xdr:rowOff>0</xdr:rowOff>
    </xdr:to>
    <xdr:sp macro="" textlink="">
      <xdr:nvSpPr>
        <xdr:cNvPr id="1770" name="Rectangle 612"/>
        <xdr:cNvSpPr>
          <a:spLocks noChangeArrowheads="1"/>
        </xdr:cNvSpPr>
      </xdr:nvSpPr>
      <xdr:spPr bwMode="auto">
        <a:xfrm>
          <a:off x="7810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58</xdr:row>
      <xdr:rowOff>0</xdr:rowOff>
    </xdr:from>
    <xdr:to>
      <xdr:col>2</xdr:col>
      <xdr:colOff>504825</xdr:colOff>
      <xdr:row>58</xdr:row>
      <xdr:rowOff>0</xdr:rowOff>
    </xdr:to>
    <xdr:sp macro="" textlink="">
      <xdr:nvSpPr>
        <xdr:cNvPr id="1771" name="Rectangle 613"/>
        <xdr:cNvSpPr>
          <a:spLocks noChangeArrowheads="1"/>
        </xdr:cNvSpPr>
      </xdr:nvSpPr>
      <xdr:spPr bwMode="auto">
        <a:xfrm flipH="1">
          <a:off x="7810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58</xdr:row>
      <xdr:rowOff>0</xdr:rowOff>
    </xdr:from>
    <xdr:to>
      <xdr:col>3</xdr:col>
      <xdr:colOff>9525</xdr:colOff>
      <xdr:row>58</xdr:row>
      <xdr:rowOff>0</xdr:rowOff>
    </xdr:to>
    <xdr:sp macro="" textlink="">
      <xdr:nvSpPr>
        <xdr:cNvPr id="1772" name="Rectangle 614"/>
        <xdr:cNvSpPr>
          <a:spLocks noChangeArrowheads="1"/>
        </xdr:cNvSpPr>
      </xdr:nvSpPr>
      <xdr:spPr bwMode="auto">
        <a:xfrm flipH="1">
          <a:off x="8572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58</xdr:row>
      <xdr:rowOff>0</xdr:rowOff>
    </xdr:from>
    <xdr:to>
      <xdr:col>2</xdr:col>
      <xdr:colOff>504825</xdr:colOff>
      <xdr:row>58</xdr:row>
      <xdr:rowOff>0</xdr:rowOff>
    </xdr:to>
    <xdr:sp macro="" textlink="">
      <xdr:nvSpPr>
        <xdr:cNvPr id="1773" name="Rectangle 615"/>
        <xdr:cNvSpPr>
          <a:spLocks noChangeArrowheads="1"/>
        </xdr:cNvSpPr>
      </xdr:nvSpPr>
      <xdr:spPr bwMode="auto">
        <a:xfrm>
          <a:off x="7810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58</xdr:row>
      <xdr:rowOff>0</xdr:rowOff>
    </xdr:from>
    <xdr:to>
      <xdr:col>2</xdr:col>
      <xdr:colOff>504825</xdr:colOff>
      <xdr:row>58</xdr:row>
      <xdr:rowOff>0</xdr:rowOff>
    </xdr:to>
    <xdr:sp macro="" textlink="">
      <xdr:nvSpPr>
        <xdr:cNvPr id="1774" name="Rectangle 616"/>
        <xdr:cNvSpPr>
          <a:spLocks noChangeArrowheads="1"/>
        </xdr:cNvSpPr>
      </xdr:nvSpPr>
      <xdr:spPr bwMode="auto">
        <a:xfrm flipH="1">
          <a:off x="7810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58</xdr:row>
      <xdr:rowOff>0</xdr:rowOff>
    </xdr:from>
    <xdr:to>
      <xdr:col>3</xdr:col>
      <xdr:colOff>9525</xdr:colOff>
      <xdr:row>58</xdr:row>
      <xdr:rowOff>0</xdr:rowOff>
    </xdr:to>
    <xdr:sp macro="" textlink="">
      <xdr:nvSpPr>
        <xdr:cNvPr id="1775" name="Rectangle 617"/>
        <xdr:cNvSpPr>
          <a:spLocks noChangeArrowheads="1"/>
        </xdr:cNvSpPr>
      </xdr:nvSpPr>
      <xdr:spPr bwMode="auto">
        <a:xfrm flipH="1">
          <a:off x="8572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58</xdr:row>
      <xdr:rowOff>0</xdr:rowOff>
    </xdr:from>
    <xdr:to>
      <xdr:col>2</xdr:col>
      <xdr:colOff>504825</xdr:colOff>
      <xdr:row>58</xdr:row>
      <xdr:rowOff>0</xdr:rowOff>
    </xdr:to>
    <xdr:sp macro="" textlink="">
      <xdr:nvSpPr>
        <xdr:cNvPr id="1776" name="Rectangle 618"/>
        <xdr:cNvSpPr>
          <a:spLocks noChangeArrowheads="1"/>
        </xdr:cNvSpPr>
      </xdr:nvSpPr>
      <xdr:spPr bwMode="auto">
        <a:xfrm>
          <a:off x="7810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58</xdr:row>
      <xdr:rowOff>0</xdr:rowOff>
    </xdr:from>
    <xdr:to>
      <xdr:col>2</xdr:col>
      <xdr:colOff>504825</xdr:colOff>
      <xdr:row>58</xdr:row>
      <xdr:rowOff>0</xdr:rowOff>
    </xdr:to>
    <xdr:sp macro="" textlink="">
      <xdr:nvSpPr>
        <xdr:cNvPr id="1777" name="Rectangle 619"/>
        <xdr:cNvSpPr>
          <a:spLocks noChangeArrowheads="1"/>
        </xdr:cNvSpPr>
      </xdr:nvSpPr>
      <xdr:spPr bwMode="auto">
        <a:xfrm flipH="1">
          <a:off x="7810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58</xdr:row>
      <xdr:rowOff>0</xdr:rowOff>
    </xdr:from>
    <xdr:to>
      <xdr:col>3</xdr:col>
      <xdr:colOff>9525</xdr:colOff>
      <xdr:row>58</xdr:row>
      <xdr:rowOff>0</xdr:rowOff>
    </xdr:to>
    <xdr:sp macro="" textlink="">
      <xdr:nvSpPr>
        <xdr:cNvPr id="1778" name="Rectangle 620"/>
        <xdr:cNvSpPr>
          <a:spLocks noChangeArrowheads="1"/>
        </xdr:cNvSpPr>
      </xdr:nvSpPr>
      <xdr:spPr bwMode="auto">
        <a:xfrm flipH="1">
          <a:off x="8572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58</xdr:row>
      <xdr:rowOff>0</xdr:rowOff>
    </xdr:from>
    <xdr:to>
      <xdr:col>2</xdr:col>
      <xdr:colOff>504825</xdr:colOff>
      <xdr:row>58</xdr:row>
      <xdr:rowOff>0</xdr:rowOff>
    </xdr:to>
    <xdr:sp macro="" textlink="">
      <xdr:nvSpPr>
        <xdr:cNvPr id="1779" name="Rectangle 621"/>
        <xdr:cNvSpPr>
          <a:spLocks noChangeArrowheads="1"/>
        </xdr:cNvSpPr>
      </xdr:nvSpPr>
      <xdr:spPr bwMode="auto">
        <a:xfrm>
          <a:off x="7810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58</xdr:row>
      <xdr:rowOff>0</xdr:rowOff>
    </xdr:from>
    <xdr:to>
      <xdr:col>2</xdr:col>
      <xdr:colOff>504825</xdr:colOff>
      <xdr:row>58</xdr:row>
      <xdr:rowOff>0</xdr:rowOff>
    </xdr:to>
    <xdr:sp macro="" textlink="">
      <xdr:nvSpPr>
        <xdr:cNvPr id="1780" name="Rectangle 622"/>
        <xdr:cNvSpPr>
          <a:spLocks noChangeArrowheads="1"/>
        </xdr:cNvSpPr>
      </xdr:nvSpPr>
      <xdr:spPr bwMode="auto">
        <a:xfrm flipH="1">
          <a:off x="7810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58</xdr:row>
      <xdr:rowOff>0</xdr:rowOff>
    </xdr:from>
    <xdr:to>
      <xdr:col>3</xdr:col>
      <xdr:colOff>9525</xdr:colOff>
      <xdr:row>58</xdr:row>
      <xdr:rowOff>0</xdr:rowOff>
    </xdr:to>
    <xdr:sp macro="" textlink="">
      <xdr:nvSpPr>
        <xdr:cNvPr id="1781" name="Rectangle 623"/>
        <xdr:cNvSpPr>
          <a:spLocks noChangeArrowheads="1"/>
        </xdr:cNvSpPr>
      </xdr:nvSpPr>
      <xdr:spPr bwMode="auto">
        <a:xfrm flipH="1">
          <a:off x="8572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58</xdr:row>
      <xdr:rowOff>0</xdr:rowOff>
    </xdr:from>
    <xdr:to>
      <xdr:col>2</xdr:col>
      <xdr:colOff>504825</xdr:colOff>
      <xdr:row>58</xdr:row>
      <xdr:rowOff>0</xdr:rowOff>
    </xdr:to>
    <xdr:sp macro="" textlink="">
      <xdr:nvSpPr>
        <xdr:cNvPr id="1782" name="Rectangle 624"/>
        <xdr:cNvSpPr>
          <a:spLocks noChangeArrowheads="1"/>
        </xdr:cNvSpPr>
      </xdr:nvSpPr>
      <xdr:spPr bwMode="auto">
        <a:xfrm>
          <a:off x="7810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58</xdr:row>
      <xdr:rowOff>0</xdr:rowOff>
    </xdr:from>
    <xdr:to>
      <xdr:col>2</xdr:col>
      <xdr:colOff>504825</xdr:colOff>
      <xdr:row>58</xdr:row>
      <xdr:rowOff>0</xdr:rowOff>
    </xdr:to>
    <xdr:sp macro="" textlink="">
      <xdr:nvSpPr>
        <xdr:cNvPr id="1783" name="Rectangle 625"/>
        <xdr:cNvSpPr>
          <a:spLocks noChangeArrowheads="1"/>
        </xdr:cNvSpPr>
      </xdr:nvSpPr>
      <xdr:spPr bwMode="auto">
        <a:xfrm flipH="1">
          <a:off x="7810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58</xdr:row>
      <xdr:rowOff>0</xdr:rowOff>
    </xdr:from>
    <xdr:to>
      <xdr:col>3</xdr:col>
      <xdr:colOff>9525</xdr:colOff>
      <xdr:row>58</xdr:row>
      <xdr:rowOff>0</xdr:rowOff>
    </xdr:to>
    <xdr:sp macro="" textlink="">
      <xdr:nvSpPr>
        <xdr:cNvPr id="1784" name="Rectangle 626"/>
        <xdr:cNvSpPr>
          <a:spLocks noChangeArrowheads="1"/>
        </xdr:cNvSpPr>
      </xdr:nvSpPr>
      <xdr:spPr bwMode="auto">
        <a:xfrm flipH="1">
          <a:off x="857250" y="7486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504825</xdr:colOff>
      <xdr:row>46</xdr:row>
      <xdr:rowOff>0</xdr:rowOff>
    </xdr:to>
    <xdr:sp macro="" textlink="">
      <xdr:nvSpPr>
        <xdr:cNvPr id="1785" name="Rectangle 720"/>
        <xdr:cNvSpPr>
          <a:spLocks noChangeArrowheads="1"/>
        </xdr:cNvSpPr>
      </xdr:nvSpPr>
      <xdr:spPr bwMode="auto">
        <a:xfrm>
          <a:off x="781050" y="600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504825</xdr:colOff>
      <xdr:row>46</xdr:row>
      <xdr:rowOff>0</xdr:rowOff>
    </xdr:to>
    <xdr:sp macro="" textlink="">
      <xdr:nvSpPr>
        <xdr:cNvPr id="1786" name="Rectangle 721"/>
        <xdr:cNvSpPr>
          <a:spLocks noChangeArrowheads="1"/>
        </xdr:cNvSpPr>
      </xdr:nvSpPr>
      <xdr:spPr bwMode="auto">
        <a:xfrm flipH="1">
          <a:off x="781050" y="600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46</xdr:row>
      <xdr:rowOff>0</xdr:rowOff>
    </xdr:from>
    <xdr:to>
      <xdr:col>3</xdr:col>
      <xdr:colOff>9525</xdr:colOff>
      <xdr:row>46</xdr:row>
      <xdr:rowOff>0</xdr:rowOff>
    </xdr:to>
    <xdr:sp macro="" textlink="">
      <xdr:nvSpPr>
        <xdr:cNvPr id="1787" name="Rectangle 722"/>
        <xdr:cNvSpPr>
          <a:spLocks noChangeArrowheads="1"/>
        </xdr:cNvSpPr>
      </xdr:nvSpPr>
      <xdr:spPr bwMode="auto">
        <a:xfrm flipH="1">
          <a:off x="857250" y="600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504825</xdr:colOff>
      <xdr:row>46</xdr:row>
      <xdr:rowOff>0</xdr:rowOff>
    </xdr:to>
    <xdr:sp macro="" textlink="">
      <xdr:nvSpPr>
        <xdr:cNvPr id="1788" name="Rectangle 723"/>
        <xdr:cNvSpPr>
          <a:spLocks noChangeArrowheads="1"/>
        </xdr:cNvSpPr>
      </xdr:nvSpPr>
      <xdr:spPr bwMode="auto">
        <a:xfrm>
          <a:off x="781050" y="600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504825</xdr:colOff>
      <xdr:row>46</xdr:row>
      <xdr:rowOff>0</xdr:rowOff>
    </xdr:to>
    <xdr:sp macro="" textlink="">
      <xdr:nvSpPr>
        <xdr:cNvPr id="1789" name="Rectangle 724"/>
        <xdr:cNvSpPr>
          <a:spLocks noChangeArrowheads="1"/>
        </xdr:cNvSpPr>
      </xdr:nvSpPr>
      <xdr:spPr bwMode="auto">
        <a:xfrm flipH="1">
          <a:off x="781050" y="600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46</xdr:row>
      <xdr:rowOff>0</xdr:rowOff>
    </xdr:from>
    <xdr:to>
      <xdr:col>3</xdr:col>
      <xdr:colOff>9525</xdr:colOff>
      <xdr:row>46</xdr:row>
      <xdr:rowOff>0</xdr:rowOff>
    </xdr:to>
    <xdr:sp macro="" textlink="">
      <xdr:nvSpPr>
        <xdr:cNvPr id="1790" name="Rectangle 725"/>
        <xdr:cNvSpPr>
          <a:spLocks noChangeArrowheads="1"/>
        </xdr:cNvSpPr>
      </xdr:nvSpPr>
      <xdr:spPr bwMode="auto">
        <a:xfrm flipH="1">
          <a:off x="857250" y="600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504825</xdr:colOff>
      <xdr:row>46</xdr:row>
      <xdr:rowOff>0</xdr:rowOff>
    </xdr:to>
    <xdr:sp macro="" textlink="">
      <xdr:nvSpPr>
        <xdr:cNvPr id="1791" name="Rectangle 726"/>
        <xdr:cNvSpPr>
          <a:spLocks noChangeArrowheads="1"/>
        </xdr:cNvSpPr>
      </xdr:nvSpPr>
      <xdr:spPr bwMode="auto">
        <a:xfrm>
          <a:off x="781050" y="600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504825</xdr:colOff>
      <xdr:row>46</xdr:row>
      <xdr:rowOff>0</xdr:rowOff>
    </xdr:to>
    <xdr:sp macro="" textlink="">
      <xdr:nvSpPr>
        <xdr:cNvPr id="1792" name="Rectangle 727"/>
        <xdr:cNvSpPr>
          <a:spLocks noChangeArrowheads="1"/>
        </xdr:cNvSpPr>
      </xdr:nvSpPr>
      <xdr:spPr bwMode="auto">
        <a:xfrm flipH="1">
          <a:off x="781050" y="600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46</xdr:row>
      <xdr:rowOff>0</xdr:rowOff>
    </xdr:from>
    <xdr:to>
      <xdr:col>3</xdr:col>
      <xdr:colOff>9525</xdr:colOff>
      <xdr:row>46</xdr:row>
      <xdr:rowOff>0</xdr:rowOff>
    </xdr:to>
    <xdr:sp macro="" textlink="">
      <xdr:nvSpPr>
        <xdr:cNvPr id="1793" name="Rectangle 728"/>
        <xdr:cNvSpPr>
          <a:spLocks noChangeArrowheads="1"/>
        </xdr:cNvSpPr>
      </xdr:nvSpPr>
      <xdr:spPr bwMode="auto">
        <a:xfrm flipH="1">
          <a:off x="857250" y="6000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33</xdr:row>
      <xdr:rowOff>0</xdr:rowOff>
    </xdr:from>
    <xdr:to>
      <xdr:col>3</xdr:col>
      <xdr:colOff>266700</xdr:colOff>
      <xdr:row>33</xdr:row>
      <xdr:rowOff>0</xdr:rowOff>
    </xdr:to>
    <xdr:sp macro="" textlink="">
      <xdr:nvSpPr>
        <xdr:cNvPr id="1794" name="Rectangle 164"/>
        <xdr:cNvSpPr>
          <a:spLocks noChangeArrowheads="1"/>
        </xdr:cNvSpPr>
      </xdr:nvSpPr>
      <xdr:spPr bwMode="auto">
        <a:xfrm>
          <a:off x="1466850" y="4391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33</xdr:row>
      <xdr:rowOff>0</xdr:rowOff>
    </xdr:from>
    <xdr:to>
      <xdr:col>3</xdr:col>
      <xdr:colOff>266700</xdr:colOff>
      <xdr:row>33</xdr:row>
      <xdr:rowOff>0</xdr:rowOff>
    </xdr:to>
    <xdr:sp macro="" textlink="">
      <xdr:nvSpPr>
        <xdr:cNvPr id="1795" name="Rectangle 165"/>
        <xdr:cNvSpPr>
          <a:spLocks noChangeArrowheads="1"/>
        </xdr:cNvSpPr>
      </xdr:nvSpPr>
      <xdr:spPr bwMode="auto">
        <a:xfrm flipH="1">
          <a:off x="1466850" y="4391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53</xdr:row>
      <xdr:rowOff>0</xdr:rowOff>
    </xdr:from>
    <xdr:to>
      <xdr:col>2</xdr:col>
      <xdr:colOff>504825</xdr:colOff>
      <xdr:row>53</xdr:row>
      <xdr:rowOff>0</xdr:rowOff>
    </xdr:to>
    <xdr:sp macro="" textlink="">
      <xdr:nvSpPr>
        <xdr:cNvPr id="1796" name="Rectangle 169"/>
        <xdr:cNvSpPr>
          <a:spLocks noChangeArrowheads="1"/>
        </xdr:cNvSpPr>
      </xdr:nvSpPr>
      <xdr:spPr bwMode="auto">
        <a:xfrm>
          <a:off x="7810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53</xdr:row>
      <xdr:rowOff>0</xdr:rowOff>
    </xdr:from>
    <xdr:to>
      <xdr:col>2</xdr:col>
      <xdr:colOff>504825</xdr:colOff>
      <xdr:row>53</xdr:row>
      <xdr:rowOff>0</xdr:rowOff>
    </xdr:to>
    <xdr:sp macro="" textlink="">
      <xdr:nvSpPr>
        <xdr:cNvPr id="1797" name="Rectangle 170"/>
        <xdr:cNvSpPr>
          <a:spLocks noChangeArrowheads="1"/>
        </xdr:cNvSpPr>
      </xdr:nvSpPr>
      <xdr:spPr bwMode="auto">
        <a:xfrm flipH="1">
          <a:off x="7810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53</xdr:row>
      <xdr:rowOff>0</xdr:rowOff>
    </xdr:from>
    <xdr:to>
      <xdr:col>3</xdr:col>
      <xdr:colOff>9525</xdr:colOff>
      <xdr:row>53</xdr:row>
      <xdr:rowOff>0</xdr:rowOff>
    </xdr:to>
    <xdr:sp macro="" textlink="">
      <xdr:nvSpPr>
        <xdr:cNvPr id="1798" name="Rectangle 171"/>
        <xdr:cNvSpPr>
          <a:spLocks noChangeArrowheads="1"/>
        </xdr:cNvSpPr>
      </xdr:nvSpPr>
      <xdr:spPr bwMode="auto">
        <a:xfrm flipH="1">
          <a:off x="8572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504825</xdr:colOff>
      <xdr:row>33</xdr:row>
      <xdr:rowOff>0</xdr:rowOff>
    </xdr:to>
    <xdr:sp macro="" textlink="">
      <xdr:nvSpPr>
        <xdr:cNvPr id="1799" name="Rectangle 175"/>
        <xdr:cNvSpPr>
          <a:spLocks noChangeArrowheads="1"/>
        </xdr:cNvSpPr>
      </xdr:nvSpPr>
      <xdr:spPr bwMode="auto">
        <a:xfrm>
          <a:off x="781050" y="4391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504825</xdr:colOff>
      <xdr:row>33</xdr:row>
      <xdr:rowOff>0</xdr:rowOff>
    </xdr:to>
    <xdr:sp macro="" textlink="">
      <xdr:nvSpPr>
        <xdr:cNvPr id="1800" name="Rectangle 176"/>
        <xdr:cNvSpPr>
          <a:spLocks noChangeArrowheads="1"/>
        </xdr:cNvSpPr>
      </xdr:nvSpPr>
      <xdr:spPr bwMode="auto">
        <a:xfrm flipH="1">
          <a:off x="781050" y="4391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33</xdr:row>
      <xdr:rowOff>0</xdr:rowOff>
    </xdr:from>
    <xdr:to>
      <xdr:col>3</xdr:col>
      <xdr:colOff>9525</xdr:colOff>
      <xdr:row>33</xdr:row>
      <xdr:rowOff>0</xdr:rowOff>
    </xdr:to>
    <xdr:sp macro="" textlink="">
      <xdr:nvSpPr>
        <xdr:cNvPr id="1801" name="Rectangle 177"/>
        <xdr:cNvSpPr>
          <a:spLocks noChangeArrowheads="1"/>
        </xdr:cNvSpPr>
      </xdr:nvSpPr>
      <xdr:spPr bwMode="auto">
        <a:xfrm flipH="1">
          <a:off x="857250" y="4391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504825</xdr:colOff>
      <xdr:row>33</xdr:row>
      <xdr:rowOff>0</xdr:rowOff>
    </xdr:to>
    <xdr:sp macro="" textlink="">
      <xdr:nvSpPr>
        <xdr:cNvPr id="1802" name="Rectangle 178"/>
        <xdr:cNvSpPr>
          <a:spLocks noChangeArrowheads="1"/>
        </xdr:cNvSpPr>
      </xdr:nvSpPr>
      <xdr:spPr bwMode="auto">
        <a:xfrm>
          <a:off x="781050" y="4391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33</xdr:row>
      <xdr:rowOff>0</xdr:rowOff>
    </xdr:from>
    <xdr:to>
      <xdr:col>2</xdr:col>
      <xdr:colOff>504825</xdr:colOff>
      <xdr:row>33</xdr:row>
      <xdr:rowOff>0</xdr:rowOff>
    </xdr:to>
    <xdr:sp macro="" textlink="">
      <xdr:nvSpPr>
        <xdr:cNvPr id="1803" name="Rectangle 179"/>
        <xdr:cNvSpPr>
          <a:spLocks noChangeArrowheads="1"/>
        </xdr:cNvSpPr>
      </xdr:nvSpPr>
      <xdr:spPr bwMode="auto">
        <a:xfrm flipH="1">
          <a:off x="781050" y="4391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33</xdr:row>
      <xdr:rowOff>0</xdr:rowOff>
    </xdr:from>
    <xdr:to>
      <xdr:col>3</xdr:col>
      <xdr:colOff>9525</xdr:colOff>
      <xdr:row>33</xdr:row>
      <xdr:rowOff>0</xdr:rowOff>
    </xdr:to>
    <xdr:sp macro="" textlink="">
      <xdr:nvSpPr>
        <xdr:cNvPr id="1804" name="Rectangle 180"/>
        <xdr:cNvSpPr>
          <a:spLocks noChangeArrowheads="1"/>
        </xdr:cNvSpPr>
      </xdr:nvSpPr>
      <xdr:spPr bwMode="auto">
        <a:xfrm flipH="1">
          <a:off x="857250" y="43910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53</xdr:row>
      <xdr:rowOff>0</xdr:rowOff>
    </xdr:from>
    <xdr:to>
      <xdr:col>2</xdr:col>
      <xdr:colOff>504825</xdr:colOff>
      <xdr:row>53</xdr:row>
      <xdr:rowOff>0</xdr:rowOff>
    </xdr:to>
    <xdr:sp macro="" textlink="">
      <xdr:nvSpPr>
        <xdr:cNvPr id="1805" name="Rectangle 181"/>
        <xdr:cNvSpPr>
          <a:spLocks noChangeArrowheads="1"/>
        </xdr:cNvSpPr>
      </xdr:nvSpPr>
      <xdr:spPr bwMode="auto">
        <a:xfrm>
          <a:off x="7810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53</xdr:row>
      <xdr:rowOff>0</xdr:rowOff>
    </xdr:from>
    <xdr:to>
      <xdr:col>2</xdr:col>
      <xdr:colOff>504825</xdr:colOff>
      <xdr:row>53</xdr:row>
      <xdr:rowOff>0</xdr:rowOff>
    </xdr:to>
    <xdr:sp macro="" textlink="">
      <xdr:nvSpPr>
        <xdr:cNvPr id="1806" name="Rectangle 182"/>
        <xdr:cNvSpPr>
          <a:spLocks noChangeArrowheads="1"/>
        </xdr:cNvSpPr>
      </xdr:nvSpPr>
      <xdr:spPr bwMode="auto">
        <a:xfrm flipH="1">
          <a:off x="7810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53</xdr:row>
      <xdr:rowOff>0</xdr:rowOff>
    </xdr:from>
    <xdr:to>
      <xdr:col>3</xdr:col>
      <xdr:colOff>9525</xdr:colOff>
      <xdr:row>53</xdr:row>
      <xdr:rowOff>0</xdr:rowOff>
    </xdr:to>
    <xdr:sp macro="" textlink="">
      <xdr:nvSpPr>
        <xdr:cNvPr id="1807" name="Rectangle 183"/>
        <xdr:cNvSpPr>
          <a:spLocks noChangeArrowheads="1"/>
        </xdr:cNvSpPr>
      </xdr:nvSpPr>
      <xdr:spPr bwMode="auto">
        <a:xfrm flipH="1">
          <a:off x="8572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53</xdr:row>
      <xdr:rowOff>0</xdr:rowOff>
    </xdr:from>
    <xdr:to>
      <xdr:col>3</xdr:col>
      <xdr:colOff>400050</xdr:colOff>
      <xdr:row>53</xdr:row>
      <xdr:rowOff>0</xdr:rowOff>
    </xdr:to>
    <xdr:sp macro="" textlink="">
      <xdr:nvSpPr>
        <xdr:cNvPr id="1808" name="Rectangle 184"/>
        <xdr:cNvSpPr>
          <a:spLocks noChangeArrowheads="1"/>
        </xdr:cNvSpPr>
      </xdr:nvSpPr>
      <xdr:spPr bwMode="auto">
        <a:xfrm>
          <a:off x="14668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53</xdr:row>
      <xdr:rowOff>0</xdr:rowOff>
    </xdr:from>
    <xdr:to>
      <xdr:col>3</xdr:col>
      <xdr:colOff>400050</xdr:colOff>
      <xdr:row>53</xdr:row>
      <xdr:rowOff>0</xdr:rowOff>
    </xdr:to>
    <xdr:sp macro="" textlink="">
      <xdr:nvSpPr>
        <xdr:cNvPr id="1809" name="Rectangle 185"/>
        <xdr:cNvSpPr>
          <a:spLocks noChangeArrowheads="1"/>
        </xdr:cNvSpPr>
      </xdr:nvSpPr>
      <xdr:spPr bwMode="auto">
        <a:xfrm flipH="1">
          <a:off x="14668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53</xdr:row>
      <xdr:rowOff>0</xdr:rowOff>
    </xdr:from>
    <xdr:to>
      <xdr:col>3</xdr:col>
      <xdr:colOff>400050</xdr:colOff>
      <xdr:row>53</xdr:row>
      <xdr:rowOff>0</xdr:rowOff>
    </xdr:to>
    <xdr:sp macro="" textlink="">
      <xdr:nvSpPr>
        <xdr:cNvPr id="1810" name="Rectangle 186"/>
        <xdr:cNvSpPr>
          <a:spLocks noChangeArrowheads="1"/>
        </xdr:cNvSpPr>
      </xdr:nvSpPr>
      <xdr:spPr bwMode="auto">
        <a:xfrm>
          <a:off x="14668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53</xdr:row>
      <xdr:rowOff>0</xdr:rowOff>
    </xdr:from>
    <xdr:to>
      <xdr:col>3</xdr:col>
      <xdr:colOff>400050</xdr:colOff>
      <xdr:row>53</xdr:row>
      <xdr:rowOff>0</xdr:rowOff>
    </xdr:to>
    <xdr:sp macro="" textlink="">
      <xdr:nvSpPr>
        <xdr:cNvPr id="1811" name="Rectangle 187"/>
        <xdr:cNvSpPr>
          <a:spLocks noChangeArrowheads="1"/>
        </xdr:cNvSpPr>
      </xdr:nvSpPr>
      <xdr:spPr bwMode="auto">
        <a:xfrm flipH="1">
          <a:off x="14668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53</xdr:row>
      <xdr:rowOff>0</xdr:rowOff>
    </xdr:from>
    <xdr:to>
      <xdr:col>3</xdr:col>
      <xdr:colOff>400050</xdr:colOff>
      <xdr:row>53</xdr:row>
      <xdr:rowOff>0</xdr:rowOff>
    </xdr:to>
    <xdr:sp macro="" textlink="">
      <xdr:nvSpPr>
        <xdr:cNvPr id="1812" name="Rectangle 188"/>
        <xdr:cNvSpPr>
          <a:spLocks noChangeArrowheads="1"/>
        </xdr:cNvSpPr>
      </xdr:nvSpPr>
      <xdr:spPr bwMode="auto">
        <a:xfrm>
          <a:off x="14668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53</xdr:row>
      <xdr:rowOff>0</xdr:rowOff>
    </xdr:from>
    <xdr:to>
      <xdr:col>3</xdr:col>
      <xdr:colOff>400050</xdr:colOff>
      <xdr:row>53</xdr:row>
      <xdr:rowOff>0</xdr:rowOff>
    </xdr:to>
    <xdr:sp macro="" textlink="">
      <xdr:nvSpPr>
        <xdr:cNvPr id="1813" name="Rectangle 189"/>
        <xdr:cNvSpPr>
          <a:spLocks noChangeArrowheads="1"/>
        </xdr:cNvSpPr>
      </xdr:nvSpPr>
      <xdr:spPr bwMode="auto">
        <a:xfrm flipH="1">
          <a:off x="14668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53</xdr:row>
      <xdr:rowOff>0</xdr:rowOff>
    </xdr:from>
    <xdr:to>
      <xdr:col>3</xdr:col>
      <xdr:colOff>400050</xdr:colOff>
      <xdr:row>53</xdr:row>
      <xdr:rowOff>0</xdr:rowOff>
    </xdr:to>
    <xdr:sp macro="" textlink="">
      <xdr:nvSpPr>
        <xdr:cNvPr id="1814" name="Rectangle 190"/>
        <xdr:cNvSpPr>
          <a:spLocks noChangeArrowheads="1"/>
        </xdr:cNvSpPr>
      </xdr:nvSpPr>
      <xdr:spPr bwMode="auto">
        <a:xfrm>
          <a:off x="14668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53</xdr:row>
      <xdr:rowOff>0</xdr:rowOff>
    </xdr:from>
    <xdr:to>
      <xdr:col>3</xdr:col>
      <xdr:colOff>400050</xdr:colOff>
      <xdr:row>53</xdr:row>
      <xdr:rowOff>0</xdr:rowOff>
    </xdr:to>
    <xdr:sp macro="" textlink="">
      <xdr:nvSpPr>
        <xdr:cNvPr id="1815" name="Rectangle 191"/>
        <xdr:cNvSpPr>
          <a:spLocks noChangeArrowheads="1"/>
        </xdr:cNvSpPr>
      </xdr:nvSpPr>
      <xdr:spPr bwMode="auto">
        <a:xfrm flipH="1">
          <a:off x="14668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53</xdr:row>
      <xdr:rowOff>0</xdr:rowOff>
    </xdr:from>
    <xdr:to>
      <xdr:col>3</xdr:col>
      <xdr:colOff>400050</xdr:colOff>
      <xdr:row>53</xdr:row>
      <xdr:rowOff>0</xdr:rowOff>
    </xdr:to>
    <xdr:sp macro="" textlink="">
      <xdr:nvSpPr>
        <xdr:cNvPr id="1816" name="Rectangle 192"/>
        <xdr:cNvSpPr>
          <a:spLocks noChangeArrowheads="1"/>
        </xdr:cNvSpPr>
      </xdr:nvSpPr>
      <xdr:spPr bwMode="auto">
        <a:xfrm>
          <a:off x="14668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53</xdr:row>
      <xdr:rowOff>0</xdr:rowOff>
    </xdr:from>
    <xdr:to>
      <xdr:col>3</xdr:col>
      <xdr:colOff>400050</xdr:colOff>
      <xdr:row>53</xdr:row>
      <xdr:rowOff>0</xdr:rowOff>
    </xdr:to>
    <xdr:sp macro="" textlink="">
      <xdr:nvSpPr>
        <xdr:cNvPr id="1817" name="Rectangle 193"/>
        <xdr:cNvSpPr>
          <a:spLocks noChangeArrowheads="1"/>
        </xdr:cNvSpPr>
      </xdr:nvSpPr>
      <xdr:spPr bwMode="auto">
        <a:xfrm flipH="1">
          <a:off x="14668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53</xdr:row>
      <xdr:rowOff>0</xdr:rowOff>
    </xdr:from>
    <xdr:to>
      <xdr:col>3</xdr:col>
      <xdr:colOff>400050</xdr:colOff>
      <xdr:row>53</xdr:row>
      <xdr:rowOff>0</xdr:rowOff>
    </xdr:to>
    <xdr:sp macro="" textlink="">
      <xdr:nvSpPr>
        <xdr:cNvPr id="1818" name="Rectangle 194"/>
        <xdr:cNvSpPr>
          <a:spLocks noChangeArrowheads="1"/>
        </xdr:cNvSpPr>
      </xdr:nvSpPr>
      <xdr:spPr bwMode="auto">
        <a:xfrm>
          <a:off x="14668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53</xdr:row>
      <xdr:rowOff>0</xdr:rowOff>
    </xdr:from>
    <xdr:to>
      <xdr:col>3</xdr:col>
      <xdr:colOff>400050</xdr:colOff>
      <xdr:row>53</xdr:row>
      <xdr:rowOff>0</xdr:rowOff>
    </xdr:to>
    <xdr:sp macro="" textlink="">
      <xdr:nvSpPr>
        <xdr:cNvPr id="1819" name="Rectangle 195"/>
        <xdr:cNvSpPr>
          <a:spLocks noChangeArrowheads="1"/>
        </xdr:cNvSpPr>
      </xdr:nvSpPr>
      <xdr:spPr bwMode="auto">
        <a:xfrm flipH="1">
          <a:off x="14668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53</xdr:row>
      <xdr:rowOff>0</xdr:rowOff>
    </xdr:from>
    <xdr:to>
      <xdr:col>3</xdr:col>
      <xdr:colOff>400050</xdr:colOff>
      <xdr:row>53</xdr:row>
      <xdr:rowOff>0</xdr:rowOff>
    </xdr:to>
    <xdr:sp macro="" textlink="">
      <xdr:nvSpPr>
        <xdr:cNvPr id="1820" name="Rectangle 196"/>
        <xdr:cNvSpPr>
          <a:spLocks noChangeArrowheads="1"/>
        </xdr:cNvSpPr>
      </xdr:nvSpPr>
      <xdr:spPr bwMode="auto">
        <a:xfrm>
          <a:off x="14668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53</xdr:row>
      <xdr:rowOff>0</xdr:rowOff>
    </xdr:from>
    <xdr:to>
      <xdr:col>3</xdr:col>
      <xdr:colOff>400050</xdr:colOff>
      <xdr:row>53</xdr:row>
      <xdr:rowOff>0</xdr:rowOff>
    </xdr:to>
    <xdr:sp macro="" textlink="">
      <xdr:nvSpPr>
        <xdr:cNvPr id="1821" name="Rectangle 197"/>
        <xdr:cNvSpPr>
          <a:spLocks noChangeArrowheads="1"/>
        </xdr:cNvSpPr>
      </xdr:nvSpPr>
      <xdr:spPr bwMode="auto">
        <a:xfrm flipH="1">
          <a:off x="14668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53</xdr:row>
      <xdr:rowOff>0</xdr:rowOff>
    </xdr:from>
    <xdr:to>
      <xdr:col>3</xdr:col>
      <xdr:colOff>400050</xdr:colOff>
      <xdr:row>53</xdr:row>
      <xdr:rowOff>0</xdr:rowOff>
    </xdr:to>
    <xdr:sp macro="" textlink="">
      <xdr:nvSpPr>
        <xdr:cNvPr id="1822" name="Rectangle 198"/>
        <xdr:cNvSpPr>
          <a:spLocks noChangeArrowheads="1"/>
        </xdr:cNvSpPr>
      </xdr:nvSpPr>
      <xdr:spPr bwMode="auto">
        <a:xfrm>
          <a:off x="14668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53</xdr:row>
      <xdr:rowOff>0</xdr:rowOff>
    </xdr:from>
    <xdr:to>
      <xdr:col>3</xdr:col>
      <xdr:colOff>400050</xdr:colOff>
      <xdr:row>53</xdr:row>
      <xdr:rowOff>0</xdr:rowOff>
    </xdr:to>
    <xdr:sp macro="" textlink="">
      <xdr:nvSpPr>
        <xdr:cNvPr id="1823" name="Rectangle 199"/>
        <xdr:cNvSpPr>
          <a:spLocks noChangeArrowheads="1"/>
        </xdr:cNvSpPr>
      </xdr:nvSpPr>
      <xdr:spPr bwMode="auto">
        <a:xfrm flipH="1">
          <a:off x="14668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53</xdr:row>
      <xdr:rowOff>0</xdr:rowOff>
    </xdr:from>
    <xdr:to>
      <xdr:col>3</xdr:col>
      <xdr:colOff>400050</xdr:colOff>
      <xdr:row>53</xdr:row>
      <xdr:rowOff>0</xdr:rowOff>
    </xdr:to>
    <xdr:sp macro="" textlink="">
      <xdr:nvSpPr>
        <xdr:cNvPr id="1824" name="Rectangle 200"/>
        <xdr:cNvSpPr>
          <a:spLocks noChangeArrowheads="1"/>
        </xdr:cNvSpPr>
      </xdr:nvSpPr>
      <xdr:spPr bwMode="auto">
        <a:xfrm>
          <a:off x="14668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53</xdr:row>
      <xdr:rowOff>0</xdr:rowOff>
    </xdr:from>
    <xdr:to>
      <xdr:col>3</xdr:col>
      <xdr:colOff>400050</xdr:colOff>
      <xdr:row>53</xdr:row>
      <xdr:rowOff>0</xdr:rowOff>
    </xdr:to>
    <xdr:sp macro="" textlink="">
      <xdr:nvSpPr>
        <xdr:cNvPr id="1825" name="Rectangle 201"/>
        <xdr:cNvSpPr>
          <a:spLocks noChangeArrowheads="1"/>
        </xdr:cNvSpPr>
      </xdr:nvSpPr>
      <xdr:spPr bwMode="auto">
        <a:xfrm flipH="1">
          <a:off x="14668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53</xdr:row>
      <xdr:rowOff>0</xdr:rowOff>
    </xdr:from>
    <xdr:to>
      <xdr:col>3</xdr:col>
      <xdr:colOff>400050</xdr:colOff>
      <xdr:row>53</xdr:row>
      <xdr:rowOff>0</xdr:rowOff>
    </xdr:to>
    <xdr:sp macro="" textlink="">
      <xdr:nvSpPr>
        <xdr:cNvPr id="1826" name="Rectangle 202"/>
        <xdr:cNvSpPr>
          <a:spLocks noChangeArrowheads="1"/>
        </xdr:cNvSpPr>
      </xdr:nvSpPr>
      <xdr:spPr bwMode="auto">
        <a:xfrm>
          <a:off x="14668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53</xdr:row>
      <xdr:rowOff>0</xdr:rowOff>
    </xdr:from>
    <xdr:to>
      <xdr:col>3</xdr:col>
      <xdr:colOff>400050</xdr:colOff>
      <xdr:row>53</xdr:row>
      <xdr:rowOff>0</xdr:rowOff>
    </xdr:to>
    <xdr:sp macro="" textlink="">
      <xdr:nvSpPr>
        <xdr:cNvPr id="1827" name="Rectangle 203"/>
        <xdr:cNvSpPr>
          <a:spLocks noChangeArrowheads="1"/>
        </xdr:cNvSpPr>
      </xdr:nvSpPr>
      <xdr:spPr bwMode="auto">
        <a:xfrm flipH="1">
          <a:off x="14668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53</xdr:row>
      <xdr:rowOff>0</xdr:rowOff>
    </xdr:from>
    <xdr:to>
      <xdr:col>3</xdr:col>
      <xdr:colOff>400050</xdr:colOff>
      <xdr:row>53</xdr:row>
      <xdr:rowOff>0</xdr:rowOff>
    </xdr:to>
    <xdr:sp macro="" textlink="">
      <xdr:nvSpPr>
        <xdr:cNvPr id="1828" name="Rectangle 204"/>
        <xdr:cNvSpPr>
          <a:spLocks noChangeArrowheads="1"/>
        </xdr:cNvSpPr>
      </xdr:nvSpPr>
      <xdr:spPr bwMode="auto">
        <a:xfrm>
          <a:off x="14668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53</xdr:row>
      <xdr:rowOff>0</xdr:rowOff>
    </xdr:from>
    <xdr:to>
      <xdr:col>3</xdr:col>
      <xdr:colOff>400050</xdr:colOff>
      <xdr:row>53</xdr:row>
      <xdr:rowOff>0</xdr:rowOff>
    </xdr:to>
    <xdr:sp macro="" textlink="">
      <xdr:nvSpPr>
        <xdr:cNvPr id="1829" name="Rectangle 205"/>
        <xdr:cNvSpPr>
          <a:spLocks noChangeArrowheads="1"/>
        </xdr:cNvSpPr>
      </xdr:nvSpPr>
      <xdr:spPr bwMode="auto">
        <a:xfrm flipH="1">
          <a:off x="14668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53</xdr:row>
      <xdr:rowOff>0</xdr:rowOff>
    </xdr:from>
    <xdr:to>
      <xdr:col>3</xdr:col>
      <xdr:colOff>400050</xdr:colOff>
      <xdr:row>53</xdr:row>
      <xdr:rowOff>0</xdr:rowOff>
    </xdr:to>
    <xdr:sp macro="" textlink="">
      <xdr:nvSpPr>
        <xdr:cNvPr id="1830" name="Rectangle 206"/>
        <xdr:cNvSpPr>
          <a:spLocks noChangeArrowheads="1"/>
        </xdr:cNvSpPr>
      </xdr:nvSpPr>
      <xdr:spPr bwMode="auto">
        <a:xfrm>
          <a:off x="14668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53</xdr:row>
      <xdr:rowOff>0</xdr:rowOff>
    </xdr:from>
    <xdr:to>
      <xdr:col>3</xdr:col>
      <xdr:colOff>400050</xdr:colOff>
      <xdr:row>53</xdr:row>
      <xdr:rowOff>0</xdr:rowOff>
    </xdr:to>
    <xdr:sp macro="" textlink="">
      <xdr:nvSpPr>
        <xdr:cNvPr id="1831" name="Rectangle 207"/>
        <xdr:cNvSpPr>
          <a:spLocks noChangeArrowheads="1"/>
        </xdr:cNvSpPr>
      </xdr:nvSpPr>
      <xdr:spPr bwMode="auto">
        <a:xfrm flipH="1">
          <a:off x="14668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53</xdr:row>
      <xdr:rowOff>0</xdr:rowOff>
    </xdr:from>
    <xdr:to>
      <xdr:col>3</xdr:col>
      <xdr:colOff>400050</xdr:colOff>
      <xdr:row>53</xdr:row>
      <xdr:rowOff>0</xdr:rowOff>
    </xdr:to>
    <xdr:sp macro="" textlink="">
      <xdr:nvSpPr>
        <xdr:cNvPr id="1832" name="Rectangle 208"/>
        <xdr:cNvSpPr>
          <a:spLocks noChangeArrowheads="1"/>
        </xdr:cNvSpPr>
      </xdr:nvSpPr>
      <xdr:spPr bwMode="auto">
        <a:xfrm>
          <a:off x="14668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53</xdr:row>
      <xdr:rowOff>0</xdr:rowOff>
    </xdr:from>
    <xdr:to>
      <xdr:col>3</xdr:col>
      <xdr:colOff>400050</xdr:colOff>
      <xdr:row>53</xdr:row>
      <xdr:rowOff>0</xdr:rowOff>
    </xdr:to>
    <xdr:sp macro="" textlink="">
      <xdr:nvSpPr>
        <xdr:cNvPr id="1833" name="Rectangle 209"/>
        <xdr:cNvSpPr>
          <a:spLocks noChangeArrowheads="1"/>
        </xdr:cNvSpPr>
      </xdr:nvSpPr>
      <xdr:spPr bwMode="auto">
        <a:xfrm flipH="1">
          <a:off x="14668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53</xdr:row>
      <xdr:rowOff>0</xdr:rowOff>
    </xdr:from>
    <xdr:to>
      <xdr:col>3</xdr:col>
      <xdr:colOff>400050</xdr:colOff>
      <xdr:row>53</xdr:row>
      <xdr:rowOff>0</xdr:rowOff>
    </xdr:to>
    <xdr:sp macro="" textlink="">
      <xdr:nvSpPr>
        <xdr:cNvPr id="1834" name="Rectangle 210"/>
        <xdr:cNvSpPr>
          <a:spLocks noChangeArrowheads="1"/>
        </xdr:cNvSpPr>
      </xdr:nvSpPr>
      <xdr:spPr bwMode="auto">
        <a:xfrm>
          <a:off x="14668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53</xdr:row>
      <xdr:rowOff>0</xdr:rowOff>
    </xdr:from>
    <xdr:to>
      <xdr:col>3</xdr:col>
      <xdr:colOff>400050</xdr:colOff>
      <xdr:row>53</xdr:row>
      <xdr:rowOff>0</xdr:rowOff>
    </xdr:to>
    <xdr:sp macro="" textlink="">
      <xdr:nvSpPr>
        <xdr:cNvPr id="1835" name="Rectangle 211"/>
        <xdr:cNvSpPr>
          <a:spLocks noChangeArrowheads="1"/>
        </xdr:cNvSpPr>
      </xdr:nvSpPr>
      <xdr:spPr bwMode="auto">
        <a:xfrm flipH="1">
          <a:off x="14668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53</xdr:row>
      <xdr:rowOff>0</xdr:rowOff>
    </xdr:from>
    <xdr:to>
      <xdr:col>3</xdr:col>
      <xdr:colOff>400050</xdr:colOff>
      <xdr:row>53</xdr:row>
      <xdr:rowOff>0</xdr:rowOff>
    </xdr:to>
    <xdr:sp macro="" textlink="">
      <xdr:nvSpPr>
        <xdr:cNvPr id="1836" name="Rectangle 212"/>
        <xdr:cNvSpPr>
          <a:spLocks noChangeArrowheads="1"/>
        </xdr:cNvSpPr>
      </xdr:nvSpPr>
      <xdr:spPr bwMode="auto">
        <a:xfrm>
          <a:off x="14668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53</xdr:row>
      <xdr:rowOff>0</xdr:rowOff>
    </xdr:from>
    <xdr:to>
      <xdr:col>3</xdr:col>
      <xdr:colOff>400050</xdr:colOff>
      <xdr:row>53</xdr:row>
      <xdr:rowOff>0</xdr:rowOff>
    </xdr:to>
    <xdr:sp macro="" textlink="">
      <xdr:nvSpPr>
        <xdr:cNvPr id="1837" name="Rectangle 213"/>
        <xdr:cNvSpPr>
          <a:spLocks noChangeArrowheads="1"/>
        </xdr:cNvSpPr>
      </xdr:nvSpPr>
      <xdr:spPr bwMode="auto">
        <a:xfrm flipH="1">
          <a:off x="14668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53</xdr:row>
      <xdr:rowOff>0</xdr:rowOff>
    </xdr:from>
    <xdr:to>
      <xdr:col>3</xdr:col>
      <xdr:colOff>400050</xdr:colOff>
      <xdr:row>53</xdr:row>
      <xdr:rowOff>0</xdr:rowOff>
    </xdr:to>
    <xdr:sp macro="" textlink="">
      <xdr:nvSpPr>
        <xdr:cNvPr id="1838" name="Rectangle 214"/>
        <xdr:cNvSpPr>
          <a:spLocks noChangeArrowheads="1"/>
        </xdr:cNvSpPr>
      </xdr:nvSpPr>
      <xdr:spPr bwMode="auto">
        <a:xfrm>
          <a:off x="14668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53</xdr:row>
      <xdr:rowOff>0</xdr:rowOff>
    </xdr:from>
    <xdr:to>
      <xdr:col>3</xdr:col>
      <xdr:colOff>400050</xdr:colOff>
      <xdr:row>53</xdr:row>
      <xdr:rowOff>0</xdr:rowOff>
    </xdr:to>
    <xdr:sp macro="" textlink="">
      <xdr:nvSpPr>
        <xdr:cNvPr id="1839" name="Rectangle 215"/>
        <xdr:cNvSpPr>
          <a:spLocks noChangeArrowheads="1"/>
        </xdr:cNvSpPr>
      </xdr:nvSpPr>
      <xdr:spPr bwMode="auto">
        <a:xfrm flipH="1">
          <a:off x="14668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53</xdr:row>
      <xdr:rowOff>0</xdr:rowOff>
    </xdr:from>
    <xdr:to>
      <xdr:col>3</xdr:col>
      <xdr:colOff>400050</xdr:colOff>
      <xdr:row>53</xdr:row>
      <xdr:rowOff>0</xdr:rowOff>
    </xdr:to>
    <xdr:sp macro="" textlink="">
      <xdr:nvSpPr>
        <xdr:cNvPr id="1840" name="Rectangle 216"/>
        <xdr:cNvSpPr>
          <a:spLocks noChangeArrowheads="1"/>
        </xdr:cNvSpPr>
      </xdr:nvSpPr>
      <xdr:spPr bwMode="auto">
        <a:xfrm>
          <a:off x="14668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53</xdr:row>
      <xdr:rowOff>0</xdr:rowOff>
    </xdr:from>
    <xdr:to>
      <xdr:col>3</xdr:col>
      <xdr:colOff>400050</xdr:colOff>
      <xdr:row>53</xdr:row>
      <xdr:rowOff>0</xdr:rowOff>
    </xdr:to>
    <xdr:sp macro="" textlink="">
      <xdr:nvSpPr>
        <xdr:cNvPr id="1841" name="Rectangle 217"/>
        <xdr:cNvSpPr>
          <a:spLocks noChangeArrowheads="1"/>
        </xdr:cNvSpPr>
      </xdr:nvSpPr>
      <xdr:spPr bwMode="auto">
        <a:xfrm flipH="1">
          <a:off x="14668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53</xdr:row>
      <xdr:rowOff>0</xdr:rowOff>
    </xdr:from>
    <xdr:to>
      <xdr:col>3</xdr:col>
      <xdr:colOff>400050</xdr:colOff>
      <xdr:row>53</xdr:row>
      <xdr:rowOff>0</xdr:rowOff>
    </xdr:to>
    <xdr:sp macro="" textlink="">
      <xdr:nvSpPr>
        <xdr:cNvPr id="1842" name="Rectangle 218"/>
        <xdr:cNvSpPr>
          <a:spLocks noChangeArrowheads="1"/>
        </xdr:cNvSpPr>
      </xdr:nvSpPr>
      <xdr:spPr bwMode="auto">
        <a:xfrm>
          <a:off x="14668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53</xdr:row>
      <xdr:rowOff>0</xdr:rowOff>
    </xdr:from>
    <xdr:to>
      <xdr:col>3</xdr:col>
      <xdr:colOff>400050</xdr:colOff>
      <xdr:row>53</xdr:row>
      <xdr:rowOff>0</xdr:rowOff>
    </xdr:to>
    <xdr:sp macro="" textlink="">
      <xdr:nvSpPr>
        <xdr:cNvPr id="1843" name="Rectangle 219"/>
        <xdr:cNvSpPr>
          <a:spLocks noChangeArrowheads="1"/>
        </xdr:cNvSpPr>
      </xdr:nvSpPr>
      <xdr:spPr bwMode="auto">
        <a:xfrm flipH="1">
          <a:off x="14668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53</xdr:row>
      <xdr:rowOff>0</xdr:rowOff>
    </xdr:from>
    <xdr:to>
      <xdr:col>3</xdr:col>
      <xdr:colOff>266700</xdr:colOff>
      <xdr:row>53</xdr:row>
      <xdr:rowOff>0</xdr:rowOff>
    </xdr:to>
    <xdr:sp macro="" textlink="">
      <xdr:nvSpPr>
        <xdr:cNvPr id="1844" name="Rectangle 220"/>
        <xdr:cNvSpPr>
          <a:spLocks noChangeArrowheads="1"/>
        </xdr:cNvSpPr>
      </xdr:nvSpPr>
      <xdr:spPr bwMode="auto">
        <a:xfrm>
          <a:off x="14668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53</xdr:row>
      <xdr:rowOff>0</xdr:rowOff>
    </xdr:from>
    <xdr:to>
      <xdr:col>3</xdr:col>
      <xdr:colOff>266700</xdr:colOff>
      <xdr:row>53</xdr:row>
      <xdr:rowOff>0</xdr:rowOff>
    </xdr:to>
    <xdr:sp macro="" textlink="">
      <xdr:nvSpPr>
        <xdr:cNvPr id="1845" name="Rectangle 221"/>
        <xdr:cNvSpPr>
          <a:spLocks noChangeArrowheads="1"/>
        </xdr:cNvSpPr>
      </xdr:nvSpPr>
      <xdr:spPr bwMode="auto">
        <a:xfrm flipH="1">
          <a:off x="14668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53</xdr:row>
      <xdr:rowOff>0</xdr:rowOff>
    </xdr:from>
    <xdr:to>
      <xdr:col>2</xdr:col>
      <xdr:colOff>504825</xdr:colOff>
      <xdr:row>53</xdr:row>
      <xdr:rowOff>0</xdr:rowOff>
    </xdr:to>
    <xdr:sp macro="" textlink="">
      <xdr:nvSpPr>
        <xdr:cNvPr id="1846" name="Rectangle 222"/>
        <xdr:cNvSpPr>
          <a:spLocks noChangeArrowheads="1"/>
        </xdr:cNvSpPr>
      </xdr:nvSpPr>
      <xdr:spPr bwMode="auto">
        <a:xfrm>
          <a:off x="7810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53</xdr:row>
      <xdr:rowOff>0</xdr:rowOff>
    </xdr:from>
    <xdr:to>
      <xdr:col>2</xdr:col>
      <xdr:colOff>504825</xdr:colOff>
      <xdr:row>53</xdr:row>
      <xdr:rowOff>0</xdr:rowOff>
    </xdr:to>
    <xdr:sp macro="" textlink="">
      <xdr:nvSpPr>
        <xdr:cNvPr id="1847" name="Rectangle 223"/>
        <xdr:cNvSpPr>
          <a:spLocks noChangeArrowheads="1"/>
        </xdr:cNvSpPr>
      </xdr:nvSpPr>
      <xdr:spPr bwMode="auto">
        <a:xfrm flipH="1">
          <a:off x="7810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53</xdr:row>
      <xdr:rowOff>0</xdr:rowOff>
    </xdr:from>
    <xdr:to>
      <xdr:col>3</xdr:col>
      <xdr:colOff>9525</xdr:colOff>
      <xdr:row>53</xdr:row>
      <xdr:rowOff>0</xdr:rowOff>
    </xdr:to>
    <xdr:sp macro="" textlink="">
      <xdr:nvSpPr>
        <xdr:cNvPr id="1848" name="Rectangle 224"/>
        <xdr:cNvSpPr>
          <a:spLocks noChangeArrowheads="1"/>
        </xdr:cNvSpPr>
      </xdr:nvSpPr>
      <xdr:spPr bwMode="auto">
        <a:xfrm flipH="1">
          <a:off x="8572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53</xdr:row>
      <xdr:rowOff>0</xdr:rowOff>
    </xdr:from>
    <xdr:to>
      <xdr:col>2</xdr:col>
      <xdr:colOff>504825</xdr:colOff>
      <xdr:row>53</xdr:row>
      <xdr:rowOff>0</xdr:rowOff>
    </xdr:to>
    <xdr:sp macro="" textlink="">
      <xdr:nvSpPr>
        <xdr:cNvPr id="1849" name="Rectangle 225"/>
        <xdr:cNvSpPr>
          <a:spLocks noChangeArrowheads="1"/>
        </xdr:cNvSpPr>
      </xdr:nvSpPr>
      <xdr:spPr bwMode="auto">
        <a:xfrm>
          <a:off x="7810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53</xdr:row>
      <xdr:rowOff>0</xdr:rowOff>
    </xdr:from>
    <xdr:to>
      <xdr:col>2</xdr:col>
      <xdr:colOff>504825</xdr:colOff>
      <xdr:row>53</xdr:row>
      <xdr:rowOff>0</xdr:rowOff>
    </xdr:to>
    <xdr:sp macro="" textlink="">
      <xdr:nvSpPr>
        <xdr:cNvPr id="1850" name="Rectangle 226"/>
        <xdr:cNvSpPr>
          <a:spLocks noChangeArrowheads="1"/>
        </xdr:cNvSpPr>
      </xdr:nvSpPr>
      <xdr:spPr bwMode="auto">
        <a:xfrm flipH="1">
          <a:off x="7810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53</xdr:row>
      <xdr:rowOff>0</xdr:rowOff>
    </xdr:from>
    <xdr:to>
      <xdr:col>3</xdr:col>
      <xdr:colOff>9525</xdr:colOff>
      <xdr:row>53</xdr:row>
      <xdr:rowOff>0</xdr:rowOff>
    </xdr:to>
    <xdr:sp macro="" textlink="">
      <xdr:nvSpPr>
        <xdr:cNvPr id="1851" name="Rectangle 227"/>
        <xdr:cNvSpPr>
          <a:spLocks noChangeArrowheads="1"/>
        </xdr:cNvSpPr>
      </xdr:nvSpPr>
      <xdr:spPr bwMode="auto">
        <a:xfrm flipH="1">
          <a:off x="8572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53</xdr:row>
      <xdr:rowOff>0</xdr:rowOff>
    </xdr:from>
    <xdr:to>
      <xdr:col>2</xdr:col>
      <xdr:colOff>504825</xdr:colOff>
      <xdr:row>53</xdr:row>
      <xdr:rowOff>0</xdr:rowOff>
    </xdr:to>
    <xdr:sp macro="" textlink="">
      <xdr:nvSpPr>
        <xdr:cNvPr id="1852" name="Rectangle 228"/>
        <xdr:cNvSpPr>
          <a:spLocks noChangeArrowheads="1"/>
        </xdr:cNvSpPr>
      </xdr:nvSpPr>
      <xdr:spPr bwMode="auto">
        <a:xfrm>
          <a:off x="7810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53</xdr:row>
      <xdr:rowOff>0</xdr:rowOff>
    </xdr:from>
    <xdr:to>
      <xdr:col>2</xdr:col>
      <xdr:colOff>504825</xdr:colOff>
      <xdr:row>53</xdr:row>
      <xdr:rowOff>0</xdr:rowOff>
    </xdr:to>
    <xdr:sp macro="" textlink="">
      <xdr:nvSpPr>
        <xdr:cNvPr id="1853" name="Rectangle 229"/>
        <xdr:cNvSpPr>
          <a:spLocks noChangeArrowheads="1"/>
        </xdr:cNvSpPr>
      </xdr:nvSpPr>
      <xdr:spPr bwMode="auto">
        <a:xfrm flipH="1">
          <a:off x="7810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53</xdr:row>
      <xdr:rowOff>0</xdr:rowOff>
    </xdr:from>
    <xdr:to>
      <xdr:col>3</xdr:col>
      <xdr:colOff>9525</xdr:colOff>
      <xdr:row>53</xdr:row>
      <xdr:rowOff>0</xdr:rowOff>
    </xdr:to>
    <xdr:sp macro="" textlink="">
      <xdr:nvSpPr>
        <xdr:cNvPr id="1854" name="Rectangle 230"/>
        <xdr:cNvSpPr>
          <a:spLocks noChangeArrowheads="1"/>
        </xdr:cNvSpPr>
      </xdr:nvSpPr>
      <xdr:spPr bwMode="auto">
        <a:xfrm flipH="1">
          <a:off x="8572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53</xdr:row>
      <xdr:rowOff>0</xdr:rowOff>
    </xdr:from>
    <xdr:to>
      <xdr:col>2</xdr:col>
      <xdr:colOff>504825</xdr:colOff>
      <xdr:row>53</xdr:row>
      <xdr:rowOff>0</xdr:rowOff>
    </xdr:to>
    <xdr:sp macro="" textlink="">
      <xdr:nvSpPr>
        <xdr:cNvPr id="1855" name="Rectangle 231"/>
        <xdr:cNvSpPr>
          <a:spLocks noChangeArrowheads="1"/>
        </xdr:cNvSpPr>
      </xdr:nvSpPr>
      <xdr:spPr bwMode="auto">
        <a:xfrm>
          <a:off x="7810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53</xdr:row>
      <xdr:rowOff>0</xdr:rowOff>
    </xdr:from>
    <xdr:to>
      <xdr:col>2</xdr:col>
      <xdr:colOff>504825</xdr:colOff>
      <xdr:row>53</xdr:row>
      <xdr:rowOff>0</xdr:rowOff>
    </xdr:to>
    <xdr:sp macro="" textlink="">
      <xdr:nvSpPr>
        <xdr:cNvPr id="1856" name="Rectangle 232"/>
        <xdr:cNvSpPr>
          <a:spLocks noChangeArrowheads="1"/>
        </xdr:cNvSpPr>
      </xdr:nvSpPr>
      <xdr:spPr bwMode="auto">
        <a:xfrm flipH="1">
          <a:off x="7810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53</xdr:row>
      <xdr:rowOff>0</xdr:rowOff>
    </xdr:from>
    <xdr:to>
      <xdr:col>3</xdr:col>
      <xdr:colOff>9525</xdr:colOff>
      <xdr:row>53</xdr:row>
      <xdr:rowOff>0</xdr:rowOff>
    </xdr:to>
    <xdr:sp macro="" textlink="">
      <xdr:nvSpPr>
        <xdr:cNvPr id="1857" name="Rectangle 233"/>
        <xdr:cNvSpPr>
          <a:spLocks noChangeArrowheads="1"/>
        </xdr:cNvSpPr>
      </xdr:nvSpPr>
      <xdr:spPr bwMode="auto">
        <a:xfrm flipH="1">
          <a:off x="8572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53</xdr:row>
      <xdr:rowOff>0</xdr:rowOff>
    </xdr:from>
    <xdr:to>
      <xdr:col>2</xdr:col>
      <xdr:colOff>504825</xdr:colOff>
      <xdr:row>53</xdr:row>
      <xdr:rowOff>0</xdr:rowOff>
    </xdr:to>
    <xdr:sp macro="" textlink="">
      <xdr:nvSpPr>
        <xdr:cNvPr id="1858" name="Rectangle 234"/>
        <xdr:cNvSpPr>
          <a:spLocks noChangeArrowheads="1"/>
        </xdr:cNvSpPr>
      </xdr:nvSpPr>
      <xdr:spPr bwMode="auto">
        <a:xfrm>
          <a:off x="7810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53</xdr:row>
      <xdr:rowOff>0</xdr:rowOff>
    </xdr:from>
    <xdr:to>
      <xdr:col>2</xdr:col>
      <xdr:colOff>504825</xdr:colOff>
      <xdr:row>53</xdr:row>
      <xdr:rowOff>0</xdr:rowOff>
    </xdr:to>
    <xdr:sp macro="" textlink="">
      <xdr:nvSpPr>
        <xdr:cNvPr id="1859" name="Rectangle 235"/>
        <xdr:cNvSpPr>
          <a:spLocks noChangeArrowheads="1"/>
        </xdr:cNvSpPr>
      </xdr:nvSpPr>
      <xdr:spPr bwMode="auto">
        <a:xfrm flipH="1">
          <a:off x="7810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53</xdr:row>
      <xdr:rowOff>0</xdr:rowOff>
    </xdr:from>
    <xdr:to>
      <xdr:col>3</xdr:col>
      <xdr:colOff>9525</xdr:colOff>
      <xdr:row>53</xdr:row>
      <xdr:rowOff>0</xdr:rowOff>
    </xdr:to>
    <xdr:sp macro="" textlink="">
      <xdr:nvSpPr>
        <xdr:cNvPr id="1860" name="Rectangle 236"/>
        <xdr:cNvSpPr>
          <a:spLocks noChangeArrowheads="1"/>
        </xdr:cNvSpPr>
      </xdr:nvSpPr>
      <xdr:spPr bwMode="auto">
        <a:xfrm flipH="1">
          <a:off x="8572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53</xdr:row>
      <xdr:rowOff>0</xdr:rowOff>
    </xdr:from>
    <xdr:to>
      <xdr:col>2</xdr:col>
      <xdr:colOff>504825</xdr:colOff>
      <xdr:row>53</xdr:row>
      <xdr:rowOff>0</xdr:rowOff>
    </xdr:to>
    <xdr:sp macro="" textlink="">
      <xdr:nvSpPr>
        <xdr:cNvPr id="1861" name="Rectangle 237"/>
        <xdr:cNvSpPr>
          <a:spLocks noChangeArrowheads="1"/>
        </xdr:cNvSpPr>
      </xdr:nvSpPr>
      <xdr:spPr bwMode="auto">
        <a:xfrm>
          <a:off x="7810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53</xdr:row>
      <xdr:rowOff>0</xdr:rowOff>
    </xdr:from>
    <xdr:to>
      <xdr:col>2</xdr:col>
      <xdr:colOff>504825</xdr:colOff>
      <xdr:row>53</xdr:row>
      <xdr:rowOff>0</xdr:rowOff>
    </xdr:to>
    <xdr:sp macro="" textlink="">
      <xdr:nvSpPr>
        <xdr:cNvPr id="1862" name="Rectangle 238"/>
        <xdr:cNvSpPr>
          <a:spLocks noChangeArrowheads="1"/>
        </xdr:cNvSpPr>
      </xdr:nvSpPr>
      <xdr:spPr bwMode="auto">
        <a:xfrm flipH="1">
          <a:off x="7810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53</xdr:row>
      <xdr:rowOff>0</xdr:rowOff>
    </xdr:from>
    <xdr:to>
      <xdr:col>3</xdr:col>
      <xdr:colOff>9525</xdr:colOff>
      <xdr:row>53</xdr:row>
      <xdr:rowOff>0</xdr:rowOff>
    </xdr:to>
    <xdr:sp macro="" textlink="">
      <xdr:nvSpPr>
        <xdr:cNvPr id="1863" name="Rectangle 239"/>
        <xdr:cNvSpPr>
          <a:spLocks noChangeArrowheads="1"/>
        </xdr:cNvSpPr>
      </xdr:nvSpPr>
      <xdr:spPr bwMode="auto">
        <a:xfrm flipH="1">
          <a:off x="8572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53</xdr:row>
      <xdr:rowOff>0</xdr:rowOff>
    </xdr:from>
    <xdr:to>
      <xdr:col>2</xdr:col>
      <xdr:colOff>504825</xdr:colOff>
      <xdr:row>53</xdr:row>
      <xdr:rowOff>0</xdr:rowOff>
    </xdr:to>
    <xdr:sp macro="" textlink="">
      <xdr:nvSpPr>
        <xdr:cNvPr id="1864" name="Rectangle 240"/>
        <xdr:cNvSpPr>
          <a:spLocks noChangeArrowheads="1"/>
        </xdr:cNvSpPr>
      </xdr:nvSpPr>
      <xdr:spPr bwMode="auto">
        <a:xfrm>
          <a:off x="7810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53</xdr:row>
      <xdr:rowOff>0</xdr:rowOff>
    </xdr:from>
    <xdr:to>
      <xdr:col>2</xdr:col>
      <xdr:colOff>504825</xdr:colOff>
      <xdr:row>53</xdr:row>
      <xdr:rowOff>0</xdr:rowOff>
    </xdr:to>
    <xdr:sp macro="" textlink="">
      <xdr:nvSpPr>
        <xdr:cNvPr id="1865" name="Rectangle 241"/>
        <xdr:cNvSpPr>
          <a:spLocks noChangeArrowheads="1"/>
        </xdr:cNvSpPr>
      </xdr:nvSpPr>
      <xdr:spPr bwMode="auto">
        <a:xfrm flipH="1">
          <a:off x="7810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53</xdr:row>
      <xdr:rowOff>0</xdr:rowOff>
    </xdr:from>
    <xdr:to>
      <xdr:col>3</xdr:col>
      <xdr:colOff>9525</xdr:colOff>
      <xdr:row>53</xdr:row>
      <xdr:rowOff>0</xdr:rowOff>
    </xdr:to>
    <xdr:sp macro="" textlink="">
      <xdr:nvSpPr>
        <xdr:cNvPr id="1866" name="Rectangle 242"/>
        <xdr:cNvSpPr>
          <a:spLocks noChangeArrowheads="1"/>
        </xdr:cNvSpPr>
      </xdr:nvSpPr>
      <xdr:spPr bwMode="auto">
        <a:xfrm flipH="1">
          <a:off x="8572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53</xdr:row>
      <xdr:rowOff>0</xdr:rowOff>
    </xdr:from>
    <xdr:to>
      <xdr:col>2</xdr:col>
      <xdr:colOff>504825</xdr:colOff>
      <xdr:row>53</xdr:row>
      <xdr:rowOff>0</xdr:rowOff>
    </xdr:to>
    <xdr:sp macro="" textlink="">
      <xdr:nvSpPr>
        <xdr:cNvPr id="1867" name="Rectangle 243"/>
        <xdr:cNvSpPr>
          <a:spLocks noChangeArrowheads="1"/>
        </xdr:cNvSpPr>
      </xdr:nvSpPr>
      <xdr:spPr bwMode="auto">
        <a:xfrm>
          <a:off x="7810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53</xdr:row>
      <xdr:rowOff>0</xdr:rowOff>
    </xdr:from>
    <xdr:to>
      <xdr:col>2</xdr:col>
      <xdr:colOff>504825</xdr:colOff>
      <xdr:row>53</xdr:row>
      <xdr:rowOff>0</xdr:rowOff>
    </xdr:to>
    <xdr:sp macro="" textlink="">
      <xdr:nvSpPr>
        <xdr:cNvPr id="1868" name="Rectangle 244"/>
        <xdr:cNvSpPr>
          <a:spLocks noChangeArrowheads="1"/>
        </xdr:cNvSpPr>
      </xdr:nvSpPr>
      <xdr:spPr bwMode="auto">
        <a:xfrm flipH="1">
          <a:off x="7810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53</xdr:row>
      <xdr:rowOff>0</xdr:rowOff>
    </xdr:from>
    <xdr:to>
      <xdr:col>3</xdr:col>
      <xdr:colOff>9525</xdr:colOff>
      <xdr:row>53</xdr:row>
      <xdr:rowOff>0</xdr:rowOff>
    </xdr:to>
    <xdr:sp macro="" textlink="">
      <xdr:nvSpPr>
        <xdr:cNvPr id="1869" name="Rectangle 245"/>
        <xdr:cNvSpPr>
          <a:spLocks noChangeArrowheads="1"/>
        </xdr:cNvSpPr>
      </xdr:nvSpPr>
      <xdr:spPr bwMode="auto">
        <a:xfrm flipH="1">
          <a:off x="857250" y="6867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13</xdr:row>
      <xdr:rowOff>0</xdr:rowOff>
    </xdr:from>
    <xdr:to>
      <xdr:col>3</xdr:col>
      <xdr:colOff>266700</xdr:colOff>
      <xdr:row>13</xdr:row>
      <xdr:rowOff>0</xdr:rowOff>
    </xdr:to>
    <xdr:sp macro="" textlink="">
      <xdr:nvSpPr>
        <xdr:cNvPr id="1870" name="Rectangle 328"/>
        <xdr:cNvSpPr>
          <a:spLocks noChangeArrowheads="1"/>
        </xdr:cNvSpPr>
      </xdr:nvSpPr>
      <xdr:spPr bwMode="auto">
        <a:xfrm>
          <a:off x="1466850" y="191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13</xdr:row>
      <xdr:rowOff>0</xdr:rowOff>
    </xdr:from>
    <xdr:to>
      <xdr:col>3</xdr:col>
      <xdr:colOff>266700</xdr:colOff>
      <xdr:row>13</xdr:row>
      <xdr:rowOff>0</xdr:rowOff>
    </xdr:to>
    <xdr:sp macro="" textlink="">
      <xdr:nvSpPr>
        <xdr:cNvPr id="1871" name="Rectangle 329"/>
        <xdr:cNvSpPr>
          <a:spLocks noChangeArrowheads="1"/>
        </xdr:cNvSpPr>
      </xdr:nvSpPr>
      <xdr:spPr bwMode="auto">
        <a:xfrm flipH="1">
          <a:off x="1466850" y="191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504825</xdr:colOff>
      <xdr:row>13</xdr:row>
      <xdr:rowOff>0</xdr:rowOff>
    </xdr:to>
    <xdr:sp macro="" textlink="">
      <xdr:nvSpPr>
        <xdr:cNvPr id="1872" name="Rectangle 339"/>
        <xdr:cNvSpPr>
          <a:spLocks noChangeArrowheads="1"/>
        </xdr:cNvSpPr>
      </xdr:nvSpPr>
      <xdr:spPr bwMode="auto">
        <a:xfrm>
          <a:off x="781050" y="191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504825</xdr:colOff>
      <xdr:row>13</xdr:row>
      <xdr:rowOff>0</xdr:rowOff>
    </xdr:to>
    <xdr:sp macro="" textlink="">
      <xdr:nvSpPr>
        <xdr:cNvPr id="1873" name="Rectangle 340"/>
        <xdr:cNvSpPr>
          <a:spLocks noChangeArrowheads="1"/>
        </xdr:cNvSpPr>
      </xdr:nvSpPr>
      <xdr:spPr bwMode="auto">
        <a:xfrm flipH="1">
          <a:off x="781050" y="191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13</xdr:row>
      <xdr:rowOff>0</xdr:rowOff>
    </xdr:from>
    <xdr:to>
      <xdr:col>3</xdr:col>
      <xdr:colOff>9525</xdr:colOff>
      <xdr:row>13</xdr:row>
      <xdr:rowOff>0</xdr:rowOff>
    </xdr:to>
    <xdr:sp macro="" textlink="">
      <xdr:nvSpPr>
        <xdr:cNvPr id="1874" name="Rectangle 341"/>
        <xdr:cNvSpPr>
          <a:spLocks noChangeArrowheads="1"/>
        </xdr:cNvSpPr>
      </xdr:nvSpPr>
      <xdr:spPr bwMode="auto">
        <a:xfrm flipH="1">
          <a:off x="857250" y="191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504825</xdr:colOff>
      <xdr:row>13</xdr:row>
      <xdr:rowOff>0</xdr:rowOff>
    </xdr:to>
    <xdr:sp macro="" textlink="">
      <xdr:nvSpPr>
        <xdr:cNvPr id="1875" name="Rectangle 342"/>
        <xdr:cNvSpPr>
          <a:spLocks noChangeArrowheads="1"/>
        </xdr:cNvSpPr>
      </xdr:nvSpPr>
      <xdr:spPr bwMode="auto">
        <a:xfrm>
          <a:off x="781050" y="191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504825</xdr:colOff>
      <xdr:row>13</xdr:row>
      <xdr:rowOff>0</xdr:rowOff>
    </xdr:to>
    <xdr:sp macro="" textlink="">
      <xdr:nvSpPr>
        <xdr:cNvPr id="1876" name="Rectangle 343"/>
        <xdr:cNvSpPr>
          <a:spLocks noChangeArrowheads="1"/>
        </xdr:cNvSpPr>
      </xdr:nvSpPr>
      <xdr:spPr bwMode="auto">
        <a:xfrm flipH="1">
          <a:off x="781050" y="191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13</xdr:row>
      <xdr:rowOff>0</xdr:rowOff>
    </xdr:from>
    <xdr:to>
      <xdr:col>3</xdr:col>
      <xdr:colOff>9525</xdr:colOff>
      <xdr:row>13</xdr:row>
      <xdr:rowOff>0</xdr:rowOff>
    </xdr:to>
    <xdr:sp macro="" textlink="">
      <xdr:nvSpPr>
        <xdr:cNvPr id="1877" name="Rectangle 344"/>
        <xdr:cNvSpPr>
          <a:spLocks noChangeArrowheads="1"/>
        </xdr:cNvSpPr>
      </xdr:nvSpPr>
      <xdr:spPr bwMode="auto">
        <a:xfrm flipH="1">
          <a:off x="857250" y="1914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43</xdr:row>
      <xdr:rowOff>0</xdr:rowOff>
    </xdr:from>
    <xdr:to>
      <xdr:col>3</xdr:col>
      <xdr:colOff>400050</xdr:colOff>
      <xdr:row>43</xdr:row>
      <xdr:rowOff>0</xdr:rowOff>
    </xdr:to>
    <xdr:sp macro="" textlink="">
      <xdr:nvSpPr>
        <xdr:cNvPr id="1878" name="Rectangle 471"/>
        <xdr:cNvSpPr>
          <a:spLocks noChangeArrowheads="1"/>
        </xdr:cNvSpPr>
      </xdr:nvSpPr>
      <xdr:spPr bwMode="auto">
        <a:xfrm>
          <a:off x="14668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43</xdr:row>
      <xdr:rowOff>0</xdr:rowOff>
    </xdr:from>
    <xdr:to>
      <xdr:col>3</xdr:col>
      <xdr:colOff>400050</xdr:colOff>
      <xdr:row>43</xdr:row>
      <xdr:rowOff>0</xdr:rowOff>
    </xdr:to>
    <xdr:sp macro="" textlink="">
      <xdr:nvSpPr>
        <xdr:cNvPr id="1879" name="Rectangle 472"/>
        <xdr:cNvSpPr>
          <a:spLocks noChangeArrowheads="1"/>
        </xdr:cNvSpPr>
      </xdr:nvSpPr>
      <xdr:spPr bwMode="auto">
        <a:xfrm flipH="1">
          <a:off x="14668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43</xdr:row>
      <xdr:rowOff>0</xdr:rowOff>
    </xdr:from>
    <xdr:to>
      <xdr:col>3</xdr:col>
      <xdr:colOff>400050</xdr:colOff>
      <xdr:row>43</xdr:row>
      <xdr:rowOff>0</xdr:rowOff>
    </xdr:to>
    <xdr:sp macro="" textlink="">
      <xdr:nvSpPr>
        <xdr:cNvPr id="1880" name="Rectangle 473"/>
        <xdr:cNvSpPr>
          <a:spLocks noChangeArrowheads="1"/>
        </xdr:cNvSpPr>
      </xdr:nvSpPr>
      <xdr:spPr bwMode="auto">
        <a:xfrm>
          <a:off x="14668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43</xdr:row>
      <xdr:rowOff>0</xdr:rowOff>
    </xdr:from>
    <xdr:to>
      <xdr:col>3</xdr:col>
      <xdr:colOff>400050</xdr:colOff>
      <xdr:row>43</xdr:row>
      <xdr:rowOff>0</xdr:rowOff>
    </xdr:to>
    <xdr:sp macro="" textlink="">
      <xdr:nvSpPr>
        <xdr:cNvPr id="1881" name="Rectangle 474"/>
        <xdr:cNvSpPr>
          <a:spLocks noChangeArrowheads="1"/>
        </xdr:cNvSpPr>
      </xdr:nvSpPr>
      <xdr:spPr bwMode="auto">
        <a:xfrm flipH="1">
          <a:off x="14668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43</xdr:row>
      <xdr:rowOff>0</xdr:rowOff>
    </xdr:from>
    <xdr:to>
      <xdr:col>3</xdr:col>
      <xdr:colOff>400050</xdr:colOff>
      <xdr:row>43</xdr:row>
      <xdr:rowOff>0</xdr:rowOff>
    </xdr:to>
    <xdr:sp macro="" textlink="">
      <xdr:nvSpPr>
        <xdr:cNvPr id="1882" name="Rectangle 475"/>
        <xdr:cNvSpPr>
          <a:spLocks noChangeArrowheads="1"/>
        </xdr:cNvSpPr>
      </xdr:nvSpPr>
      <xdr:spPr bwMode="auto">
        <a:xfrm>
          <a:off x="14668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43</xdr:row>
      <xdr:rowOff>0</xdr:rowOff>
    </xdr:from>
    <xdr:to>
      <xdr:col>3</xdr:col>
      <xdr:colOff>400050</xdr:colOff>
      <xdr:row>43</xdr:row>
      <xdr:rowOff>0</xdr:rowOff>
    </xdr:to>
    <xdr:sp macro="" textlink="">
      <xdr:nvSpPr>
        <xdr:cNvPr id="1883" name="Rectangle 476"/>
        <xdr:cNvSpPr>
          <a:spLocks noChangeArrowheads="1"/>
        </xdr:cNvSpPr>
      </xdr:nvSpPr>
      <xdr:spPr bwMode="auto">
        <a:xfrm flipH="1">
          <a:off x="14668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43</xdr:row>
      <xdr:rowOff>0</xdr:rowOff>
    </xdr:from>
    <xdr:to>
      <xdr:col>3</xdr:col>
      <xdr:colOff>400050</xdr:colOff>
      <xdr:row>43</xdr:row>
      <xdr:rowOff>0</xdr:rowOff>
    </xdr:to>
    <xdr:sp macro="" textlink="">
      <xdr:nvSpPr>
        <xdr:cNvPr id="1884" name="Rectangle 477"/>
        <xdr:cNvSpPr>
          <a:spLocks noChangeArrowheads="1"/>
        </xdr:cNvSpPr>
      </xdr:nvSpPr>
      <xdr:spPr bwMode="auto">
        <a:xfrm>
          <a:off x="14668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43</xdr:row>
      <xdr:rowOff>0</xdr:rowOff>
    </xdr:from>
    <xdr:to>
      <xdr:col>3</xdr:col>
      <xdr:colOff>400050</xdr:colOff>
      <xdr:row>43</xdr:row>
      <xdr:rowOff>0</xdr:rowOff>
    </xdr:to>
    <xdr:sp macro="" textlink="">
      <xdr:nvSpPr>
        <xdr:cNvPr id="1885" name="Rectangle 478"/>
        <xdr:cNvSpPr>
          <a:spLocks noChangeArrowheads="1"/>
        </xdr:cNvSpPr>
      </xdr:nvSpPr>
      <xdr:spPr bwMode="auto">
        <a:xfrm flipH="1">
          <a:off x="14668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43</xdr:row>
      <xdr:rowOff>0</xdr:rowOff>
    </xdr:from>
    <xdr:to>
      <xdr:col>3</xdr:col>
      <xdr:colOff>400050</xdr:colOff>
      <xdr:row>43</xdr:row>
      <xdr:rowOff>0</xdr:rowOff>
    </xdr:to>
    <xdr:sp macro="" textlink="">
      <xdr:nvSpPr>
        <xdr:cNvPr id="1886" name="Rectangle 479"/>
        <xdr:cNvSpPr>
          <a:spLocks noChangeArrowheads="1"/>
        </xdr:cNvSpPr>
      </xdr:nvSpPr>
      <xdr:spPr bwMode="auto">
        <a:xfrm>
          <a:off x="14668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43</xdr:row>
      <xdr:rowOff>0</xdr:rowOff>
    </xdr:from>
    <xdr:to>
      <xdr:col>3</xdr:col>
      <xdr:colOff>400050</xdr:colOff>
      <xdr:row>43</xdr:row>
      <xdr:rowOff>0</xdr:rowOff>
    </xdr:to>
    <xdr:sp macro="" textlink="">
      <xdr:nvSpPr>
        <xdr:cNvPr id="1887" name="Rectangle 480"/>
        <xdr:cNvSpPr>
          <a:spLocks noChangeArrowheads="1"/>
        </xdr:cNvSpPr>
      </xdr:nvSpPr>
      <xdr:spPr bwMode="auto">
        <a:xfrm flipH="1">
          <a:off x="14668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43</xdr:row>
      <xdr:rowOff>0</xdr:rowOff>
    </xdr:from>
    <xdr:to>
      <xdr:col>3</xdr:col>
      <xdr:colOff>400050</xdr:colOff>
      <xdr:row>43</xdr:row>
      <xdr:rowOff>0</xdr:rowOff>
    </xdr:to>
    <xdr:sp macro="" textlink="">
      <xdr:nvSpPr>
        <xdr:cNvPr id="1888" name="Rectangle 481"/>
        <xdr:cNvSpPr>
          <a:spLocks noChangeArrowheads="1"/>
        </xdr:cNvSpPr>
      </xdr:nvSpPr>
      <xdr:spPr bwMode="auto">
        <a:xfrm>
          <a:off x="14668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43</xdr:row>
      <xdr:rowOff>0</xdr:rowOff>
    </xdr:from>
    <xdr:to>
      <xdr:col>3</xdr:col>
      <xdr:colOff>400050</xdr:colOff>
      <xdr:row>43</xdr:row>
      <xdr:rowOff>0</xdr:rowOff>
    </xdr:to>
    <xdr:sp macro="" textlink="">
      <xdr:nvSpPr>
        <xdr:cNvPr id="1889" name="Rectangle 482"/>
        <xdr:cNvSpPr>
          <a:spLocks noChangeArrowheads="1"/>
        </xdr:cNvSpPr>
      </xdr:nvSpPr>
      <xdr:spPr bwMode="auto">
        <a:xfrm flipH="1">
          <a:off x="14668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43</xdr:row>
      <xdr:rowOff>0</xdr:rowOff>
    </xdr:from>
    <xdr:to>
      <xdr:col>3</xdr:col>
      <xdr:colOff>400050</xdr:colOff>
      <xdr:row>43</xdr:row>
      <xdr:rowOff>0</xdr:rowOff>
    </xdr:to>
    <xdr:sp macro="" textlink="">
      <xdr:nvSpPr>
        <xdr:cNvPr id="1890" name="Rectangle 483"/>
        <xdr:cNvSpPr>
          <a:spLocks noChangeArrowheads="1"/>
        </xdr:cNvSpPr>
      </xdr:nvSpPr>
      <xdr:spPr bwMode="auto">
        <a:xfrm>
          <a:off x="14668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43</xdr:row>
      <xdr:rowOff>0</xdr:rowOff>
    </xdr:from>
    <xdr:to>
      <xdr:col>3</xdr:col>
      <xdr:colOff>400050</xdr:colOff>
      <xdr:row>43</xdr:row>
      <xdr:rowOff>0</xdr:rowOff>
    </xdr:to>
    <xdr:sp macro="" textlink="">
      <xdr:nvSpPr>
        <xdr:cNvPr id="1891" name="Rectangle 484"/>
        <xdr:cNvSpPr>
          <a:spLocks noChangeArrowheads="1"/>
        </xdr:cNvSpPr>
      </xdr:nvSpPr>
      <xdr:spPr bwMode="auto">
        <a:xfrm flipH="1">
          <a:off x="14668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43</xdr:row>
      <xdr:rowOff>0</xdr:rowOff>
    </xdr:from>
    <xdr:to>
      <xdr:col>3</xdr:col>
      <xdr:colOff>400050</xdr:colOff>
      <xdr:row>43</xdr:row>
      <xdr:rowOff>0</xdr:rowOff>
    </xdr:to>
    <xdr:sp macro="" textlink="">
      <xdr:nvSpPr>
        <xdr:cNvPr id="1892" name="Rectangle 485"/>
        <xdr:cNvSpPr>
          <a:spLocks noChangeArrowheads="1"/>
        </xdr:cNvSpPr>
      </xdr:nvSpPr>
      <xdr:spPr bwMode="auto">
        <a:xfrm>
          <a:off x="14668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43</xdr:row>
      <xdr:rowOff>0</xdr:rowOff>
    </xdr:from>
    <xdr:to>
      <xdr:col>3</xdr:col>
      <xdr:colOff>400050</xdr:colOff>
      <xdr:row>43</xdr:row>
      <xdr:rowOff>0</xdr:rowOff>
    </xdr:to>
    <xdr:sp macro="" textlink="">
      <xdr:nvSpPr>
        <xdr:cNvPr id="1893" name="Rectangle 486"/>
        <xdr:cNvSpPr>
          <a:spLocks noChangeArrowheads="1"/>
        </xdr:cNvSpPr>
      </xdr:nvSpPr>
      <xdr:spPr bwMode="auto">
        <a:xfrm flipH="1">
          <a:off x="14668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43</xdr:row>
      <xdr:rowOff>0</xdr:rowOff>
    </xdr:from>
    <xdr:to>
      <xdr:col>3</xdr:col>
      <xdr:colOff>400050</xdr:colOff>
      <xdr:row>43</xdr:row>
      <xdr:rowOff>0</xdr:rowOff>
    </xdr:to>
    <xdr:sp macro="" textlink="">
      <xdr:nvSpPr>
        <xdr:cNvPr id="1894" name="Rectangle 487"/>
        <xdr:cNvSpPr>
          <a:spLocks noChangeArrowheads="1"/>
        </xdr:cNvSpPr>
      </xdr:nvSpPr>
      <xdr:spPr bwMode="auto">
        <a:xfrm>
          <a:off x="14668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43</xdr:row>
      <xdr:rowOff>0</xdr:rowOff>
    </xdr:from>
    <xdr:to>
      <xdr:col>3</xdr:col>
      <xdr:colOff>400050</xdr:colOff>
      <xdr:row>43</xdr:row>
      <xdr:rowOff>0</xdr:rowOff>
    </xdr:to>
    <xdr:sp macro="" textlink="">
      <xdr:nvSpPr>
        <xdr:cNvPr id="1895" name="Rectangle 488"/>
        <xdr:cNvSpPr>
          <a:spLocks noChangeArrowheads="1"/>
        </xdr:cNvSpPr>
      </xdr:nvSpPr>
      <xdr:spPr bwMode="auto">
        <a:xfrm flipH="1">
          <a:off x="14668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43</xdr:row>
      <xdr:rowOff>0</xdr:rowOff>
    </xdr:from>
    <xdr:to>
      <xdr:col>3</xdr:col>
      <xdr:colOff>400050</xdr:colOff>
      <xdr:row>43</xdr:row>
      <xdr:rowOff>0</xdr:rowOff>
    </xdr:to>
    <xdr:sp macro="" textlink="">
      <xdr:nvSpPr>
        <xdr:cNvPr id="1896" name="Rectangle 489"/>
        <xdr:cNvSpPr>
          <a:spLocks noChangeArrowheads="1"/>
        </xdr:cNvSpPr>
      </xdr:nvSpPr>
      <xdr:spPr bwMode="auto">
        <a:xfrm>
          <a:off x="14668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43</xdr:row>
      <xdr:rowOff>0</xdr:rowOff>
    </xdr:from>
    <xdr:to>
      <xdr:col>3</xdr:col>
      <xdr:colOff>400050</xdr:colOff>
      <xdr:row>43</xdr:row>
      <xdr:rowOff>0</xdr:rowOff>
    </xdr:to>
    <xdr:sp macro="" textlink="">
      <xdr:nvSpPr>
        <xdr:cNvPr id="1897" name="Rectangle 490"/>
        <xdr:cNvSpPr>
          <a:spLocks noChangeArrowheads="1"/>
        </xdr:cNvSpPr>
      </xdr:nvSpPr>
      <xdr:spPr bwMode="auto">
        <a:xfrm flipH="1">
          <a:off x="14668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43</xdr:row>
      <xdr:rowOff>0</xdr:rowOff>
    </xdr:from>
    <xdr:to>
      <xdr:col>3</xdr:col>
      <xdr:colOff>400050</xdr:colOff>
      <xdr:row>43</xdr:row>
      <xdr:rowOff>0</xdr:rowOff>
    </xdr:to>
    <xdr:sp macro="" textlink="">
      <xdr:nvSpPr>
        <xdr:cNvPr id="1898" name="Rectangle 491"/>
        <xdr:cNvSpPr>
          <a:spLocks noChangeArrowheads="1"/>
        </xdr:cNvSpPr>
      </xdr:nvSpPr>
      <xdr:spPr bwMode="auto">
        <a:xfrm>
          <a:off x="14668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43</xdr:row>
      <xdr:rowOff>0</xdr:rowOff>
    </xdr:from>
    <xdr:to>
      <xdr:col>3</xdr:col>
      <xdr:colOff>400050</xdr:colOff>
      <xdr:row>43</xdr:row>
      <xdr:rowOff>0</xdr:rowOff>
    </xdr:to>
    <xdr:sp macro="" textlink="">
      <xdr:nvSpPr>
        <xdr:cNvPr id="1899" name="Rectangle 492"/>
        <xdr:cNvSpPr>
          <a:spLocks noChangeArrowheads="1"/>
        </xdr:cNvSpPr>
      </xdr:nvSpPr>
      <xdr:spPr bwMode="auto">
        <a:xfrm flipH="1">
          <a:off x="14668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43</xdr:row>
      <xdr:rowOff>0</xdr:rowOff>
    </xdr:from>
    <xdr:to>
      <xdr:col>3</xdr:col>
      <xdr:colOff>400050</xdr:colOff>
      <xdr:row>43</xdr:row>
      <xdr:rowOff>0</xdr:rowOff>
    </xdr:to>
    <xdr:sp macro="" textlink="">
      <xdr:nvSpPr>
        <xdr:cNvPr id="1900" name="Rectangle 493"/>
        <xdr:cNvSpPr>
          <a:spLocks noChangeArrowheads="1"/>
        </xdr:cNvSpPr>
      </xdr:nvSpPr>
      <xdr:spPr bwMode="auto">
        <a:xfrm>
          <a:off x="14668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43</xdr:row>
      <xdr:rowOff>0</xdr:rowOff>
    </xdr:from>
    <xdr:to>
      <xdr:col>3</xdr:col>
      <xdr:colOff>400050</xdr:colOff>
      <xdr:row>43</xdr:row>
      <xdr:rowOff>0</xdr:rowOff>
    </xdr:to>
    <xdr:sp macro="" textlink="">
      <xdr:nvSpPr>
        <xdr:cNvPr id="1901" name="Rectangle 494"/>
        <xdr:cNvSpPr>
          <a:spLocks noChangeArrowheads="1"/>
        </xdr:cNvSpPr>
      </xdr:nvSpPr>
      <xdr:spPr bwMode="auto">
        <a:xfrm flipH="1">
          <a:off x="14668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43</xdr:row>
      <xdr:rowOff>0</xdr:rowOff>
    </xdr:from>
    <xdr:to>
      <xdr:col>3</xdr:col>
      <xdr:colOff>400050</xdr:colOff>
      <xdr:row>43</xdr:row>
      <xdr:rowOff>0</xdr:rowOff>
    </xdr:to>
    <xdr:sp macro="" textlink="">
      <xdr:nvSpPr>
        <xdr:cNvPr id="1902" name="Rectangle 495"/>
        <xdr:cNvSpPr>
          <a:spLocks noChangeArrowheads="1"/>
        </xdr:cNvSpPr>
      </xdr:nvSpPr>
      <xdr:spPr bwMode="auto">
        <a:xfrm>
          <a:off x="14668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43</xdr:row>
      <xdr:rowOff>0</xdr:rowOff>
    </xdr:from>
    <xdr:to>
      <xdr:col>3</xdr:col>
      <xdr:colOff>400050</xdr:colOff>
      <xdr:row>43</xdr:row>
      <xdr:rowOff>0</xdr:rowOff>
    </xdr:to>
    <xdr:sp macro="" textlink="">
      <xdr:nvSpPr>
        <xdr:cNvPr id="1903" name="Rectangle 496"/>
        <xdr:cNvSpPr>
          <a:spLocks noChangeArrowheads="1"/>
        </xdr:cNvSpPr>
      </xdr:nvSpPr>
      <xdr:spPr bwMode="auto">
        <a:xfrm flipH="1">
          <a:off x="14668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43</xdr:row>
      <xdr:rowOff>0</xdr:rowOff>
    </xdr:from>
    <xdr:to>
      <xdr:col>3</xdr:col>
      <xdr:colOff>400050</xdr:colOff>
      <xdr:row>43</xdr:row>
      <xdr:rowOff>0</xdr:rowOff>
    </xdr:to>
    <xdr:sp macro="" textlink="">
      <xdr:nvSpPr>
        <xdr:cNvPr id="1904" name="Rectangle 497"/>
        <xdr:cNvSpPr>
          <a:spLocks noChangeArrowheads="1"/>
        </xdr:cNvSpPr>
      </xdr:nvSpPr>
      <xdr:spPr bwMode="auto">
        <a:xfrm>
          <a:off x="14668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43</xdr:row>
      <xdr:rowOff>0</xdr:rowOff>
    </xdr:from>
    <xdr:to>
      <xdr:col>3</xdr:col>
      <xdr:colOff>400050</xdr:colOff>
      <xdr:row>43</xdr:row>
      <xdr:rowOff>0</xdr:rowOff>
    </xdr:to>
    <xdr:sp macro="" textlink="">
      <xdr:nvSpPr>
        <xdr:cNvPr id="1905" name="Rectangle 498"/>
        <xdr:cNvSpPr>
          <a:spLocks noChangeArrowheads="1"/>
        </xdr:cNvSpPr>
      </xdr:nvSpPr>
      <xdr:spPr bwMode="auto">
        <a:xfrm flipH="1">
          <a:off x="14668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43</xdr:row>
      <xdr:rowOff>0</xdr:rowOff>
    </xdr:from>
    <xdr:to>
      <xdr:col>3</xdr:col>
      <xdr:colOff>400050</xdr:colOff>
      <xdr:row>43</xdr:row>
      <xdr:rowOff>0</xdr:rowOff>
    </xdr:to>
    <xdr:sp macro="" textlink="">
      <xdr:nvSpPr>
        <xdr:cNvPr id="1906" name="Rectangle 499"/>
        <xdr:cNvSpPr>
          <a:spLocks noChangeArrowheads="1"/>
        </xdr:cNvSpPr>
      </xdr:nvSpPr>
      <xdr:spPr bwMode="auto">
        <a:xfrm>
          <a:off x="14668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43</xdr:row>
      <xdr:rowOff>0</xdr:rowOff>
    </xdr:from>
    <xdr:to>
      <xdr:col>3</xdr:col>
      <xdr:colOff>400050</xdr:colOff>
      <xdr:row>43</xdr:row>
      <xdr:rowOff>0</xdr:rowOff>
    </xdr:to>
    <xdr:sp macro="" textlink="">
      <xdr:nvSpPr>
        <xdr:cNvPr id="1907" name="Rectangle 500"/>
        <xdr:cNvSpPr>
          <a:spLocks noChangeArrowheads="1"/>
        </xdr:cNvSpPr>
      </xdr:nvSpPr>
      <xdr:spPr bwMode="auto">
        <a:xfrm flipH="1">
          <a:off x="14668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43</xdr:row>
      <xdr:rowOff>0</xdr:rowOff>
    </xdr:from>
    <xdr:to>
      <xdr:col>3</xdr:col>
      <xdr:colOff>400050</xdr:colOff>
      <xdr:row>43</xdr:row>
      <xdr:rowOff>0</xdr:rowOff>
    </xdr:to>
    <xdr:sp macro="" textlink="">
      <xdr:nvSpPr>
        <xdr:cNvPr id="1908" name="Rectangle 501"/>
        <xdr:cNvSpPr>
          <a:spLocks noChangeArrowheads="1"/>
        </xdr:cNvSpPr>
      </xdr:nvSpPr>
      <xdr:spPr bwMode="auto">
        <a:xfrm>
          <a:off x="14668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43</xdr:row>
      <xdr:rowOff>0</xdr:rowOff>
    </xdr:from>
    <xdr:to>
      <xdr:col>3</xdr:col>
      <xdr:colOff>400050</xdr:colOff>
      <xdr:row>43</xdr:row>
      <xdr:rowOff>0</xdr:rowOff>
    </xdr:to>
    <xdr:sp macro="" textlink="">
      <xdr:nvSpPr>
        <xdr:cNvPr id="1909" name="Rectangle 502"/>
        <xdr:cNvSpPr>
          <a:spLocks noChangeArrowheads="1"/>
        </xdr:cNvSpPr>
      </xdr:nvSpPr>
      <xdr:spPr bwMode="auto">
        <a:xfrm flipH="1">
          <a:off x="14668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43</xdr:row>
      <xdr:rowOff>0</xdr:rowOff>
    </xdr:from>
    <xdr:to>
      <xdr:col>3</xdr:col>
      <xdr:colOff>400050</xdr:colOff>
      <xdr:row>43</xdr:row>
      <xdr:rowOff>0</xdr:rowOff>
    </xdr:to>
    <xdr:sp macro="" textlink="">
      <xdr:nvSpPr>
        <xdr:cNvPr id="1910" name="Rectangle 503"/>
        <xdr:cNvSpPr>
          <a:spLocks noChangeArrowheads="1"/>
        </xdr:cNvSpPr>
      </xdr:nvSpPr>
      <xdr:spPr bwMode="auto">
        <a:xfrm>
          <a:off x="14668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43</xdr:row>
      <xdr:rowOff>0</xdr:rowOff>
    </xdr:from>
    <xdr:to>
      <xdr:col>3</xdr:col>
      <xdr:colOff>400050</xdr:colOff>
      <xdr:row>43</xdr:row>
      <xdr:rowOff>0</xdr:rowOff>
    </xdr:to>
    <xdr:sp macro="" textlink="">
      <xdr:nvSpPr>
        <xdr:cNvPr id="1911" name="Rectangle 504"/>
        <xdr:cNvSpPr>
          <a:spLocks noChangeArrowheads="1"/>
        </xdr:cNvSpPr>
      </xdr:nvSpPr>
      <xdr:spPr bwMode="auto">
        <a:xfrm flipH="1">
          <a:off x="14668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43</xdr:row>
      <xdr:rowOff>0</xdr:rowOff>
    </xdr:from>
    <xdr:to>
      <xdr:col>3</xdr:col>
      <xdr:colOff>400050</xdr:colOff>
      <xdr:row>43</xdr:row>
      <xdr:rowOff>0</xdr:rowOff>
    </xdr:to>
    <xdr:sp macro="" textlink="">
      <xdr:nvSpPr>
        <xdr:cNvPr id="1912" name="Rectangle 505"/>
        <xdr:cNvSpPr>
          <a:spLocks noChangeArrowheads="1"/>
        </xdr:cNvSpPr>
      </xdr:nvSpPr>
      <xdr:spPr bwMode="auto">
        <a:xfrm>
          <a:off x="14668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43</xdr:row>
      <xdr:rowOff>0</xdr:rowOff>
    </xdr:from>
    <xdr:to>
      <xdr:col>3</xdr:col>
      <xdr:colOff>400050</xdr:colOff>
      <xdr:row>43</xdr:row>
      <xdr:rowOff>0</xdr:rowOff>
    </xdr:to>
    <xdr:sp macro="" textlink="">
      <xdr:nvSpPr>
        <xdr:cNvPr id="1913" name="Rectangle 506"/>
        <xdr:cNvSpPr>
          <a:spLocks noChangeArrowheads="1"/>
        </xdr:cNvSpPr>
      </xdr:nvSpPr>
      <xdr:spPr bwMode="auto">
        <a:xfrm flipH="1">
          <a:off x="14668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43</xdr:row>
      <xdr:rowOff>0</xdr:rowOff>
    </xdr:from>
    <xdr:to>
      <xdr:col>3</xdr:col>
      <xdr:colOff>266700</xdr:colOff>
      <xdr:row>43</xdr:row>
      <xdr:rowOff>0</xdr:rowOff>
    </xdr:to>
    <xdr:sp macro="" textlink="">
      <xdr:nvSpPr>
        <xdr:cNvPr id="1914" name="Rectangle 507"/>
        <xdr:cNvSpPr>
          <a:spLocks noChangeArrowheads="1"/>
        </xdr:cNvSpPr>
      </xdr:nvSpPr>
      <xdr:spPr bwMode="auto">
        <a:xfrm>
          <a:off x="14668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43</xdr:row>
      <xdr:rowOff>0</xdr:rowOff>
    </xdr:from>
    <xdr:to>
      <xdr:col>3</xdr:col>
      <xdr:colOff>266700</xdr:colOff>
      <xdr:row>43</xdr:row>
      <xdr:rowOff>0</xdr:rowOff>
    </xdr:to>
    <xdr:sp macro="" textlink="">
      <xdr:nvSpPr>
        <xdr:cNvPr id="1915" name="Rectangle 508"/>
        <xdr:cNvSpPr>
          <a:spLocks noChangeArrowheads="1"/>
        </xdr:cNvSpPr>
      </xdr:nvSpPr>
      <xdr:spPr bwMode="auto">
        <a:xfrm flipH="1">
          <a:off x="14668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43</xdr:row>
      <xdr:rowOff>0</xdr:rowOff>
    </xdr:from>
    <xdr:to>
      <xdr:col>2</xdr:col>
      <xdr:colOff>504825</xdr:colOff>
      <xdr:row>43</xdr:row>
      <xdr:rowOff>0</xdr:rowOff>
    </xdr:to>
    <xdr:sp macro="" textlink="">
      <xdr:nvSpPr>
        <xdr:cNvPr id="1916" name="Rectangle 509"/>
        <xdr:cNvSpPr>
          <a:spLocks noChangeArrowheads="1"/>
        </xdr:cNvSpPr>
      </xdr:nvSpPr>
      <xdr:spPr bwMode="auto">
        <a:xfrm>
          <a:off x="7810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43</xdr:row>
      <xdr:rowOff>0</xdr:rowOff>
    </xdr:from>
    <xdr:to>
      <xdr:col>2</xdr:col>
      <xdr:colOff>504825</xdr:colOff>
      <xdr:row>43</xdr:row>
      <xdr:rowOff>0</xdr:rowOff>
    </xdr:to>
    <xdr:sp macro="" textlink="">
      <xdr:nvSpPr>
        <xdr:cNvPr id="1917" name="Rectangle 510"/>
        <xdr:cNvSpPr>
          <a:spLocks noChangeArrowheads="1"/>
        </xdr:cNvSpPr>
      </xdr:nvSpPr>
      <xdr:spPr bwMode="auto">
        <a:xfrm flipH="1">
          <a:off x="7810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43</xdr:row>
      <xdr:rowOff>0</xdr:rowOff>
    </xdr:from>
    <xdr:to>
      <xdr:col>3</xdr:col>
      <xdr:colOff>9525</xdr:colOff>
      <xdr:row>43</xdr:row>
      <xdr:rowOff>0</xdr:rowOff>
    </xdr:to>
    <xdr:sp macro="" textlink="">
      <xdr:nvSpPr>
        <xdr:cNvPr id="1918" name="Rectangle 511"/>
        <xdr:cNvSpPr>
          <a:spLocks noChangeArrowheads="1"/>
        </xdr:cNvSpPr>
      </xdr:nvSpPr>
      <xdr:spPr bwMode="auto">
        <a:xfrm flipH="1">
          <a:off x="8572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43</xdr:row>
      <xdr:rowOff>0</xdr:rowOff>
    </xdr:from>
    <xdr:to>
      <xdr:col>2</xdr:col>
      <xdr:colOff>504825</xdr:colOff>
      <xdr:row>43</xdr:row>
      <xdr:rowOff>0</xdr:rowOff>
    </xdr:to>
    <xdr:sp macro="" textlink="">
      <xdr:nvSpPr>
        <xdr:cNvPr id="1919" name="Rectangle 512"/>
        <xdr:cNvSpPr>
          <a:spLocks noChangeArrowheads="1"/>
        </xdr:cNvSpPr>
      </xdr:nvSpPr>
      <xdr:spPr bwMode="auto">
        <a:xfrm>
          <a:off x="7810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43</xdr:row>
      <xdr:rowOff>0</xdr:rowOff>
    </xdr:from>
    <xdr:to>
      <xdr:col>2</xdr:col>
      <xdr:colOff>504825</xdr:colOff>
      <xdr:row>43</xdr:row>
      <xdr:rowOff>0</xdr:rowOff>
    </xdr:to>
    <xdr:sp macro="" textlink="">
      <xdr:nvSpPr>
        <xdr:cNvPr id="1920" name="Rectangle 513"/>
        <xdr:cNvSpPr>
          <a:spLocks noChangeArrowheads="1"/>
        </xdr:cNvSpPr>
      </xdr:nvSpPr>
      <xdr:spPr bwMode="auto">
        <a:xfrm flipH="1">
          <a:off x="7810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43</xdr:row>
      <xdr:rowOff>0</xdr:rowOff>
    </xdr:from>
    <xdr:to>
      <xdr:col>3</xdr:col>
      <xdr:colOff>9525</xdr:colOff>
      <xdr:row>43</xdr:row>
      <xdr:rowOff>0</xdr:rowOff>
    </xdr:to>
    <xdr:sp macro="" textlink="">
      <xdr:nvSpPr>
        <xdr:cNvPr id="1921" name="Rectangle 514"/>
        <xdr:cNvSpPr>
          <a:spLocks noChangeArrowheads="1"/>
        </xdr:cNvSpPr>
      </xdr:nvSpPr>
      <xdr:spPr bwMode="auto">
        <a:xfrm flipH="1">
          <a:off x="8572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43</xdr:row>
      <xdr:rowOff>0</xdr:rowOff>
    </xdr:from>
    <xdr:to>
      <xdr:col>2</xdr:col>
      <xdr:colOff>504825</xdr:colOff>
      <xdr:row>43</xdr:row>
      <xdr:rowOff>0</xdr:rowOff>
    </xdr:to>
    <xdr:sp macro="" textlink="">
      <xdr:nvSpPr>
        <xdr:cNvPr id="1922" name="Rectangle 515"/>
        <xdr:cNvSpPr>
          <a:spLocks noChangeArrowheads="1"/>
        </xdr:cNvSpPr>
      </xdr:nvSpPr>
      <xdr:spPr bwMode="auto">
        <a:xfrm>
          <a:off x="7810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43</xdr:row>
      <xdr:rowOff>0</xdr:rowOff>
    </xdr:from>
    <xdr:to>
      <xdr:col>2</xdr:col>
      <xdr:colOff>504825</xdr:colOff>
      <xdr:row>43</xdr:row>
      <xdr:rowOff>0</xdr:rowOff>
    </xdr:to>
    <xdr:sp macro="" textlink="">
      <xdr:nvSpPr>
        <xdr:cNvPr id="1923" name="Rectangle 516"/>
        <xdr:cNvSpPr>
          <a:spLocks noChangeArrowheads="1"/>
        </xdr:cNvSpPr>
      </xdr:nvSpPr>
      <xdr:spPr bwMode="auto">
        <a:xfrm flipH="1">
          <a:off x="7810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43</xdr:row>
      <xdr:rowOff>0</xdr:rowOff>
    </xdr:from>
    <xdr:to>
      <xdr:col>3</xdr:col>
      <xdr:colOff>9525</xdr:colOff>
      <xdr:row>43</xdr:row>
      <xdr:rowOff>0</xdr:rowOff>
    </xdr:to>
    <xdr:sp macro="" textlink="">
      <xdr:nvSpPr>
        <xdr:cNvPr id="1924" name="Rectangle 517"/>
        <xdr:cNvSpPr>
          <a:spLocks noChangeArrowheads="1"/>
        </xdr:cNvSpPr>
      </xdr:nvSpPr>
      <xdr:spPr bwMode="auto">
        <a:xfrm flipH="1">
          <a:off x="8572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43</xdr:row>
      <xdr:rowOff>0</xdr:rowOff>
    </xdr:from>
    <xdr:to>
      <xdr:col>2</xdr:col>
      <xdr:colOff>504825</xdr:colOff>
      <xdr:row>43</xdr:row>
      <xdr:rowOff>0</xdr:rowOff>
    </xdr:to>
    <xdr:sp macro="" textlink="">
      <xdr:nvSpPr>
        <xdr:cNvPr id="1925" name="Rectangle 518"/>
        <xdr:cNvSpPr>
          <a:spLocks noChangeArrowheads="1"/>
        </xdr:cNvSpPr>
      </xdr:nvSpPr>
      <xdr:spPr bwMode="auto">
        <a:xfrm>
          <a:off x="7810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43</xdr:row>
      <xdr:rowOff>0</xdr:rowOff>
    </xdr:from>
    <xdr:to>
      <xdr:col>2</xdr:col>
      <xdr:colOff>504825</xdr:colOff>
      <xdr:row>43</xdr:row>
      <xdr:rowOff>0</xdr:rowOff>
    </xdr:to>
    <xdr:sp macro="" textlink="">
      <xdr:nvSpPr>
        <xdr:cNvPr id="1926" name="Rectangle 519"/>
        <xdr:cNvSpPr>
          <a:spLocks noChangeArrowheads="1"/>
        </xdr:cNvSpPr>
      </xdr:nvSpPr>
      <xdr:spPr bwMode="auto">
        <a:xfrm flipH="1">
          <a:off x="7810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43</xdr:row>
      <xdr:rowOff>0</xdr:rowOff>
    </xdr:from>
    <xdr:to>
      <xdr:col>3</xdr:col>
      <xdr:colOff>9525</xdr:colOff>
      <xdr:row>43</xdr:row>
      <xdr:rowOff>0</xdr:rowOff>
    </xdr:to>
    <xdr:sp macro="" textlink="">
      <xdr:nvSpPr>
        <xdr:cNvPr id="1927" name="Rectangle 520"/>
        <xdr:cNvSpPr>
          <a:spLocks noChangeArrowheads="1"/>
        </xdr:cNvSpPr>
      </xdr:nvSpPr>
      <xdr:spPr bwMode="auto">
        <a:xfrm flipH="1">
          <a:off x="8572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43</xdr:row>
      <xdr:rowOff>0</xdr:rowOff>
    </xdr:from>
    <xdr:to>
      <xdr:col>2</xdr:col>
      <xdr:colOff>504825</xdr:colOff>
      <xdr:row>43</xdr:row>
      <xdr:rowOff>0</xdr:rowOff>
    </xdr:to>
    <xdr:sp macro="" textlink="">
      <xdr:nvSpPr>
        <xdr:cNvPr id="1928" name="Rectangle 521"/>
        <xdr:cNvSpPr>
          <a:spLocks noChangeArrowheads="1"/>
        </xdr:cNvSpPr>
      </xdr:nvSpPr>
      <xdr:spPr bwMode="auto">
        <a:xfrm>
          <a:off x="7810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43</xdr:row>
      <xdr:rowOff>0</xdr:rowOff>
    </xdr:from>
    <xdr:to>
      <xdr:col>2</xdr:col>
      <xdr:colOff>504825</xdr:colOff>
      <xdr:row>43</xdr:row>
      <xdr:rowOff>0</xdr:rowOff>
    </xdr:to>
    <xdr:sp macro="" textlink="">
      <xdr:nvSpPr>
        <xdr:cNvPr id="1929" name="Rectangle 522"/>
        <xdr:cNvSpPr>
          <a:spLocks noChangeArrowheads="1"/>
        </xdr:cNvSpPr>
      </xdr:nvSpPr>
      <xdr:spPr bwMode="auto">
        <a:xfrm flipH="1">
          <a:off x="7810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43</xdr:row>
      <xdr:rowOff>0</xdr:rowOff>
    </xdr:from>
    <xdr:to>
      <xdr:col>3</xdr:col>
      <xdr:colOff>9525</xdr:colOff>
      <xdr:row>43</xdr:row>
      <xdr:rowOff>0</xdr:rowOff>
    </xdr:to>
    <xdr:sp macro="" textlink="">
      <xdr:nvSpPr>
        <xdr:cNvPr id="1930" name="Rectangle 523"/>
        <xdr:cNvSpPr>
          <a:spLocks noChangeArrowheads="1"/>
        </xdr:cNvSpPr>
      </xdr:nvSpPr>
      <xdr:spPr bwMode="auto">
        <a:xfrm flipH="1">
          <a:off x="8572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43</xdr:row>
      <xdr:rowOff>0</xdr:rowOff>
    </xdr:from>
    <xdr:to>
      <xdr:col>2</xdr:col>
      <xdr:colOff>504825</xdr:colOff>
      <xdr:row>43</xdr:row>
      <xdr:rowOff>0</xdr:rowOff>
    </xdr:to>
    <xdr:sp macro="" textlink="">
      <xdr:nvSpPr>
        <xdr:cNvPr id="1931" name="Rectangle 524"/>
        <xdr:cNvSpPr>
          <a:spLocks noChangeArrowheads="1"/>
        </xdr:cNvSpPr>
      </xdr:nvSpPr>
      <xdr:spPr bwMode="auto">
        <a:xfrm>
          <a:off x="7810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43</xdr:row>
      <xdr:rowOff>0</xdr:rowOff>
    </xdr:from>
    <xdr:to>
      <xdr:col>2</xdr:col>
      <xdr:colOff>504825</xdr:colOff>
      <xdr:row>43</xdr:row>
      <xdr:rowOff>0</xdr:rowOff>
    </xdr:to>
    <xdr:sp macro="" textlink="">
      <xdr:nvSpPr>
        <xdr:cNvPr id="1932" name="Rectangle 525"/>
        <xdr:cNvSpPr>
          <a:spLocks noChangeArrowheads="1"/>
        </xdr:cNvSpPr>
      </xdr:nvSpPr>
      <xdr:spPr bwMode="auto">
        <a:xfrm flipH="1">
          <a:off x="7810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43</xdr:row>
      <xdr:rowOff>0</xdr:rowOff>
    </xdr:from>
    <xdr:to>
      <xdr:col>3</xdr:col>
      <xdr:colOff>9525</xdr:colOff>
      <xdr:row>43</xdr:row>
      <xdr:rowOff>0</xdr:rowOff>
    </xdr:to>
    <xdr:sp macro="" textlink="">
      <xdr:nvSpPr>
        <xdr:cNvPr id="1933" name="Rectangle 526"/>
        <xdr:cNvSpPr>
          <a:spLocks noChangeArrowheads="1"/>
        </xdr:cNvSpPr>
      </xdr:nvSpPr>
      <xdr:spPr bwMode="auto">
        <a:xfrm flipH="1">
          <a:off x="8572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43</xdr:row>
      <xdr:rowOff>0</xdr:rowOff>
    </xdr:from>
    <xdr:to>
      <xdr:col>2</xdr:col>
      <xdr:colOff>504825</xdr:colOff>
      <xdr:row>43</xdr:row>
      <xdr:rowOff>0</xdr:rowOff>
    </xdr:to>
    <xdr:sp macro="" textlink="">
      <xdr:nvSpPr>
        <xdr:cNvPr id="1934" name="Rectangle 527"/>
        <xdr:cNvSpPr>
          <a:spLocks noChangeArrowheads="1"/>
        </xdr:cNvSpPr>
      </xdr:nvSpPr>
      <xdr:spPr bwMode="auto">
        <a:xfrm>
          <a:off x="7810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43</xdr:row>
      <xdr:rowOff>0</xdr:rowOff>
    </xdr:from>
    <xdr:to>
      <xdr:col>2</xdr:col>
      <xdr:colOff>504825</xdr:colOff>
      <xdr:row>43</xdr:row>
      <xdr:rowOff>0</xdr:rowOff>
    </xdr:to>
    <xdr:sp macro="" textlink="">
      <xdr:nvSpPr>
        <xdr:cNvPr id="1935" name="Rectangle 528"/>
        <xdr:cNvSpPr>
          <a:spLocks noChangeArrowheads="1"/>
        </xdr:cNvSpPr>
      </xdr:nvSpPr>
      <xdr:spPr bwMode="auto">
        <a:xfrm flipH="1">
          <a:off x="7810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43</xdr:row>
      <xdr:rowOff>0</xdr:rowOff>
    </xdr:from>
    <xdr:to>
      <xdr:col>3</xdr:col>
      <xdr:colOff>9525</xdr:colOff>
      <xdr:row>43</xdr:row>
      <xdr:rowOff>0</xdr:rowOff>
    </xdr:to>
    <xdr:sp macro="" textlink="">
      <xdr:nvSpPr>
        <xdr:cNvPr id="1936" name="Rectangle 529"/>
        <xdr:cNvSpPr>
          <a:spLocks noChangeArrowheads="1"/>
        </xdr:cNvSpPr>
      </xdr:nvSpPr>
      <xdr:spPr bwMode="auto">
        <a:xfrm flipH="1">
          <a:off x="8572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43</xdr:row>
      <xdr:rowOff>0</xdr:rowOff>
    </xdr:from>
    <xdr:to>
      <xdr:col>2</xdr:col>
      <xdr:colOff>504825</xdr:colOff>
      <xdr:row>43</xdr:row>
      <xdr:rowOff>0</xdr:rowOff>
    </xdr:to>
    <xdr:sp macro="" textlink="">
      <xdr:nvSpPr>
        <xdr:cNvPr id="1937" name="Rectangle 530"/>
        <xdr:cNvSpPr>
          <a:spLocks noChangeArrowheads="1"/>
        </xdr:cNvSpPr>
      </xdr:nvSpPr>
      <xdr:spPr bwMode="auto">
        <a:xfrm>
          <a:off x="7810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43</xdr:row>
      <xdr:rowOff>0</xdr:rowOff>
    </xdr:from>
    <xdr:to>
      <xdr:col>2</xdr:col>
      <xdr:colOff>504825</xdr:colOff>
      <xdr:row>43</xdr:row>
      <xdr:rowOff>0</xdr:rowOff>
    </xdr:to>
    <xdr:sp macro="" textlink="">
      <xdr:nvSpPr>
        <xdr:cNvPr id="1938" name="Rectangle 531"/>
        <xdr:cNvSpPr>
          <a:spLocks noChangeArrowheads="1"/>
        </xdr:cNvSpPr>
      </xdr:nvSpPr>
      <xdr:spPr bwMode="auto">
        <a:xfrm flipH="1">
          <a:off x="7810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43</xdr:row>
      <xdr:rowOff>0</xdr:rowOff>
    </xdr:from>
    <xdr:to>
      <xdr:col>3</xdr:col>
      <xdr:colOff>9525</xdr:colOff>
      <xdr:row>43</xdr:row>
      <xdr:rowOff>0</xdr:rowOff>
    </xdr:to>
    <xdr:sp macro="" textlink="">
      <xdr:nvSpPr>
        <xdr:cNvPr id="1939" name="Rectangle 532"/>
        <xdr:cNvSpPr>
          <a:spLocks noChangeArrowheads="1"/>
        </xdr:cNvSpPr>
      </xdr:nvSpPr>
      <xdr:spPr bwMode="auto">
        <a:xfrm flipH="1">
          <a:off x="8572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43</xdr:row>
      <xdr:rowOff>0</xdr:rowOff>
    </xdr:from>
    <xdr:to>
      <xdr:col>3</xdr:col>
      <xdr:colOff>400050</xdr:colOff>
      <xdr:row>43</xdr:row>
      <xdr:rowOff>0</xdr:rowOff>
    </xdr:to>
    <xdr:sp macro="" textlink="">
      <xdr:nvSpPr>
        <xdr:cNvPr id="1940" name="Rectangle 565"/>
        <xdr:cNvSpPr>
          <a:spLocks noChangeArrowheads="1"/>
        </xdr:cNvSpPr>
      </xdr:nvSpPr>
      <xdr:spPr bwMode="auto">
        <a:xfrm>
          <a:off x="14668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43</xdr:row>
      <xdr:rowOff>0</xdr:rowOff>
    </xdr:from>
    <xdr:to>
      <xdr:col>3</xdr:col>
      <xdr:colOff>400050</xdr:colOff>
      <xdr:row>43</xdr:row>
      <xdr:rowOff>0</xdr:rowOff>
    </xdr:to>
    <xdr:sp macro="" textlink="">
      <xdr:nvSpPr>
        <xdr:cNvPr id="1941" name="Rectangle 566"/>
        <xdr:cNvSpPr>
          <a:spLocks noChangeArrowheads="1"/>
        </xdr:cNvSpPr>
      </xdr:nvSpPr>
      <xdr:spPr bwMode="auto">
        <a:xfrm flipH="1">
          <a:off x="14668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43</xdr:row>
      <xdr:rowOff>0</xdr:rowOff>
    </xdr:from>
    <xdr:to>
      <xdr:col>3</xdr:col>
      <xdr:colOff>400050</xdr:colOff>
      <xdr:row>43</xdr:row>
      <xdr:rowOff>0</xdr:rowOff>
    </xdr:to>
    <xdr:sp macro="" textlink="">
      <xdr:nvSpPr>
        <xdr:cNvPr id="1942" name="Rectangle 567"/>
        <xdr:cNvSpPr>
          <a:spLocks noChangeArrowheads="1"/>
        </xdr:cNvSpPr>
      </xdr:nvSpPr>
      <xdr:spPr bwMode="auto">
        <a:xfrm>
          <a:off x="14668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43</xdr:row>
      <xdr:rowOff>0</xdr:rowOff>
    </xdr:from>
    <xdr:to>
      <xdr:col>3</xdr:col>
      <xdr:colOff>400050</xdr:colOff>
      <xdr:row>43</xdr:row>
      <xdr:rowOff>0</xdr:rowOff>
    </xdr:to>
    <xdr:sp macro="" textlink="">
      <xdr:nvSpPr>
        <xdr:cNvPr id="1943" name="Rectangle 568"/>
        <xdr:cNvSpPr>
          <a:spLocks noChangeArrowheads="1"/>
        </xdr:cNvSpPr>
      </xdr:nvSpPr>
      <xdr:spPr bwMode="auto">
        <a:xfrm flipH="1">
          <a:off x="14668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43</xdr:row>
      <xdr:rowOff>0</xdr:rowOff>
    </xdr:from>
    <xdr:to>
      <xdr:col>3</xdr:col>
      <xdr:colOff>400050</xdr:colOff>
      <xdr:row>43</xdr:row>
      <xdr:rowOff>0</xdr:rowOff>
    </xdr:to>
    <xdr:sp macro="" textlink="">
      <xdr:nvSpPr>
        <xdr:cNvPr id="1944" name="Rectangle 569"/>
        <xdr:cNvSpPr>
          <a:spLocks noChangeArrowheads="1"/>
        </xdr:cNvSpPr>
      </xdr:nvSpPr>
      <xdr:spPr bwMode="auto">
        <a:xfrm>
          <a:off x="14668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43</xdr:row>
      <xdr:rowOff>0</xdr:rowOff>
    </xdr:from>
    <xdr:to>
      <xdr:col>3</xdr:col>
      <xdr:colOff>400050</xdr:colOff>
      <xdr:row>43</xdr:row>
      <xdr:rowOff>0</xdr:rowOff>
    </xdr:to>
    <xdr:sp macro="" textlink="">
      <xdr:nvSpPr>
        <xdr:cNvPr id="1945" name="Rectangle 570"/>
        <xdr:cNvSpPr>
          <a:spLocks noChangeArrowheads="1"/>
        </xdr:cNvSpPr>
      </xdr:nvSpPr>
      <xdr:spPr bwMode="auto">
        <a:xfrm flipH="1">
          <a:off x="14668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43</xdr:row>
      <xdr:rowOff>0</xdr:rowOff>
    </xdr:from>
    <xdr:to>
      <xdr:col>3</xdr:col>
      <xdr:colOff>400050</xdr:colOff>
      <xdr:row>43</xdr:row>
      <xdr:rowOff>0</xdr:rowOff>
    </xdr:to>
    <xdr:sp macro="" textlink="">
      <xdr:nvSpPr>
        <xdr:cNvPr id="1946" name="Rectangle 571"/>
        <xdr:cNvSpPr>
          <a:spLocks noChangeArrowheads="1"/>
        </xdr:cNvSpPr>
      </xdr:nvSpPr>
      <xdr:spPr bwMode="auto">
        <a:xfrm>
          <a:off x="14668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43</xdr:row>
      <xdr:rowOff>0</xdr:rowOff>
    </xdr:from>
    <xdr:to>
      <xdr:col>3</xdr:col>
      <xdr:colOff>400050</xdr:colOff>
      <xdr:row>43</xdr:row>
      <xdr:rowOff>0</xdr:rowOff>
    </xdr:to>
    <xdr:sp macro="" textlink="">
      <xdr:nvSpPr>
        <xdr:cNvPr id="1947" name="Rectangle 572"/>
        <xdr:cNvSpPr>
          <a:spLocks noChangeArrowheads="1"/>
        </xdr:cNvSpPr>
      </xdr:nvSpPr>
      <xdr:spPr bwMode="auto">
        <a:xfrm flipH="1">
          <a:off x="14668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43</xdr:row>
      <xdr:rowOff>0</xdr:rowOff>
    </xdr:from>
    <xdr:to>
      <xdr:col>3</xdr:col>
      <xdr:colOff>400050</xdr:colOff>
      <xdr:row>43</xdr:row>
      <xdr:rowOff>0</xdr:rowOff>
    </xdr:to>
    <xdr:sp macro="" textlink="">
      <xdr:nvSpPr>
        <xdr:cNvPr id="1948" name="Rectangle 573"/>
        <xdr:cNvSpPr>
          <a:spLocks noChangeArrowheads="1"/>
        </xdr:cNvSpPr>
      </xdr:nvSpPr>
      <xdr:spPr bwMode="auto">
        <a:xfrm>
          <a:off x="14668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43</xdr:row>
      <xdr:rowOff>0</xdr:rowOff>
    </xdr:from>
    <xdr:to>
      <xdr:col>3</xdr:col>
      <xdr:colOff>400050</xdr:colOff>
      <xdr:row>43</xdr:row>
      <xdr:rowOff>0</xdr:rowOff>
    </xdr:to>
    <xdr:sp macro="" textlink="">
      <xdr:nvSpPr>
        <xdr:cNvPr id="1949" name="Rectangle 574"/>
        <xdr:cNvSpPr>
          <a:spLocks noChangeArrowheads="1"/>
        </xdr:cNvSpPr>
      </xdr:nvSpPr>
      <xdr:spPr bwMode="auto">
        <a:xfrm flipH="1">
          <a:off x="14668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43</xdr:row>
      <xdr:rowOff>0</xdr:rowOff>
    </xdr:from>
    <xdr:to>
      <xdr:col>3</xdr:col>
      <xdr:colOff>400050</xdr:colOff>
      <xdr:row>43</xdr:row>
      <xdr:rowOff>0</xdr:rowOff>
    </xdr:to>
    <xdr:sp macro="" textlink="">
      <xdr:nvSpPr>
        <xdr:cNvPr id="1950" name="Rectangle 575"/>
        <xdr:cNvSpPr>
          <a:spLocks noChangeArrowheads="1"/>
        </xdr:cNvSpPr>
      </xdr:nvSpPr>
      <xdr:spPr bwMode="auto">
        <a:xfrm>
          <a:off x="14668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43</xdr:row>
      <xdr:rowOff>0</xdr:rowOff>
    </xdr:from>
    <xdr:to>
      <xdr:col>3</xdr:col>
      <xdr:colOff>400050</xdr:colOff>
      <xdr:row>43</xdr:row>
      <xdr:rowOff>0</xdr:rowOff>
    </xdr:to>
    <xdr:sp macro="" textlink="">
      <xdr:nvSpPr>
        <xdr:cNvPr id="1951" name="Rectangle 576"/>
        <xdr:cNvSpPr>
          <a:spLocks noChangeArrowheads="1"/>
        </xdr:cNvSpPr>
      </xdr:nvSpPr>
      <xdr:spPr bwMode="auto">
        <a:xfrm flipH="1">
          <a:off x="14668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43</xdr:row>
      <xdr:rowOff>0</xdr:rowOff>
    </xdr:from>
    <xdr:to>
      <xdr:col>3</xdr:col>
      <xdr:colOff>400050</xdr:colOff>
      <xdr:row>43</xdr:row>
      <xdr:rowOff>0</xdr:rowOff>
    </xdr:to>
    <xdr:sp macro="" textlink="">
      <xdr:nvSpPr>
        <xdr:cNvPr id="1952" name="Rectangle 577"/>
        <xdr:cNvSpPr>
          <a:spLocks noChangeArrowheads="1"/>
        </xdr:cNvSpPr>
      </xdr:nvSpPr>
      <xdr:spPr bwMode="auto">
        <a:xfrm>
          <a:off x="14668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43</xdr:row>
      <xdr:rowOff>0</xdr:rowOff>
    </xdr:from>
    <xdr:to>
      <xdr:col>3</xdr:col>
      <xdr:colOff>400050</xdr:colOff>
      <xdr:row>43</xdr:row>
      <xdr:rowOff>0</xdr:rowOff>
    </xdr:to>
    <xdr:sp macro="" textlink="">
      <xdr:nvSpPr>
        <xdr:cNvPr id="1953" name="Rectangle 578"/>
        <xdr:cNvSpPr>
          <a:spLocks noChangeArrowheads="1"/>
        </xdr:cNvSpPr>
      </xdr:nvSpPr>
      <xdr:spPr bwMode="auto">
        <a:xfrm flipH="1">
          <a:off x="14668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43</xdr:row>
      <xdr:rowOff>0</xdr:rowOff>
    </xdr:from>
    <xdr:to>
      <xdr:col>3</xdr:col>
      <xdr:colOff>400050</xdr:colOff>
      <xdr:row>43</xdr:row>
      <xdr:rowOff>0</xdr:rowOff>
    </xdr:to>
    <xdr:sp macro="" textlink="">
      <xdr:nvSpPr>
        <xdr:cNvPr id="1954" name="Rectangle 579"/>
        <xdr:cNvSpPr>
          <a:spLocks noChangeArrowheads="1"/>
        </xdr:cNvSpPr>
      </xdr:nvSpPr>
      <xdr:spPr bwMode="auto">
        <a:xfrm>
          <a:off x="14668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43</xdr:row>
      <xdr:rowOff>0</xdr:rowOff>
    </xdr:from>
    <xdr:to>
      <xdr:col>3</xdr:col>
      <xdr:colOff>400050</xdr:colOff>
      <xdr:row>43</xdr:row>
      <xdr:rowOff>0</xdr:rowOff>
    </xdr:to>
    <xdr:sp macro="" textlink="">
      <xdr:nvSpPr>
        <xdr:cNvPr id="1955" name="Rectangle 580"/>
        <xdr:cNvSpPr>
          <a:spLocks noChangeArrowheads="1"/>
        </xdr:cNvSpPr>
      </xdr:nvSpPr>
      <xdr:spPr bwMode="auto">
        <a:xfrm flipH="1">
          <a:off x="14668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43</xdr:row>
      <xdr:rowOff>0</xdr:rowOff>
    </xdr:from>
    <xdr:to>
      <xdr:col>3</xdr:col>
      <xdr:colOff>400050</xdr:colOff>
      <xdr:row>43</xdr:row>
      <xdr:rowOff>0</xdr:rowOff>
    </xdr:to>
    <xdr:sp macro="" textlink="">
      <xdr:nvSpPr>
        <xdr:cNvPr id="1956" name="Rectangle 581"/>
        <xdr:cNvSpPr>
          <a:spLocks noChangeArrowheads="1"/>
        </xdr:cNvSpPr>
      </xdr:nvSpPr>
      <xdr:spPr bwMode="auto">
        <a:xfrm>
          <a:off x="14668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43</xdr:row>
      <xdr:rowOff>0</xdr:rowOff>
    </xdr:from>
    <xdr:to>
      <xdr:col>3</xdr:col>
      <xdr:colOff>400050</xdr:colOff>
      <xdr:row>43</xdr:row>
      <xdr:rowOff>0</xdr:rowOff>
    </xdr:to>
    <xdr:sp macro="" textlink="">
      <xdr:nvSpPr>
        <xdr:cNvPr id="1957" name="Rectangle 582"/>
        <xdr:cNvSpPr>
          <a:spLocks noChangeArrowheads="1"/>
        </xdr:cNvSpPr>
      </xdr:nvSpPr>
      <xdr:spPr bwMode="auto">
        <a:xfrm flipH="1">
          <a:off x="14668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43</xdr:row>
      <xdr:rowOff>0</xdr:rowOff>
    </xdr:from>
    <xdr:to>
      <xdr:col>3</xdr:col>
      <xdr:colOff>400050</xdr:colOff>
      <xdr:row>43</xdr:row>
      <xdr:rowOff>0</xdr:rowOff>
    </xdr:to>
    <xdr:sp macro="" textlink="">
      <xdr:nvSpPr>
        <xdr:cNvPr id="1958" name="Rectangle 583"/>
        <xdr:cNvSpPr>
          <a:spLocks noChangeArrowheads="1"/>
        </xdr:cNvSpPr>
      </xdr:nvSpPr>
      <xdr:spPr bwMode="auto">
        <a:xfrm>
          <a:off x="14668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43</xdr:row>
      <xdr:rowOff>0</xdr:rowOff>
    </xdr:from>
    <xdr:to>
      <xdr:col>3</xdr:col>
      <xdr:colOff>400050</xdr:colOff>
      <xdr:row>43</xdr:row>
      <xdr:rowOff>0</xdr:rowOff>
    </xdr:to>
    <xdr:sp macro="" textlink="">
      <xdr:nvSpPr>
        <xdr:cNvPr id="1959" name="Rectangle 584"/>
        <xdr:cNvSpPr>
          <a:spLocks noChangeArrowheads="1"/>
        </xdr:cNvSpPr>
      </xdr:nvSpPr>
      <xdr:spPr bwMode="auto">
        <a:xfrm flipH="1">
          <a:off x="14668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43</xdr:row>
      <xdr:rowOff>0</xdr:rowOff>
    </xdr:from>
    <xdr:to>
      <xdr:col>3</xdr:col>
      <xdr:colOff>400050</xdr:colOff>
      <xdr:row>43</xdr:row>
      <xdr:rowOff>0</xdr:rowOff>
    </xdr:to>
    <xdr:sp macro="" textlink="">
      <xdr:nvSpPr>
        <xdr:cNvPr id="1960" name="Rectangle 585"/>
        <xdr:cNvSpPr>
          <a:spLocks noChangeArrowheads="1"/>
        </xdr:cNvSpPr>
      </xdr:nvSpPr>
      <xdr:spPr bwMode="auto">
        <a:xfrm>
          <a:off x="14668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43</xdr:row>
      <xdr:rowOff>0</xdr:rowOff>
    </xdr:from>
    <xdr:to>
      <xdr:col>3</xdr:col>
      <xdr:colOff>400050</xdr:colOff>
      <xdr:row>43</xdr:row>
      <xdr:rowOff>0</xdr:rowOff>
    </xdr:to>
    <xdr:sp macro="" textlink="">
      <xdr:nvSpPr>
        <xdr:cNvPr id="1961" name="Rectangle 586"/>
        <xdr:cNvSpPr>
          <a:spLocks noChangeArrowheads="1"/>
        </xdr:cNvSpPr>
      </xdr:nvSpPr>
      <xdr:spPr bwMode="auto">
        <a:xfrm flipH="1">
          <a:off x="14668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43</xdr:row>
      <xdr:rowOff>0</xdr:rowOff>
    </xdr:from>
    <xdr:to>
      <xdr:col>3</xdr:col>
      <xdr:colOff>400050</xdr:colOff>
      <xdr:row>43</xdr:row>
      <xdr:rowOff>0</xdr:rowOff>
    </xdr:to>
    <xdr:sp macro="" textlink="">
      <xdr:nvSpPr>
        <xdr:cNvPr id="1962" name="Rectangle 587"/>
        <xdr:cNvSpPr>
          <a:spLocks noChangeArrowheads="1"/>
        </xdr:cNvSpPr>
      </xdr:nvSpPr>
      <xdr:spPr bwMode="auto">
        <a:xfrm>
          <a:off x="14668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43</xdr:row>
      <xdr:rowOff>0</xdr:rowOff>
    </xdr:from>
    <xdr:to>
      <xdr:col>3</xdr:col>
      <xdr:colOff>400050</xdr:colOff>
      <xdr:row>43</xdr:row>
      <xdr:rowOff>0</xdr:rowOff>
    </xdr:to>
    <xdr:sp macro="" textlink="">
      <xdr:nvSpPr>
        <xdr:cNvPr id="1963" name="Rectangle 588"/>
        <xdr:cNvSpPr>
          <a:spLocks noChangeArrowheads="1"/>
        </xdr:cNvSpPr>
      </xdr:nvSpPr>
      <xdr:spPr bwMode="auto">
        <a:xfrm flipH="1">
          <a:off x="14668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43</xdr:row>
      <xdr:rowOff>0</xdr:rowOff>
    </xdr:from>
    <xdr:to>
      <xdr:col>3</xdr:col>
      <xdr:colOff>400050</xdr:colOff>
      <xdr:row>43</xdr:row>
      <xdr:rowOff>0</xdr:rowOff>
    </xdr:to>
    <xdr:sp macro="" textlink="">
      <xdr:nvSpPr>
        <xdr:cNvPr id="1964" name="Rectangle 589"/>
        <xdr:cNvSpPr>
          <a:spLocks noChangeArrowheads="1"/>
        </xdr:cNvSpPr>
      </xdr:nvSpPr>
      <xdr:spPr bwMode="auto">
        <a:xfrm>
          <a:off x="14668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43</xdr:row>
      <xdr:rowOff>0</xdr:rowOff>
    </xdr:from>
    <xdr:to>
      <xdr:col>3</xdr:col>
      <xdr:colOff>400050</xdr:colOff>
      <xdr:row>43</xdr:row>
      <xdr:rowOff>0</xdr:rowOff>
    </xdr:to>
    <xdr:sp macro="" textlink="">
      <xdr:nvSpPr>
        <xdr:cNvPr id="1965" name="Rectangle 590"/>
        <xdr:cNvSpPr>
          <a:spLocks noChangeArrowheads="1"/>
        </xdr:cNvSpPr>
      </xdr:nvSpPr>
      <xdr:spPr bwMode="auto">
        <a:xfrm flipH="1">
          <a:off x="14668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43</xdr:row>
      <xdr:rowOff>0</xdr:rowOff>
    </xdr:from>
    <xdr:to>
      <xdr:col>3</xdr:col>
      <xdr:colOff>400050</xdr:colOff>
      <xdr:row>43</xdr:row>
      <xdr:rowOff>0</xdr:rowOff>
    </xdr:to>
    <xdr:sp macro="" textlink="">
      <xdr:nvSpPr>
        <xdr:cNvPr id="1966" name="Rectangle 591"/>
        <xdr:cNvSpPr>
          <a:spLocks noChangeArrowheads="1"/>
        </xdr:cNvSpPr>
      </xdr:nvSpPr>
      <xdr:spPr bwMode="auto">
        <a:xfrm>
          <a:off x="14668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43</xdr:row>
      <xdr:rowOff>0</xdr:rowOff>
    </xdr:from>
    <xdr:to>
      <xdr:col>3</xdr:col>
      <xdr:colOff>400050</xdr:colOff>
      <xdr:row>43</xdr:row>
      <xdr:rowOff>0</xdr:rowOff>
    </xdr:to>
    <xdr:sp macro="" textlink="">
      <xdr:nvSpPr>
        <xdr:cNvPr id="1967" name="Rectangle 592"/>
        <xdr:cNvSpPr>
          <a:spLocks noChangeArrowheads="1"/>
        </xdr:cNvSpPr>
      </xdr:nvSpPr>
      <xdr:spPr bwMode="auto">
        <a:xfrm flipH="1">
          <a:off x="14668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43</xdr:row>
      <xdr:rowOff>0</xdr:rowOff>
    </xdr:from>
    <xdr:to>
      <xdr:col>3</xdr:col>
      <xdr:colOff>400050</xdr:colOff>
      <xdr:row>43</xdr:row>
      <xdr:rowOff>0</xdr:rowOff>
    </xdr:to>
    <xdr:sp macro="" textlink="">
      <xdr:nvSpPr>
        <xdr:cNvPr id="1968" name="Rectangle 593"/>
        <xdr:cNvSpPr>
          <a:spLocks noChangeArrowheads="1"/>
        </xdr:cNvSpPr>
      </xdr:nvSpPr>
      <xdr:spPr bwMode="auto">
        <a:xfrm>
          <a:off x="14668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43</xdr:row>
      <xdr:rowOff>0</xdr:rowOff>
    </xdr:from>
    <xdr:to>
      <xdr:col>3</xdr:col>
      <xdr:colOff>400050</xdr:colOff>
      <xdr:row>43</xdr:row>
      <xdr:rowOff>0</xdr:rowOff>
    </xdr:to>
    <xdr:sp macro="" textlink="">
      <xdr:nvSpPr>
        <xdr:cNvPr id="1969" name="Rectangle 594"/>
        <xdr:cNvSpPr>
          <a:spLocks noChangeArrowheads="1"/>
        </xdr:cNvSpPr>
      </xdr:nvSpPr>
      <xdr:spPr bwMode="auto">
        <a:xfrm flipH="1">
          <a:off x="14668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43</xdr:row>
      <xdr:rowOff>0</xdr:rowOff>
    </xdr:from>
    <xdr:to>
      <xdr:col>3</xdr:col>
      <xdr:colOff>400050</xdr:colOff>
      <xdr:row>43</xdr:row>
      <xdr:rowOff>0</xdr:rowOff>
    </xdr:to>
    <xdr:sp macro="" textlink="">
      <xdr:nvSpPr>
        <xdr:cNvPr id="1970" name="Rectangle 595"/>
        <xdr:cNvSpPr>
          <a:spLocks noChangeArrowheads="1"/>
        </xdr:cNvSpPr>
      </xdr:nvSpPr>
      <xdr:spPr bwMode="auto">
        <a:xfrm>
          <a:off x="14668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43</xdr:row>
      <xdr:rowOff>0</xdr:rowOff>
    </xdr:from>
    <xdr:to>
      <xdr:col>3</xdr:col>
      <xdr:colOff>400050</xdr:colOff>
      <xdr:row>43</xdr:row>
      <xdr:rowOff>0</xdr:rowOff>
    </xdr:to>
    <xdr:sp macro="" textlink="">
      <xdr:nvSpPr>
        <xdr:cNvPr id="1971" name="Rectangle 596"/>
        <xdr:cNvSpPr>
          <a:spLocks noChangeArrowheads="1"/>
        </xdr:cNvSpPr>
      </xdr:nvSpPr>
      <xdr:spPr bwMode="auto">
        <a:xfrm flipH="1">
          <a:off x="14668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43</xdr:row>
      <xdr:rowOff>0</xdr:rowOff>
    </xdr:from>
    <xdr:to>
      <xdr:col>3</xdr:col>
      <xdr:colOff>400050</xdr:colOff>
      <xdr:row>43</xdr:row>
      <xdr:rowOff>0</xdr:rowOff>
    </xdr:to>
    <xdr:sp macro="" textlink="">
      <xdr:nvSpPr>
        <xdr:cNvPr id="1972" name="Rectangle 597"/>
        <xdr:cNvSpPr>
          <a:spLocks noChangeArrowheads="1"/>
        </xdr:cNvSpPr>
      </xdr:nvSpPr>
      <xdr:spPr bwMode="auto">
        <a:xfrm>
          <a:off x="14668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43</xdr:row>
      <xdr:rowOff>0</xdr:rowOff>
    </xdr:from>
    <xdr:to>
      <xdr:col>3</xdr:col>
      <xdr:colOff>400050</xdr:colOff>
      <xdr:row>43</xdr:row>
      <xdr:rowOff>0</xdr:rowOff>
    </xdr:to>
    <xdr:sp macro="" textlink="">
      <xdr:nvSpPr>
        <xdr:cNvPr id="1973" name="Rectangle 598"/>
        <xdr:cNvSpPr>
          <a:spLocks noChangeArrowheads="1"/>
        </xdr:cNvSpPr>
      </xdr:nvSpPr>
      <xdr:spPr bwMode="auto">
        <a:xfrm flipH="1">
          <a:off x="14668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43</xdr:row>
      <xdr:rowOff>0</xdr:rowOff>
    </xdr:from>
    <xdr:to>
      <xdr:col>3</xdr:col>
      <xdr:colOff>400050</xdr:colOff>
      <xdr:row>43</xdr:row>
      <xdr:rowOff>0</xdr:rowOff>
    </xdr:to>
    <xdr:sp macro="" textlink="">
      <xdr:nvSpPr>
        <xdr:cNvPr id="1974" name="Rectangle 599"/>
        <xdr:cNvSpPr>
          <a:spLocks noChangeArrowheads="1"/>
        </xdr:cNvSpPr>
      </xdr:nvSpPr>
      <xdr:spPr bwMode="auto">
        <a:xfrm>
          <a:off x="14668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43</xdr:row>
      <xdr:rowOff>0</xdr:rowOff>
    </xdr:from>
    <xdr:to>
      <xdr:col>3</xdr:col>
      <xdr:colOff>400050</xdr:colOff>
      <xdr:row>43</xdr:row>
      <xdr:rowOff>0</xdr:rowOff>
    </xdr:to>
    <xdr:sp macro="" textlink="">
      <xdr:nvSpPr>
        <xdr:cNvPr id="1975" name="Rectangle 600"/>
        <xdr:cNvSpPr>
          <a:spLocks noChangeArrowheads="1"/>
        </xdr:cNvSpPr>
      </xdr:nvSpPr>
      <xdr:spPr bwMode="auto">
        <a:xfrm flipH="1">
          <a:off x="14668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43</xdr:row>
      <xdr:rowOff>0</xdr:rowOff>
    </xdr:from>
    <xdr:to>
      <xdr:col>3</xdr:col>
      <xdr:colOff>266700</xdr:colOff>
      <xdr:row>43</xdr:row>
      <xdr:rowOff>0</xdr:rowOff>
    </xdr:to>
    <xdr:sp macro="" textlink="">
      <xdr:nvSpPr>
        <xdr:cNvPr id="1976" name="Rectangle 601"/>
        <xdr:cNvSpPr>
          <a:spLocks noChangeArrowheads="1"/>
        </xdr:cNvSpPr>
      </xdr:nvSpPr>
      <xdr:spPr bwMode="auto">
        <a:xfrm>
          <a:off x="14668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43</xdr:row>
      <xdr:rowOff>0</xdr:rowOff>
    </xdr:from>
    <xdr:to>
      <xdr:col>3</xdr:col>
      <xdr:colOff>266700</xdr:colOff>
      <xdr:row>43</xdr:row>
      <xdr:rowOff>0</xdr:rowOff>
    </xdr:to>
    <xdr:sp macro="" textlink="">
      <xdr:nvSpPr>
        <xdr:cNvPr id="1977" name="Rectangle 602"/>
        <xdr:cNvSpPr>
          <a:spLocks noChangeArrowheads="1"/>
        </xdr:cNvSpPr>
      </xdr:nvSpPr>
      <xdr:spPr bwMode="auto">
        <a:xfrm flipH="1">
          <a:off x="14668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43</xdr:row>
      <xdr:rowOff>0</xdr:rowOff>
    </xdr:from>
    <xdr:to>
      <xdr:col>2</xdr:col>
      <xdr:colOff>504825</xdr:colOff>
      <xdr:row>43</xdr:row>
      <xdr:rowOff>0</xdr:rowOff>
    </xdr:to>
    <xdr:sp macro="" textlink="">
      <xdr:nvSpPr>
        <xdr:cNvPr id="1978" name="Rectangle 603"/>
        <xdr:cNvSpPr>
          <a:spLocks noChangeArrowheads="1"/>
        </xdr:cNvSpPr>
      </xdr:nvSpPr>
      <xdr:spPr bwMode="auto">
        <a:xfrm>
          <a:off x="7810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43</xdr:row>
      <xdr:rowOff>0</xdr:rowOff>
    </xdr:from>
    <xdr:to>
      <xdr:col>2</xdr:col>
      <xdr:colOff>504825</xdr:colOff>
      <xdr:row>43</xdr:row>
      <xdr:rowOff>0</xdr:rowOff>
    </xdr:to>
    <xdr:sp macro="" textlink="">
      <xdr:nvSpPr>
        <xdr:cNvPr id="1979" name="Rectangle 604"/>
        <xdr:cNvSpPr>
          <a:spLocks noChangeArrowheads="1"/>
        </xdr:cNvSpPr>
      </xdr:nvSpPr>
      <xdr:spPr bwMode="auto">
        <a:xfrm flipH="1">
          <a:off x="7810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43</xdr:row>
      <xdr:rowOff>0</xdr:rowOff>
    </xdr:from>
    <xdr:to>
      <xdr:col>3</xdr:col>
      <xdr:colOff>9525</xdr:colOff>
      <xdr:row>43</xdr:row>
      <xdr:rowOff>0</xdr:rowOff>
    </xdr:to>
    <xdr:sp macro="" textlink="">
      <xdr:nvSpPr>
        <xdr:cNvPr id="1980" name="Rectangle 605"/>
        <xdr:cNvSpPr>
          <a:spLocks noChangeArrowheads="1"/>
        </xdr:cNvSpPr>
      </xdr:nvSpPr>
      <xdr:spPr bwMode="auto">
        <a:xfrm flipH="1">
          <a:off x="8572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43</xdr:row>
      <xdr:rowOff>0</xdr:rowOff>
    </xdr:from>
    <xdr:to>
      <xdr:col>2</xdr:col>
      <xdr:colOff>504825</xdr:colOff>
      <xdr:row>43</xdr:row>
      <xdr:rowOff>0</xdr:rowOff>
    </xdr:to>
    <xdr:sp macro="" textlink="">
      <xdr:nvSpPr>
        <xdr:cNvPr id="1981" name="Rectangle 606"/>
        <xdr:cNvSpPr>
          <a:spLocks noChangeArrowheads="1"/>
        </xdr:cNvSpPr>
      </xdr:nvSpPr>
      <xdr:spPr bwMode="auto">
        <a:xfrm>
          <a:off x="7810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43</xdr:row>
      <xdr:rowOff>0</xdr:rowOff>
    </xdr:from>
    <xdr:to>
      <xdr:col>2</xdr:col>
      <xdr:colOff>504825</xdr:colOff>
      <xdr:row>43</xdr:row>
      <xdr:rowOff>0</xdr:rowOff>
    </xdr:to>
    <xdr:sp macro="" textlink="">
      <xdr:nvSpPr>
        <xdr:cNvPr id="1982" name="Rectangle 607"/>
        <xdr:cNvSpPr>
          <a:spLocks noChangeArrowheads="1"/>
        </xdr:cNvSpPr>
      </xdr:nvSpPr>
      <xdr:spPr bwMode="auto">
        <a:xfrm flipH="1">
          <a:off x="7810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43</xdr:row>
      <xdr:rowOff>0</xdr:rowOff>
    </xdr:from>
    <xdr:to>
      <xdr:col>3</xdr:col>
      <xdr:colOff>9525</xdr:colOff>
      <xdr:row>43</xdr:row>
      <xdr:rowOff>0</xdr:rowOff>
    </xdr:to>
    <xdr:sp macro="" textlink="">
      <xdr:nvSpPr>
        <xdr:cNvPr id="1983" name="Rectangle 608"/>
        <xdr:cNvSpPr>
          <a:spLocks noChangeArrowheads="1"/>
        </xdr:cNvSpPr>
      </xdr:nvSpPr>
      <xdr:spPr bwMode="auto">
        <a:xfrm flipH="1">
          <a:off x="8572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43</xdr:row>
      <xdr:rowOff>0</xdr:rowOff>
    </xdr:from>
    <xdr:to>
      <xdr:col>2</xdr:col>
      <xdr:colOff>504825</xdr:colOff>
      <xdr:row>43</xdr:row>
      <xdr:rowOff>0</xdr:rowOff>
    </xdr:to>
    <xdr:sp macro="" textlink="">
      <xdr:nvSpPr>
        <xdr:cNvPr id="1984" name="Rectangle 609"/>
        <xdr:cNvSpPr>
          <a:spLocks noChangeArrowheads="1"/>
        </xdr:cNvSpPr>
      </xdr:nvSpPr>
      <xdr:spPr bwMode="auto">
        <a:xfrm>
          <a:off x="7810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43</xdr:row>
      <xdr:rowOff>0</xdr:rowOff>
    </xdr:from>
    <xdr:to>
      <xdr:col>2</xdr:col>
      <xdr:colOff>504825</xdr:colOff>
      <xdr:row>43</xdr:row>
      <xdr:rowOff>0</xdr:rowOff>
    </xdr:to>
    <xdr:sp macro="" textlink="">
      <xdr:nvSpPr>
        <xdr:cNvPr id="1985" name="Rectangle 610"/>
        <xdr:cNvSpPr>
          <a:spLocks noChangeArrowheads="1"/>
        </xdr:cNvSpPr>
      </xdr:nvSpPr>
      <xdr:spPr bwMode="auto">
        <a:xfrm flipH="1">
          <a:off x="7810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43</xdr:row>
      <xdr:rowOff>0</xdr:rowOff>
    </xdr:from>
    <xdr:to>
      <xdr:col>3</xdr:col>
      <xdr:colOff>9525</xdr:colOff>
      <xdr:row>43</xdr:row>
      <xdr:rowOff>0</xdr:rowOff>
    </xdr:to>
    <xdr:sp macro="" textlink="">
      <xdr:nvSpPr>
        <xdr:cNvPr id="1986" name="Rectangle 611"/>
        <xdr:cNvSpPr>
          <a:spLocks noChangeArrowheads="1"/>
        </xdr:cNvSpPr>
      </xdr:nvSpPr>
      <xdr:spPr bwMode="auto">
        <a:xfrm flipH="1">
          <a:off x="8572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43</xdr:row>
      <xdr:rowOff>0</xdr:rowOff>
    </xdr:from>
    <xdr:to>
      <xdr:col>2</xdr:col>
      <xdr:colOff>504825</xdr:colOff>
      <xdr:row>43</xdr:row>
      <xdr:rowOff>0</xdr:rowOff>
    </xdr:to>
    <xdr:sp macro="" textlink="">
      <xdr:nvSpPr>
        <xdr:cNvPr id="1987" name="Rectangle 612"/>
        <xdr:cNvSpPr>
          <a:spLocks noChangeArrowheads="1"/>
        </xdr:cNvSpPr>
      </xdr:nvSpPr>
      <xdr:spPr bwMode="auto">
        <a:xfrm>
          <a:off x="7810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43</xdr:row>
      <xdr:rowOff>0</xdr:rowOff>
    </xdr:from>
    <xdr:to>
      <xdr:col>2</xdr:col>
      <xdr:colOff>504825</xdr:colOff>
      <xdr:row>43</xdr:row>
      <xdr:rowOff>0</xdr:rowOff>
    </xdr:to>
    <xdr:sp macro="" textlink="">
      <xdr:nvSpPr>
        <xdr:cNvPr id="1988" name="Rectangle 613"/>
        <xdr:cNvSpPr>
          <a:spLocks noChangeArrowheads="1"/>
        </xdr:cNvSpPr>
      </xdr:nvSpPr>
      <xdr:spPr bwMode="auto">
        <a:xfrm flipH="1">
          <a:off x="7810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43</xdr:row>
      <xdr:rowOff>0</xdr:rowOff>
    </xdr:from>
    <xdr:to>
      <xdr:col>3</xdr:col>
      <xdr:colOff>9525</xdr:colOff>
      <xdr:row>43</xdr:row>
      <xdr:rowOff>0</xdr:rowOff>
    </xdr:to>
    <xdr:sp macro="" textlink="">
      <xdr:nvSpPr>
        <xdr:cNvPr id="1989" name="Rectangle 614"/>
        <xdr:cNvSpPr>
          <a:spLocks noChangeArrowheads="1"/>
        </xdr:cNvSpPr>
      </xdr:nvSpPr>
      <xdr:spPr bwMode="auto">
        <a:xfrm flipH="1">
          <a:off x="8572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43</xdr:row>
      <xdr:rowOff>0</xdr:rowOff>
    </xdr:from>
    <xdr:to>
      <xdr:col>2</xdr:col>
      <xdr:colOff>504825</xdr:colOff>
      <xdr:row>43</xdr:row>
      <xdr:rowOff>0</xdr:rowOff>
    </xdr:to>
    <xdr:sp macro="" textlink="">
      <xdr:nvSpPr>
        <xdr:cNvPr id="1990" name="Rectangle 615"/>
        <xdr:cNvSpPr>
          <a:spLocks noChangeArrowheads="1"/>
        </xdr:cNvSpPr>
      </xdr:nvSpPr>
      <xdr:spPr bwMode="auto">
        <a:xfrm>
          <a:off x="7810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43</xdr:row>
      <xdr:rowOff>0</xdr:rowOff>
    </xdr:from>
    <xdr:to>
      <xdr:col>2</xdr:col>
      <xdr:colOff>504825</xdr:colOff>
      <xdr:row>43</xdr:row>
      <xdr:rowOff>0</xdr:rowOff>
    </xdr:to>
    <xdr:sp macro="" textlink="">
      <xdr:nvSpPr>
        <xdr:cNvPr id="1991" name="Rectangle 616"/>
        <xdr:cNvSpPr>
          <a:spLocks noChangeArrowheads="1"/>
        </xdr:cNvSpPr>
      </xdr:nvSpPr>
      <xdr:spPr bwMode="auto">
        <a:xfrm flipH="1">
          <a:off x="7810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43</xdr:row>
      <xdr:rowOff>0</xdr:rowOff>
    </xdr:from>
    <xdr:to>
      <xdr:col>3</xdr:col>
      <xdr:colOff>9525</xdr:colOff>
      <xdr:row>43</xdr:row>
      <xdr:rowOff>0</xdr:rowOff>
    </xdr:to>
    <xdr:sp macro="" textlink="">
      <xdr:nvSpPr>
        <xdr:cNvPr id="1992" name="Rectangle 617"/>
        <xdr:cNvSpPr>
          <a:spLocks noChangeArrowheads="1"/>
        </xdr:cNvSpPr>
      </xdr:nvSpPr>
      <xdr:spPr bwMode="auto">
        <a:xfrm flipH="1">
          <a:off x="8572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43</xdr:row>
      <xdr:rowOff>0</xdr:rowOff>
    </xdr:from>
    <xdr:to>
      <xdr:col>2</xdr:col>
      <xdr:colOff>504825</xdr:colOff>
      <xdr:row>43</xdr:row>
      <xdr:rowOff>0</xdr:rowOff>
    </xdr:to>
    <xdr:sp macro="" textlink="">
      <xdr:nvSpPr>
        <xdr:cNvPr id="1993" name="Rectangle 618"/>
        <xdr:cNvSpPr>
          <a:spLocks noChangeArrowheads="1"/>
        </xdr:cNvSpPr>
      </xdr:nvSpPr>
      <xdr:spPr bwMode="auto">
        <a:xfrm>
          <a:off x="7810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43</xdr:row>
      <xdr:rowOff>0</xdr:rowOff>
    </xdr:from>
    <xdr:to>
      <xdr:col>2</xdr:col>
      <xdr:colOff>504825</xdr:colOff>
      <xdr:row>43</xdr:row>
      <xdr:rowOff>0</xdr:rowOff>
    </xdr:to>
    <xdr:sp macro="" textlink="">
      <xdr:nvSpPr>
        <xdr:cNvPr id="1994" name="Rectangle 619"/>
        <xdr:cNvSpPr>
          <a:spLocks noChangeArrowheads="1"/>
        </xdr:cNvSpPr>
      </xdr:nvSpPr>
      <xdr:spPr bwMode="auto">
        <a:xfrm flipH="1">
          <a:off x="7810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43</xdr:row>
      <xdr:rowOff>0</xdr:rowOff>
    </xdr:from>
    <xdr:to>
      <xdr:col>3</xdr:col>
      <xdr:colOff>9525</xdr:colOff>
      <xdr:row>43</xdr:row>
      <xdr:rowOff>0</xdr:rowOff>
    </xdr:to>
    <xdr:sp macro="" textlink="">
      <xdr:nvSpPr>
        <xdr:cNvPr id="1995" name="Rectangle 620"/>
        <xdr:cNvSpPr>
          <a:spLocks noChangeArrowheads="1"/>
        </xdr:cNvSpPr>
      </xdr:nvSpPr>
      <xdr:spPr bwMode="auto">
        <a:xfrm flipH="1">
          <a:off x="8572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43</xdr:row>
      <xdr:rowOff>0</xdr:rowOff>
    </xdr:from>
    <xdr:to>
      <xdr:col>2</xdr:col>
      <xdr:colOff>504825</xdr:colOff>
      <xdr:row>43</xdr:row>
      <xdr:rowOff>0</xdr:rowOff>
    </xdr:to>
    <xdr:sp macro="" textlink="">
      <xdr:nvSpPr>
        <xdr:cNvPr id="1996" name="Rectangle 621"/>
        <xdr:cNvSpPr>
          <a:spLocks noChangeArrowheads="1"/>
        </xdr:cNvSpPr>
      </xdr:nvSpPr>
      <xdr:spPr bwMode="auto">
        <a:xfrm>
          <a:off x="7810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43</xdr:row>
      <xdr:rowOff>0</xdr:rowOff>
    </xdr:from>
    <xdr:to>
      <xdr:col>2</xdr:col>
      <xdr:colOff>504825</xdr:colOff>
      <xdr:row>43</xdr:row>
      <xdr:rowOff>0</xdr:rowOff>
    </xdr:to>
    <xdr:sp macro="" textlink="">
      <xdr:nvSpPr>
        <xdr:cNvPr id="1997" name="Rectangle 622"/>
        <xdr:cNvSpPr>
          <a:spLocks noChangeArrowheads="1"/>
        </xdr:cNvSpPr>
      </xdr:nvSpPr>
      <xdr:spPr bwMode="auto">
        <a:xfrm flipH="1">
          <a:off x="7810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43</xdr:row>
      <xdr:rowOff>0</xdr:rowOff>
    </xdr:from>
    <xdr:to>
      <xdr:col>3</xdr:col>
      <xdr:colOff>9525</xdr:colOff>
      <xdr:row>43</xdr:row>
      <xdr:rowOff>0</xdr:rowOff>
    </xdr:to>
    <xdr:sp macro="" textlink="">
      <xdr:nvSpPr>
        <xdr:cNvPr id="1998" name="Rectangle 623"/>
        <xdr:cNvSpPr>
          <a:spLocks noChangeArrowheads="1"/>
        </xdr:cNvSpPr>
      </xdr:nvSpPr>
      <xdr:spPr bwMode="auto">
        <a:xfrm flipH="1">
          <a:off x="8572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43</xdr:row>
      <xdr:rowOff>0</xdr:rowOff>
    </xdr:from>
    <xdr:to>
      <xdr:col>2</xdr:col>
      <xdr:colOff>504825</xdr:colOff>
      <xdr:row>43</xdr:row>
      <xdr:rowOff>0</xdr:rowOff>
    </xdr:to>
    <xdr:sp macro="" textlink="">
      <xdr:nvSpPr>
        <xdr:cNvPr id="1999" name="Rectangle 624"/>
        <xdr:cNvSpPr>
          <a:spLocks noChangeArrowheads="1"/>
        </xdr:cNvSpPr>
      </xdr:nvSpPr>
      <xdr:spPr bwMode="auto">
        <a:xfrm>
          <a:off x="7810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43</xdr:row>
      <xdr:rowOff>0</xdr:rowOff>
    </xdr:from>
    <xdr:to>
      <xdr:col>2</xdr:col>
      <xdr:colOff>504825</xdr:colOff>
      <xdr:row>43</xdr:row>
      <xdr:rowOff>0</xdr:rowOff>
    </xdr:to>
    <xdr:sp macro="" textlink="">
      <xdr:nvSpPr>
        <xdr:cNvPr id="2000" name="Rectangle 625"/>
        <xdr:cNvSpPr>
          <a:spLocks noChangeArrowheads="1"/>
        </xdr:cNvSpPr>
      </xdr:nvSpPr>
      <xdr:spPr bwMode="auto">
        <a:xfrm flipH="1">
          <a:off x="7810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43</xdr:row>
      <xdr:rowOff>0</xdr:rowOff>
    </xdr:from>
    <xdr:to>
      <xdr:col>3</xdr:col>
      <xdr:colOff>9525</xdr:colOff>
      <xdr:row>43</xdr:row>
      <xdr:rowOff>0</xdr:rowOff>
    </xdr:to>
    <xdr:sp macro="" textlink="">
      <xdr:nvSpPr>
        <xdr:cNvPr id="2001" name="Rectangle 626"/>
        <xdr:cNvSpPr>
          <a:spLocks noChangeArrowheads="1"/>
        </xdr:cNvSpPr>
      </xdr:nvSpPr>
      <xdr:spPr bwMode="auto">
        <a:xfrm flipH="1">
          <a:off x="857250" y="5629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2" name="Texte 1"/>
        <xdr:cNvSpPr txBox="1">
          <a:spLocks noChangeArrowheads="1"/>
        </xdr:cNvSpPr>
      </xdr:nvSpPr>
      <xdr:spPr bwMode="auto">
        <a:xfrm>
          <a:off x="153352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3" name="Texte 1"/>
        <xdr:cNvSpPr txBox="1">
          <a:spLocks noChangeArrowheads="1"/>
        </xdr:cNvSpPr>
      </xdr:nvSpPr>
      <xdr:spPr bwMode="auto">
        <a:xfrm>
          <a:off x="153352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4" name="Texte 1"/>
        <xdr:cNvSpPr txBox="1">
          <a:spLocks noChangeArrowheads="1"/>
        </xdr:cNvSpPr>
      </xdr:nvSpPr>
      <xdr:spPr bwMode="auto">
        <a:xfrm>
          <a:off x="70389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5" name="Texte 1"/>
        <xdr:cNvSpPr txBox="1">
          <a:spLocks noChangeArrowheads="1"/>
        </xdr:cNvSpPr>
      </xdr:nvSpPr>
      <xdr:spPr bwMode="auto">
        <a:xfrm>
          <a:off x="153352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19812</xdr:rowOff>
    </xdr:to>
    <xdr:sp macro="" textlink="">
      <xdr:nvSpPr>
        <xdr:cNvPr id="6" name="Texte 1"/>
        <xdr:cNvSpPr txBox="1">
          <a:spLocks noChangeArrowheads="1"/>
        </xdr:cNvSpPr>
      </xdr:nvSpPr>
      <xdr:spPr bwMode="auto">
        <a:xfrm>
          <a:off x="88582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19812</xdr:rowOff>
    </xdr:to>
    <xdr:sp macro="" textlink="">
      <xdr:nvSpPr>
        <xdr:cNvPr id="7" name="Texte 1"/>
        <xdr:cNvSpPr txBox="1">
          <a:spLocks noChangeArrowheads="1"/>
        </xdr:cNvSpPr>
      </xdr:nvSpPr>
      <xdr:spPr bwMode="auto">
        <a:xfrm>
          <a:off x="88582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19812</xdr:rowOff>
    </xdr:to>
    <xdr:sp macro="" textlink="">
      <xdr:nvSpPr>
        <xdr:cNvPr id="8" name="Texte 1"/>
        <xdr:cNvSpPr txBox="1">
          <a:spLocks noChangeArrowheads="1"/>
        </xdr:cNvSpPr>
      </xdr:nvSpPr>
      <xdr:spPr bwMode="auto">
        <a:xfrm>
          <a:off x="88582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19812</xdr:rowOff>
    </xdr:to>
    <xdr:sp macro="" textlink="">
      <xdr:nvSpPr>
        <xdr:cNvPr id="9" name="Texte 1"/>
        <xdr:cNvSpPr txBox="1">
          <a:spLocks noChangeArrowheads="1"/>
        </xdr:cNvSpPr>
      </xdr:nvSpPr>
      <xdr:spPr bwMode="auto">
        <a:xfrm>
          <a:off x="88582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19812</xdr:rowOff>
    </xdr:to>
    <xdr:sp macro="" textlink="">
      <xdr:nvSpPr>
        <xdr:cNvPr id="10" name="Texte 1"/>
        <xdr:cNvSpPr txBox="1">
          <a:spLocks noChangeArrowheads="1"/>
        </xdr:cNvSpPr>
      </xdr:nvSpPr>
      <xdr:spPr bwMode="auto">
        <a:xfrm>
          <a:off x="88582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11" name="Texte 1"/>
        <xdr:cNvSpPr txBox="1">
          <a:spLocks noChangeArrowheads="1"/>
        </xdr:cNvSpPr>
      </xdr:nvSpPr>
      <xdr:spPr bwMode="auto">
        <a:xfrm>
          <a:off x="153352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12" name="Texte 1"/>
        <xdr:cNvSpPr txBox="1">
          <a:spLocks noChangeArrowheads="1"/>
        </xdr:cNvSpPr>
      </xdr:nvSpPr>
      <xdr:spPr bwMode="auto">
        <a:xfrm>
          <a:off x="153352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13" name="Texte 1"/>
        <xdr:cNvSpPr txBox="1">
          <a:spLocks noChangeArrowheads="1"/>
        </xdr:cNvSpPr>
      </xdr:nvSpPr>
      <xdr:spPr bwMode="auto">
        <a:xfrm>
          <a:off x="153352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14" name="Texte 1"/>
        <xdr:cNvSpPr txBox="1">
          <a:spLocks noChangeArrowheads="1"/>
        </xdr:cNvSpPr>
      </xdr:nvSpPr>
      <xdr:spPr bwMode="auto">
        <a:xfrm>
          <a:off x="153352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15" name="Texte 1"/>
        <xdr:cNvSpPr txBox="1">
          <a:spLocks noChangeArrowheads="1"/>
        </xdr:cNvSpPr>
      </xdr:nvSpPr>
      <xdr:spPr bwMode="auto">
        <a:xfrm>
          <a:off x="153352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16" name="Texte 1"/>
        <xdr:cNvSpPr txBox="1">
          <a:spLocks noChangeArrowheads="1"/>
        </xdr:cNvSpPr>
      </xdr:nvSpPr>
      <xdr:spPr bwMode="auto">
        <a:xfrm>
          <a:off x="153352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17" name="Texte 1"/>
        <xdr:cNvSpPr txBox="1">
          <a:spLocks noChangeArrowheads="1"/>
        </xdr:cNvSpPr>
      </xdr:nvSpPr>
      <xdr:spPr bwMode="auto">
        <a:xfrm>
          <a:off x="153352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18" name="Texte 1"/>
        <xdr:cNvSpPr txBox="1">
          <a:spLocks noChangeArrowheads="1"/>
        </xdr:cNvSpPr>
      </xdr:nvSpPr>
      <xdr:spPr bwMode="auto">
        <a:xfrm>
          <a:off x="153352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19" name="Texte 1"/>
        <xdr:cNvSpPr txBox="1">
          <a:spLocks noChangeArrowheads="1"/>
        </xdr:cNvSpPr>
      </xdr:nvSpPr>
      <xdr:spPr bwMode="auto">
        <a:xfrm>
          <a:off x="153352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20" name="Texte 1"/>
        <xdr:cNvSpPr txBox="1">
          <a:spLocks noChangeArrowheads="1"/>
        </xdr:cNvSpPr>
      </xdr:nvSpPr>
      <xdr:spPr bwMode="auto">
        <a:xfrm>
          <a:off x="153352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21" name="Texte 1"/>
        <xdr:cNvSpPr txBox="1">
          <a:spLocks noChangeArrowheads="1"/>
        </xdr:cNvSpPr>
      </xdr:nvSpPr>
      <xdr:spPr bwMode="auto">
        <a:xfrm>
          <a:off x="153352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22" name="Texte 1"/>
        <xdr:cNvSpPr txBox="1">
          <a:spLocks noChangeArrowheads="1"/>
        </xdr:cNvSpPr>
      </xdr:nvSpPr>
      <xdr:spPr bwMode="auto">
        <a:xfrm>
          <a:off x="153352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23" name="Texte 1"/>
        <xdr:cNvSpPr txBox="1">
          <a:spLocks noChangeArrowheads="1"/>
        </xdr:cNvSpPr>
      </xdr:nvSpPr>
      <xdr:spPr bwMode="auto">
        <a:xfrm>
          <a:off x="153352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24" name="Texte 1"/>
        <xdr:cNvSpPr txBox="1">
          <a:spLocks noChangeArrowheads="1"/>
        </xdr:cNvSpPr>
      </xdr:nvSpPr>
      <xdr:spPr bwMode="auto">
        <a:xfrm>
          <a:off x="153352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25" name="Texte 1"/>
        <xdr:cNvSpPr txBox="1">
          <a:spLocks noChangeArrowheads="1"/>
        </xdr:cNvSpPr>
      </xdr:nvSpPr>
      <xdr:spPr bwMode="auto">
        <a:xfrm>
          <a:off x="153352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26" name="Texte 1"/>
        <xdr:cNvSpPr txBox="1">
          <a:spLocks noChangeArrowheads="1"/>
        </xdr:cNvSpPr>
      </xdr:nvSpPr>
      <xdr:spPr bwMode="auto">
        <a:xfrm>
          <a:off x="153352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27" name="Texte 1"/>
        <xdr:cNvSpPr txBox="1">
          <a:spLocks noChangeArrowheads="1"/>
        </xdr:cNvSpPr>
      </xdr:nvSpPr>
      <xdr:spPr bwMode="auto">
        <a:xfrm>
          <a:off x="153352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28" name="Texte 1"/>
        <xdr:cNvSpPr txBox="1">
          <a:spLocks noChangeArrowheads="1"/>
        </xdr:cNvSpPr>
      </xdr:nvSpPr>
      <xdr:spPr bwMode="auto">
        <a:xfrm>
          <a:off x="153352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29" name="Texte 1"/>
        <xdr:cNvSpPr txBox="1">
          <a:spLocks noChangeArrowheads="1"/>
        </xdr:cNvSpPr>
      </xdr:nvSpPr>
      <xdr:spPr bwMode="auto">
        <a:xfrm>
          <a:off x="153352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30" name="Texte 1"/>
        <xdr:cNvSpPr txBox="1">
          <a:spLocks noChangeArrowheads="1"/>
        </xdr:cNvSpPr>
      </xdr:nvSpPr>
      <xdr:spPr bwMode="auto">
        <a:xfrm>
          <a:off x="153352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31" name="Texte 1"/>
        <xdr:cNvSpPr txBox="1">
          <a:spLocks noChangeArrowheads="1"/>
        </xdr:cNvSpPr>
      </xdr:nvSpPr>
      <xdr:spPr bwMode="auto">
        <a:xfrm>
          <a:off x="153352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32" name="Texte 1"/>
        <xdr:cNvSpPr txBox="1">
          <a:spLocks noChangeArrowheads="1"/>
        </xdr:cNvSpPr>
      </xdr:nvSpPr>
      <xdr:spPr bwMode="auto">
        <a:xfrm>
          <a:off x="70389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33" name="Texte 1"/>
        <xdr:cNvSpPr txBox="1">
          <a:spLocks noChangeArrowheads="1"/>
        </xdr:cNvSpPr>
      </xdr:nvSpPr>
      <xdr:spPr bwMode="auto">
        <a:xfrm>
          <a:off x="70389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34" name="Texte 1"/>
        <xdr:cNvSpPr txBox="1">
          <a:spLocks noChangeArrowheads="1"/>
        </xdr:cNvSpPr>
      </xdr:nvSpPr>
      <xdr:spPr bwMode="auto">
        <a:xfrm>
          <a:off x="70389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35" name="Texte 1"/>
        <xdr:cNvSpPr txBox="1">
          <a:spLocks noChangeArrowheads="1"/>
        </xdr:cNvSpPr>
      </xdr:nvSpPr>
      <xdr:spPr bwMode="auto">
        <a:xfrm>
          <a:off x="70389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36" name="Texte 1"/>
        <xdr:cNvSpPr txBox="1">
          <a:spLocks noChangeArrowheads="1"/>
        </xdr:cNvSpPr>
      </xdr:nvSpPr>
      <xdr:spPr bwMode="auto">
        <a:xfrm>
          <a:off x="70389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37" name="Texte 1"/>
        <xdr:cNvSpPr txBox="1">
          <a:spLocks noChangeArrowheads="1"/>
        </xdr:cNvSpPr>
      </xdr:nvSpPr>
      <xdr:spPr bwMode="auto">
        <a:xfrm>
          <a:off x="70389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38" name="Texte 1"/>
        <xdr:cNvSpPr txBox="1">
          <a:spLocks noChangeArrowheads="1"/>
        </xdr:cNvSpPr>
      </xdr:nvSpPr>
      <xdr:spPr bwMode="auto">
        <a:xfrm>
          <a:off x="70389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39" name="Texte 1"/>
        <xdr:cNvSpPr txBox="1">
          <a:spLocks noChangeArrowheads="1"/>
        </xdr:cNvSpPr>
      </xdr:nvSpPr>
      <xdr:spPr bwMode="auto">
        <a:xfrm>
          <a:off x="70389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40" name="Texte 1"/>
        <xdr:cNvSpPr txBox="1">
          <a:spLocks noChangeArrowheads="1"/>
        </xdr:cNvSpPr>
      </xdr:nvSpPr>
      <xdr:spPr bwMode="auto">
        <a:xfrm>
          <a:off x="70389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41" name="Texte 1"/>
        <xdr:cNvSpPr txBox="1">
          <a:spLocks noChangeArrowheads="1"/>
        </xdr:cNvSpPr>
      </xdr:nvSpPr>
      <xdr:spPr bwMode="auto">
        <a:xfrm>
          <a:off x="70389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42" name="Texte 1"/>
        <xdr:cNvSpPr txBox="1">
          <a:spLocks noChangeArrowheads="1"/>
        </xdr:cNvSpPr>
      </xdr:nvSpPr>
      <xdr:spPr bwMode="auto">
        <a:xfrm>
          <a:off x="70389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43" name="Texte 1"/>
        <xdr:cNvSpPr txBox="1">
          <a:spLocks noChangeArrowheads="1"/>
        </xdr:cNvSpPr>
      </xdr:nvSpPr>
      <xdr:spPr bwMode="auto">
        <a:xfrm>
          <a:off x="70389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44" name="Texte 1"/>
        <xdr:cNvSpPr txBox="1">
          <a:spLocks noChangeArrowheads="1"/>
        </xdr:cNvSpPr>
      </xdr:nvSpPr>
      <xdr:spPr bwMode="auto">
        <a:xfrm>
          <a:off x="70389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45" name="Texte 1"/>
        <xdr:cNvSpPr txBox="1">
          <a:spLocks noChangeArrowheads="1"/>
        </xdr:cNvSpPr>
      </xdr:nvSpPr>
      <xdr:spPr bwMode="auto">
        <a:xfrm>
          <a:off x="70389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46" name="Texte 1"/>
        <xdr:cNvSpPr txBox="1">
          <a:spLocks noChangeArrowheads="1"/>
        </xdr:cNvSpPr>
      </xdr:nvSpPr>
      <xdr:spPr bwMode="auto">
        <a:xfrm>
          <a:off x="70389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47" name="Texte 1"/>
        <xdr:cNvSpPr txBox="1">
          <a:spLocks noChangeArrowheads="1"/>
        </xdr:cNvSpPr>
      </xdr:nvSpPr>
      <xdr:spPr bwMode="auto">
        <a:xfrm>
          <a:off x="70389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48" name="Texte 1"/>
        <xdr:cNvSpPr txBox="1">
          <a:spLocks noChangeArrowheads="1"/>
        </xdr:cNvSpPr>
      </xdr:nvSpPr>
      <xdr:spPr bwMode="auto">
        <a:xfrm>
          <a:off x="70389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49" name="Texte 1"/>
        <xdr:cNvSpPr txBox="1">
          <a:spLocks noChangeArrowheads="1"/>
        </xdr:cNvSpPr>
      </xdr:nvSpPr>
      <xdr:spPr bwMode="auto">
        <a:xfrm>
          <a:off x="70389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50" name="Texte 1"/>
        <xdr:cNvSpPr txBox="1">
          <a:spLocks noChangeArrowheads="1"/>
        </xdr:cNvSpPr>
      </xdr:nvSpPr>
      <xdr:spPr bwMode="auto">
        <a:xfrm>
          <a:off x="70389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51" name="Texte 1"/>
        <xdr:cNvSpPr txBox="1">
          <a:spLocks noChangeArrowheads="1"/>
        </xdr:cNvSpPr>
      </xdr:nvSpPr>
      <xdr:spPr bwMode="auto">
        <a:xfrm>
          <a:off x="70389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52" name="Texte 1"/>
        <xdr:cNvSpPr txBox="1">
          <a:spLocks noChangeArrowheads="1"/>
        </xdr:cNvSpPr>
      </xdr:nvSpPr>
      <xdr:spPr bwMode="auto">
        <a:xfrm>
          <a:off x="70389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53" name="Texte 1"/>
        <xdr:cNvSpPr txBox="1">
          <a:spLocks noChangeArrowheads="1"/>
        </xdr:cNvSpPr>
      </xdr:nvSpPr>
      <xdr:spPr bwMode="auto">
        <a:xfrm>
          <a:off x="70389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54" name="Texte 1"/>
        <xdr:cNvSpPr txBox="1">
          <a:spLocks noChangeArrowheads="1"/>
        </xdr:cNvSpPr>
      </xdr:nvSpPr>
      <xdr:spPr bwMode="auto">
        <a:xfrm>
          <a:off x="153352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19812</xdr:rowOff>
    </xdr:to>
    <xdr:sp macro="" textlink="">
      <xdr:nvSpPr>
        <xdr:cNvPr id="55" name="Texte 1"/>
        <xdr:cNvSpPr txBox="1">
          <a:spLocks noChangeArrowheads="1"/>
        </xdr:cNvSpPr>
      </xdr:nvSpPr>
      <xdr:spPr bwMode="auto">
        <a:xfrm>
          <a:off x="88582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19812</xdr:rowOff>
    </xdr:to>
    <xdr:sp macro="" textlink="">
      <xdr:nvSpPr>
        <xdr:cNvPr id="56" name="Texte 1"/>
        <xdr:cNvSpPr txBox="1">
          <a:spLocks noChangeArrowheads="1"/>
        </xdr:cNvSpPr>
      </xdr:nvSpPr>
      <xdr:spPr bwMode="auto">
        <a:xfrm>
          <a:off x="88582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19812</xdr:rowOff>
    </xdr:to>
    <xdr:sp macro="" textlink="">
      <xdr:nvSpPr>
        <xdr:cNvPr id="57" name="Texte 1"/>
        <xdr:cNvSpPr txBox="1">
          <a:spLocks noChangeArrowheads="1"/>
        </xdr:cNvSpPr>
      </xdr:nvSpPr>
      <xdr:spPr bwMode="auto">
        <a:xfrm>
          <a:off x="88582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19812</xdr:rowOff>
    </xdr:to>
    <xdr:sp macro="" textlink="">
      <xdr:nvSpPr>
        <xdr:cNvPr id="58" name="Texte 1"/>
        <xdr:cNvSpPr txBox="1">
          <a:spLocks noChangeArrowheads="1"/>
        </xdr:cNvSpPr>
      </xdr:nvSpPr>
      <xdr:spPr bwMode="auto">
        <a:xfrm>
          <a:off x="88582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19812</xdr:rowOff>
    </xdr:to>
    <xdr:sp macro="" textlink="">
      <xdr:nvSpPr>
        <xdr:cNvPr id="59" name="Texte 1"/>
        <xdr:cNvSpPr txBox="1">
          <a:spLocks noChangeArrowheads="1"/>
        </xdr:cNvSpPr>
      </xdr:nvSpPr>
      <xdr:spPr bwMode="auto">
        <a:xfrm>
          <a:off x="88582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60" name="Texte 1"/>
        <xdr:cNvSpPr txBox="1">
          <a:spLocks noChangeArrowheads="1"/>
        </xdr:cNvSpPr>
      </xdr:nvSpPr>
      <xdr:spPr bwMode="auto">
        <a:xfrm>
          <a:off x="153352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61" name="Texte 1"/>
        <xdr:cNvSpPr txBox="1">
          <a:spLocks noChangeArrowheads="1"/>
        </xdr:cNvSpPr>
      </xdr:nvSpPr>
      <xdr:spPr bwMode="auto">
        <a:xfrm>
          <a:off x="153352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62" name="Texte 1"/>
        <xdr:cNvSpPr txBox="1">
          <a:spLocks noChangeArrowheads="1"/>
        </xdr:cNvSpPr>
      </xdr:nvSpPr>
      <xdr:spPr bwMode="auto">
        <a:xfrm>
          <a:off x="153352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63" name="Texte 1"/>
        <xdr:cNvSpPr txBox="1">
          <a:spLocks noChangeArrowheads="1"/>
        </xdr:cNvSpPr>
      </xdr:nvSpPr>
      <xdr:spPr bwMode="auto">
        <a:xfrm>
          <a:off x="153352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64" name="Texte 1"/>
        <xdr:cNvSpPr txBox="1">
          <a:spLocks noChangeArrowheads="1"/>
        </xdr:cNvSpPr>
      </xdr:nvSpPr>
      <xdr:spPr bwMode="auto">
        <a:xfrm>
          <a:off x="153352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65" name="Texte 1"/>
        <xdr:cNvSpPr txBox="1">
          <a:spLocks noChangeArrowheads="1"/>
        </xdr:cNvSpPr>
      </xdr:nvSpPr>
      <xdr:spPr bwMode="auto">
        <a:xfrm>
          <a:off x="153352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66" name="Texte 1"/>
        <xdr:cNvSpPr txBox="1">
          <a:spLocks noChangeArrowheads="1"/>
        </xdr:cNvSpPr>
      </xdr:nvSpPr>
      <xdr:spPr bwMode="auto">
        <a:xfrm>
          <a:off x="153352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67" name="Texte 1"/>
        <xdr:cNvSpPr txBox="1">
          <a:spLocks noChangeArrowheads="1"/>
        </xdr:cNvSpPr>
      </xdr:nvSpPr>
      <xdr:spPr bwMode="auto">
        <a:xfrm>
          <a:off x="153352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68" name="Texte 1"/>
        <xdr:cNvSpPr txBox="1">
          <a:spLocks noChangeArrowheads="1"/>
        </xdr:cNvSpPr>
      </xdr:nvSpPr>
      <xdr:spPr bwMode="auto">
        <a:xfrm>
          <a:off x="153352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69" name="Texte 1"/>
        <xdr:cNvSpPr txBox="1">
          <a:spLocks noChangeArrowheads="1"/>
        </xdr:cNvSpPr>
      </xdr:nvSpPr>
      <xdr:spPr bwMode="auto">
        <a:xfrm>
          <a:off x="153352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70" name="Texte 1"/>
        <xdr:cNvSpPr txBox="1">
          <a:spLocks noChangeArrowheads="1"/>
        </xdr:cNvSpPr>
      </xdr:nvSpPr>
      <xdr:spPr bwMode="auto">
        <a:xfrm>
          <a:off x="153352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71" name="Texte 1"/>
        <xdr:cNvSpPr txBox="1">
          <a:spLocks noChangeArrowheads="1"/>
        </xdr:cNvSpPr>
      </xdr:nvSpPr>
      <xdr:spPr bwMode="auto">
        <a:xfrm>
          <a:off x="153352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72" name="Texte 1"/>
        <xdr:cNvSpPr txBox="1">
          <a:spLocks noChangeArrowheads="1"/>
        </xdr:cNvSpPr>
      </xdr:nvSpPr>
      <xdr:spPr bwMode="auto">
        <a:xfrm>
          <a:off x="153352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73" name="Texte 1"/>
        <xdr:cNvSpPr txBox="1">
          <a:spLocks noChangeArrowheads="1"/>
        </xdr:cNvSpPr>
      </xdr:nvSpPr>
      <xdr:spPr bwMode="auto">
        <a:xfrm>
          <a:off x="153352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74" name="Texte 1"/>
        <xdr:cNvSpPr txBox="1">
          <a:spLocks noChangeArrowheads="1"/>
        </xdr:cNvSpPr>
      </xdr:nvSpPr>
      <xdr:spPr bwMode="auto">
        <a:xfrm>
          <a:off x="153352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75" name="Texte 1"/>
        <xdr:cNvSpPr txBox="1">
          <a:spLocks noChangeArrowheads="1"/>
        </xdr:cNvSpPr>
      </xdr:nvSpPr>
      <xdr:spPr bwMode="auto">
        <a:xfrm>
          <a:off x="153352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76" name="Texte 1"/>
        <xdr:cNvSpPr txBox="1">
          <a:spLocks noChangeArrowheads="1"/>
        </xdr:cNvSpPr>
      </xdr:nvSpPr>
      <xdr:spPr bwMode="auto">
        <a:xfrm>
          <a:off x="153352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77" name="Texte 1"/>
        <xdr:cNvSpPr txBox="1">
          <a:spLocks noChangeArrowheads="1"/>
        </xdr:cNvSpPr>
      </xdr:nvSpPr>
      <xdr:spPr bwMode="auto">
        <a:xfrm>
          <a:off x="153352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78" name="Texte 1"/>
        <xdr:cNvSpPr txBox="1">
          <a:spLocks noChangeArrowheads="1"/>
        </xdr:cNvSpPr>
      </xdr:nvSpPr>
      <xdr:spPr bwMode="auto">
        <a:xfrm>
          <a:off x="153352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79" name="Texte 1"/>
        <xdr:cNvSpPr txBox="1">
          <a:spLocks noChangeArrowheads="1"/>
        </xdr:cNvSpPr>
      </xdr:nvSpPr>
      <xdr:spPr bwMode="auto">
        <a:xfrm>
          <a:off x="153352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80" name="Texte 1"/>
        <xdr:cNvSpPr txBox="1">
          <a:spLocks noChangeArrowheads="1"/>
        </xdr:cNvSpPr>
      </xdr:nvSpPr>
      <xdr:spPr bwMode="auto">
        <a:xfrm>
          <a:off x="153352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81" name="Texte 1"/>
        <xdr:cNvSpPr txBox="1">
          <a:spLocks noChangeArrowheads="1"/>
        </xdr:cNvSpPr>
      </xdr:nvSpPr>
      <xdr:spPr bwMode="auto">
        <a:xfrm>
          <a:off x="70389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82" name="Texte 1"/>
        <xdr:cNvSpPr txBox="1">
          <a:spLocks noChangeArrowheads="1"/>
        </xdr:cNvSpPr>
      </xdr:nvSpPr>
      <xdr:spPr bwMode="auto">
        <a:xfrm>
          <a:off x="70389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83" name="Texte 1"/>
        <xdr:cNvSpPr txBox="1">
          <a:spLocks noChangeArrowheads="1"/>
        </xdr:cNvSpPr>
      </xdr:nvSpPr>
      <xdr:spPr bwMode="auto">
        <a:xfrm>
          <a:off x="70389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84" name="Texte 1"/>
        <xdr:cNvSpPr txBox="1">
          <a:spLocks noChangeArrowheads="1"/>
        </xdr:cNvSpPr>
      </xdr:nvSpPr>
      <xdr:spPr bwMode="auto">
        <a:xfrm>
          <a:off x="70389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85" name="Texte 1"/>
        <xdr:cNvSpPr txBox="1">
          <a:spLocks noChangeArrowheads="1"/>
        </xdr:cNvSpPr>
      </xdr:nvSpPr>
      <xdr:spPr bwMode="auto">
        <a:xfrm>
          <a:off x="70389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86" name="Texte 1"/>
        <xdr:cNvSpPr txBox="1">
          <a:spLocks noChangeArrowheads="1"/>
        </xdr:cNvSpPr>
      </xdr:nvSpPr>
      <xdr:spPr bwMode="auto">
        <a:xfrm>
          <a:off x="70389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87" name="Texte 1"/>
        <xdr:cNvSpPr txBox="1">
          <a:spLocks noChangeArrowheads="1"/>
        </xdr:cNvSpPr>
      </xdr:nvSpPr>
      <xdr:spPr bwMode="auto">
        <a:xfrm>
          <a:off x="70389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88" name="Texte 1"/>
        <xdr:cNvSpPr txBox="1">
          <a:spLocks noChangeArrowheads="1"/>
        </xdr:cNvSpPr>
      </xdr:nvSpPr>
      <xdr:spPr bwMode="auto">
        <a:xfrm>
          <a:off x="70389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89" name="Texte 1"/>
        <xdr:cNvSpPr txBox="1">
          <a:spLocks noChangeArrowheads="1"/>
        </xdr:cNvSpPr>
      </xdr:nvSpPr>
      <xdr:spPr bwMode="auto">
        <a:xfrm>
          <a:off x="70389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90" name="Texte 1"/>
        <xdr:cNvSpPr txBox="1">
          <a:spLocks noChangeArrowheads="1"/>
        </xdr:cNvSpPr>
      </xdr:nvSpPr>
      <xdr:spPr bwMode="auto">
        <a:xfrm>
          <a:off x="70389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91" name="Texte 1"/>
        <xdr:cNvSpPr txBox="1">
          <a:spLocks noChangeArrowheads="1"/>
        </xdr:cNvSpPr>
      </xdr:nvSpPr>
      <xdr:spPr bwMode="auto">
        <a:xfrm>
          <a:off x="70389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92" name="Texte 1"/>
        <xdr:cNvSpPr txBox="1">
          <a:spLocks noChangeArrowheads="1"/>
        </xdr:cNvSpPr>
      </xdr:nvSpPr>
      <xdr:spPr bwMode="auto">
        <a:xfrm>
          <a:off x="70389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93" name="Texte 1"/>
        <xdr:cNvSpPr txBox="1">
          <a:spLocks noChangeArrowheads="1"/>
        </xdr:cNvSpPr>
      </xdr:nvSpPr>
      <xdr:spPr bwMode="auto">
        <a:xfrm>
          <a:off x="70389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94" name="Texte 1"/>
        <xdr:cNvSpPr txBox="1">
          <a:spLocks noChangeArrowheads="1"/>
        </xdr:cNvSpPr>
      </xdr:nvSpPr>
      <xdr:spPr bwMode="auto">
        <a:xfrm>
          <a:off x="70389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95" name="Texte 1"/>
        <xdr:cNvSpPr txBox="1">
          <a:spLocks noChangeArrowheads="1"/>
        </xdr:cNvSpPr>
      </xdr:nvSpPr>
      <xdr:spPr bwMode="auto">
        <a:xfrm>
          <a:off x="70389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96" name="Texte 1"/>
        <xdr:cNvSpPr txBox="1">
          <a:spLocks noChangeArrowheads="1"/>
        </xdr:cNvSpPr>
      </xdr:nvSpPr>
      <xdr:spPr bwMode="auto">
        <a:xfrm>
          <a:off x="70389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97" name="Texte 1"/>
        <xdr:cNvSpPr txBox="1">
          <a:spLocks noChangeArrowheads="1"/>
        </xdr:cNvSpPr>
      </xdr:nvSpPr>
      <xdr:spPr bwMode="auto">
        <a:xfrm>
          <a:off x="70389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98" name="Texte 1"/>
        <xdr:cNvSpPr txBox="1">
          <a:spLocks noChangeArrowheads="1"/>
        </xdr:cNvSpPr>
      </xdr:nvSpPr>
      <xdr:spPr bwMode="auto">
        <a:xfrm>
          <a:off x="70389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99" name="Texte 1"/>
        <xdr:cNvSpPr txBox="1">
          <a:spLocks noChangeArrowheads="1"/>
        </xdr:cNvSpPr>
      </xdr:nvSpPr>
      <xdr:spPr bwMode="auto">
        <a:xfrm>
          <a:off x="70389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100" name="Texte 1"/>
        <xdr:cNvSpPr txBox="1">
          <a:spLocks noChangeArrowheads="1"/>
        </xdr:cNvSpPr>
      </xdr:nvSpPr>
      <xdr:spPr bwMode="auto">
        <a:xfrm>
          <a:off x="70389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101" name="Texte 1"/>
        <xdr:cNvSpPr txBox="1">
          <a:spLocks noChangeArrowheads="1"/>
        </xdr:cNvSpPr>
      </xdr:nvSpPr>
      <xdr:spPr bwMode="auto">
        <a:xfrm>
          <a:off x="70389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102" name="Texte 1"/>
        <xdr:cNvSpPr txBox="1">
          <a:spLocks noChangeArrowheads="1"/>
        </xdr:cNvSpPr>
      </xdr:nvSpPr>
      <xdr:spPr bwMode="auto">
        <a:xfrm>
          <a:off x="153352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103" name="Texte 1"/>
        <xdr:cNvSpPr txBox="1">
          <a:spLocks noChangeArrowheads="1"/>
        </xdr:cNvSpPr>
      </xdr:nvSpPr>
      <xdr:spPr bwMode="auto">
        <a:xfrm>
          <a:off x="70389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104" name="Texte 1"/>
        <xdr:cNvSpPr txBox="1">
          <a:spLocks noChangeArrowheads="1"/>
        </xdr:cNvSpPr>
      </xdr:nvSpPr>
      <xdr:spPr bwMode="auto">
        <a:xfrm>
          <a:off x="153352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19812</xdr:rowOff>
    </xdr:to>
    <xdr:sp macro="" textlink="">
      <xdr:nvSpPr>
        <xdr:cNvPr id="105" name="Texte 1"/>
        <xdr:cNvSpPr txBox="1">
          <a:spLocks noChangeArrowheads="1"/>
        </xdr:cNvSpPr>
      </xdr:nvSpPr>
      <xdr:spPr bwMode="auto">
        <a:xfrm>
          <a:off x="88582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19812</xdr:rowOff>
    </xdr:to>
    <xdr:sp macro="" textlink="">
      <xdr:nvSpPr>
        <xdr:cNvPr id="106" name="Texte 1"/>
        <xdr:cNvSpPr txBox="1">
          <a:spLocks noChangeArrowheads="1"/>
        </xdr:cNvSpPr>
      </xdr:nvSpPr>
      <xdr:spPr bwMode="auto">
        <a:xfrm>
          <a:off x="88582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19812</xdr:rowOff>
    </xdr:to>
    <xdr:sp macro="" textlink="">
      <xdr:nvSpPr>
        <xdr:cNvPr id="107" name="Texte 1"/>
        <xdr:cNvSpPr txBox="1">
          <a:spLocks noChangeArrowheads="1"/>
        </xdr:cNvSpPr>
      </xdr:nvSpPr>
      <xdr:spPr bwMode="auto">
        <a:xfrm>
          <a:off x="88582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19812</xdr:rowOff>
    </xdr:to>
    <xdr:sp macro="" textlink="">
      <xdr:nvSpPr>
        <xdr:cNvPr id="108" name="Texte 1"/>
        <xdr:cNvSpPr txBox="1">
          <a:spLocks noChangeArrowheads="1"/>
        </xdr:cNvSpPr>
      </xdr:nvSpPr>
      <xdr:spPr bwMode="auto">
        <a:xfrm>
          <a:off x="88582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19812</xdr:rowOff>
    </xdr:to>
    <xdr:sp macro="" textlink="">
      <xdr:nvSpPr>
        <xdr:cNvPr id="109" name="Texte 1"/>
        <xdr:cNvSpPr txBox="1">
          <a:spLocks noChangeArrowheads="1"/>
        </xdr:cNvSpPr>
      </xdr:nvSpPr>
      <xdr:spPr bwMode="auto">
        <a:xfrm>
          <a:off x="88582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110" name="Texte 1"/>
        <xdr:cNvSpPr txBox="1">
          <a:spLocks noChangeArrowheads="1"/>
        </xdr:cNvSpPr>
      </xdr:nvSpPr>
      <xdr:spPr bwMode="auto">
        <a:xfrm>
          <a:off x="153352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111" name="Texte 1"/>
        <xdr:cNvSpPr txBox="1">
          <a:spLocks noChangeArrowheads="1"/>
        </xdr:cNvSpPr>
      </xdr:nvSpPr>
      <xdr:spPr bwMode="auto">
        <a:xfrm>
          <a:off x="153352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112" name="Texte 1"/>
        <xdr:cNvSpPr txBox="1">
          <a:spLocks noChangeArrowheads="1"/>
        </xdr:cNvSpPr>
      </xdr:nvSpPr>
      <xdr:spPr bwMode="auto">
        <a:xfrm>
          <a:off x="153352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113" name="Texte 1"/>
        <xdr:cNvSpPr txBox="1">
          <a:spLocks noChangeArrowheads="1"/>
        </xdr:cNvSpPr>
      </xdr:nvSpPr>
      <xdr:spPr bwMode="auto">
        <a:xfrm>
          <a:off x="153352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114" name="Texte 1"/>
        <xdr:cNvSpPr txBox="1">
          <a:spLocks noChangeArrowheads="1"/>
        </xdr:cNvSpPr>
      </xdr:nvSpPr>
      <xdr:spPr bwMode="auto">
        <a:xfrm>
          <a:off x="153352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115" name="Texte 1"/>
        <xdr:cNvSpPr txBox="1">
          <a:spLocks noChangeArrowheads="1"/>
        </xdr:cNvSpPr>
      </xdr:nvSpPr>
      <xdr:spPr bwMode="auto">
        <a:xfrm>
          <a:off x="153352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116" name="Texte 1"/>
        <xdr:cNvSpPr txBox="1">
          <a:spLocks noChangeArrowheads="1"/>
        </xdr:cNvSpPr>
      </xdr:nvSpPr>
      <xdr:spPr bwMode="auto">
        <a:xfrm>
          <a:off x="153352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117" name="Texte 1"/>
        <xdr:cNvSpPr txBox="1">
          <a:spLocks noChangeArrowheads="1"/>
        </xdr:cNvSpPr>
      </xdr:nvSpPr>
      <xdr:spPr bwMode="auto">
        <a:xfrm>
          <a:off x="153352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118" name="Texte 1"/>
        <xdr:cNvSpPr txBox="1">
          <a:spLocks noChangeArrowheads="1"/>
        </xdr:cNvSpPr>
      </xdr:nvSpPr>
      <xdr:spPr bwMode="auto">
        <a:xfrm>
          <a:off x="153352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119" name="Texte 1"/>
        <xdr:cNvSpPr txBox="1">
          <a:spLocks noChangeArrowheads="1"/>
        </xdr:cNvSpPr>
      </xdr:nvSpPr>
      <xdr:spPr bwMode="auto">
        <a:xfrm>
          <a:off x="153352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120" name="Texte 1"/>
        <xdr:cNvSpPr txBox="1">
          <a:spLocks noChangeArrowheads="1"/>
        </xdr:cNvSpPr>
      </xdr:nvSpPr>
      <xdr:spPr bwMode="auto">
        <a:xfrm>
          <a:off x="153352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121" name="Texte 1"/>
        <xdr:cNvSpPr txBox="1">
          <a:spLocks noChangeArrowheads="1"/>
        </xdr:cNvSpPr>
      </xdr:nvSpPr>
      <xdr:spPr bwMode="auto">
        <a:xfrm>
          <a:off x="153352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122" name="Texte 1"/>
        <xdr:cNvSpPr txBox="1">
          <a:spLocks noChangeArrowheads="1"/>
        </xdr:cNvSpPr>
      </xdr:nvSpPr>
      <xdr:spPr bwMode="auto">
        <a:xfrm>
          <a:off x="153352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123" name="Texte 1"/>
        <xdr:cNvSpPr txBox="1">
          <a:spLocks noChangeArrowheads="1"/>
        </xdr:cNvSpPr>
      </xdr:nvSpPr>
      <xdr:spPr bwMode="auto">
        <a:xfrm>
          <a:off x="153352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124" name="Texte 1"/>
        <xdr:cNvSpPr txBox="1">
          <a:spLocks noChangeArrowheads="1"/>
        </xdr:cNvSpPr>
      </xdr:nvSpPr>
      <xdr:spPr bwMode="auto">
        <a:xfrm>
          <a:off x="153352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125" name="Texte 1"/>
        <xdr:cNvSpPr txBox="1">
          <a:spLocks noChangeArrowheads="1"/>
        </xdr:cNvSpPr>
      </xdr:nvSpPr>
      <xdr:spPr bwMode="auto">
        <a:xfrm>
          <a:off x="153352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126" name="Texte 1"/>
        <xdr:cNvSpPr txBox="1">
          <a:spLocks noChangeArrowheads="1"/>
        </xdr:cNvSpPr>
      </xdr:nvSpPr>
      <xdr:spPr bwMode="auto">
        <a:xfrm>
          <a:off x="153352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127" name="Texte 1"/>
        <xdr:cNvSpPr txBox="1">
          <a:spLocks noChangeArrowheads="1"/>
        </xdr:cNvSpPr>
      </xdr:nvSpPr>
      <xdr:spPr bwMode="auto">
        <a:xfrm>
          <a:off x="153352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128" name="Texte 1"/>
        <xdr:cNvSpPr txBox="1">
          <a:spLocks noChangeArrowheads="1"/>
        </xdr:cNvSpPr>
      </xdr:nvSpPr>
      <xdr:spPr bwMode="auto">
        <a:xfrm>
          <a:off x="153352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19812</xdr:rowOff>
    </xdr:to>
    <xdr:sp macro="" textlink="">
      <xdr:nvSpPr>
        <xdr:cNvPr id="129" name="Texte 1"/>
        <xdr:cNvSpPr txBox="1">
          <a:spLocks noChangeArrowheads="1"/>
        </xdr:cNvSpPr>
      </xdr:nvSpPr>
      <xdr:spPr bwMode="auto">
        <a:xfrm>
          <a:off x="153352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9525</xdr:colOff>
      <xdr:row>0</xdr:row>
      <xdr:rowOff>0</xdr:rowOff>
    </xdr:from>
    <xdr:to>
      <xdr:col>3</xdr:col>
      <xdr:colOff>97917</xdr:colOff>
      <xdr:row>0</xdr:row>
      <xdr:rowOff>19812</xdr:rowOff>
    </xdr:to>
    <xdr:sp macro="" textlink="">
      <xdr:nvSpPr>
        <xdr:cNvPr id="130" name="Texte 1"/>
        <xdr:cNvSpPr txBox="1">
          <a:spLocks noChangeArrowheads="1"/>
        </xdr:cNvSpPr>
      </xdr:nvSpPr>
      <xdr:spPr bwMode="auto">
        <a:xfrm>
          <a:off x="1543050" y="0"/>
          <a:ext cx="88392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131" name="Texte 1"/>
        <xdr:cNvSpPr txBox="1">
          <a:spLocks noChangeArrowheads="1"/>
        </xdr:cNvSpPr>
      </xdr:nvSpPr>
      <xdr:spPr bwMode="auto">
        <a:xfrm>
          <a:off x="70389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132" name="Texte 1"/>
        <xdr:cNvSpPr txBox="1">
          <a:spLocks noChangeArrowheads="1"/>
        </xdr:cNvSpPr>
      </xdr:nvSpPr>
      <xdr:spPr bwMode="auto">
        <a:xfrm>
          <a:off x="70389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133" name="Texte 1"/>
        <xdr:cNvSpPr txBox="1">
          <a:spLocks noChangeArrowheads="1"/>
        </xdr:cNvSpPr>
      </xdr:nvSpPr>
      <xdr:spPr bwMode="auto">
        <a:xfrm>
          <a:off x="70389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134" name="Texte 1"/>
        <xdr:cNvSpPr txBox="1">
          <a:spLocks noChangeArrowheads="1"/>
        </xdr:cNvSpPr>
      </xdr:nvSpPr>
      <xdr:spPr bwMode="auto">
        <a:xfrm>
          <a:off x="70389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135" name="Texte 1"/>
        <xdr:cNvSpPr txBox="1">
          <a:spLocks noChangeArrowheads="1"/>
        </xdr:cNvSpPr>
      </xdr:nvSpPr>
      <xdr:spPr bwMode="auto">
        <a:xfrm>
          <a:off x="70389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136" name="Texte 1"/>
        <xdr:cNvSpPr txBox="1">
          <a:spLocks noChangeArrowheads="1"/>
        </xdr:cNvSpPr>
      </xdr:nvSpPr>
      <xdr:spPr bwMode="auto">
        <a:xfrm>
          <a:off x="70389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137" name="Texte 1"/>
        <xdr:cNvSpPr txBox="1">
          <a:spLocks noChangeArrowheads="1"/>
        </xdr:cNvSpPr>
      </xdr:nvSpPr>
      <xdr:spPr bwMode="auto">
        <a:xfrm>
          <a:off x="70389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138" name="Texte 1"/>
        <xdr:cNvSpPr txBox="1">
          <a:spLocks noChangeArrowheads="1"/>
        </xdr:cNvSpPr>
      </xdr:nvSpPr>
      <xdr:spPr bwMode="auto">
        <a:xfrm>
          <a:off x="70389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139" name="Texte 1"/>
        <xdr:cNvSpPr txBox="1">
          <a:spLocks noChangeArrowheads="1"/>
        </xdr:cNvSpPr>
      </xdr:nvSpPr>
      <xdr:spPr bwMode="auto">
        <a:xfrm>
          <a:off x="70389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140" name="Texte 1"/>
        <xdr:cNvSpPr txBox="1">
          <a:spLocks noChangeArrowheads="1"/>
        </xdr:cNvSpPr>
      </xdr:nvSpPr>
      <xdr:spPr bwMode="auto">
        <a:xfrm>
          <a:off x="70389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141" name="Texte 1"/>
        <xdr:cNvSpPr txBox="1">
          <a:spLocks noChangeArrowheads="1"/>
        </xdr:cNvSpPr>
      </xdr:nvSpPr>
      <xdr:spPr bwMode="auto">
        <a:xfrm>
          <a:off x="70389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142" name="Texte 1"/>
        <xdr:cNvSpPr txBox="1">
          <a:spLocks noChangeArrowheads="1"/>
        </xdr:cNvSpPr>
      </xdr:nvSpPr>
      <xdr:spPr bwMode="auto">
        <a:xfrm>
          <a:off x="70389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143" name="Texte 1"/>
        <xdr:cNvSpPr txBox="1">
          <a:spLocks noChangeArrowheads="1"/>
        </xdr:cNvSpPr>
      </xdr:nvSpPr>
      <xdr:spPr bwMode="auto">
        <a:xfrm>
          <a:off x="70389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144" name="Texte 1"/>
        <xdr:cNvSpPr txBox="1">
          <a:spLocks noChangeArrowheads="1"/>
        </xdr:cNvSpPr>
      </xdr:nvSpPr>
      <xdr:spPr bwMode="auto">
        <a:xfrm>
          <a:off x="70389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145" name="Texte 1"/>
        <xdr:cNvSpPr txBox="1">
          <a:spLocks noChangeArrowheads="1"/>
        </xdr:cNvSpPr>
      </xdr:nvSpPr>
      <xdr:spPr bwMode="auto">
        <a:xfrm>
          <a:off x="70389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146" name="Texte 1"/>
        <xdr:cNvSpPr txBox="1">
          <a:spLocks noChangeArrowheads="1"/>
        </xdr:cNvSpPr>
      </xdr:nvSpPr>
      <xdr:spPr bwMode="auto">
        <a:xfrm>
          <a:off x="70389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147" name="Texte 1"/>
        <xdr:cNvSpPr txBox="1">
          <a:spLocks noChangeArrowheads="1"/>
        </xdr:cNvSpPr>
      </xdr:nvSpPr>
      <xdr:spPr bwMode="auto">
        <a:xfrm>
          <a:off x="70389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148" name="Texte 1"/>
        <xdr:cNvSpPr txBox="1">
          <a:spLocks noChangeArrowheads="1"/>
        </xdr:cNvSpPr>
      </xdr:nvSpPr>
      <xdr:spPr bwMode="auto">
        <a:xfrm>
          <a:off x="70389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149" name="Texte 1"/>
        <xdr:cNvSpPr txBox="1">
          <a:spLocks noChangeArrowheads="1"/>
        </xdr:cNvSpPr>
      </xdr:nvSpPr>
      <xdr:spPr bwMode="auto">
        <a:xfrm>
          <a:off x="70389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150" name="Texte 1"/>
        <xdr:cNvSpPr txBox="1">
          <a:spLocks noChangeArrowheads="1"/>
        </xdr:cNvSpPr>
      </xdr:nvSpPr>
      <xdr:spPr bwMode="auto">
        <a:xfrm>
          <a:off x="70389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76200</xdr:colOff>
      <xdr:row>0</xdr:row>
      <xdr:rowOff>19812</xdr:rowOff>
    </xdr:to>
    <xdr:sp macro="" textlink="">
      <xdr:nvSpPr>
        <xdr:cNvPr id="151" name="Texte 1"/>
        <xdr:cNvSpPr txBox="1">
          <a:spLocks noChangeArrowheads="1"/>
        </xdr:cNvSpPr>
      </xdr:nvSpPr>
      <xdr:spPr bwMode="auto">
        <a:xfrm>
          <a:off x="70389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37</xdr:row>
      <xdr:rowOff>0</xdr:rowOff>
    </xdr:from>
    <xdr:to>
      <xdr:col>2</xdr:col>
      <xdr:colOff>266700</xdr:colOff>
      <xdr:row>37</xdr:row>
      <xdr:rowOff>0</xdr:rowOff>
    </xdr:to>
    <xdr:sp macro="" textlink="">
      <xdr:nvSpPr>
        <xdr:cNvPr id="152" name="Rectangle 205"/>
        <xdr:cNvSpPr>
          <a:spLocks noChangeArrowheads="1"/>
        </xdr:cNvSpPr>
      </xdr:nvSpPr>
      <xdr:spPr bwMode="auto">
        <a:xfrm>
          <a:off x="1514475" y="516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37</xdr:row>
      <xdr:rowOff>0</xdr:rowOff>
    </xdr:from>
    <xdr:to>
      <xdr:col>2</xdr:col>
      <xdr:colOff>266700</xdr:colOff>
      <xdr:row>37</xdr:row>
      <xdr:rowOff>0</xdr:rowOff>
    </xdr:to>
    <xdr:sp macro="" textlink="">
      <xdr:nvSpPr>
        <xdr:cNvPr id="153" name="Rectangle 206"/>
        <xdr:cNvSpPr>
          <a:spLocks noChangeArrowheads="1"/>
        </xdr:cNvSpPr>
      </xdr:nvSpPr>
      <xdr:spPr bwMode="auto">
        <a:xfrm flipH="1">
          <a:off x="1514475" y="516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504825</xdr:colOff>
      <xdr:row>49</xdr:row>
      <xdr:rowOff>0</xdr:rowOff>
    </xdr:to>
    <xdr:sp macro="" textlink="">
      <xdr:nvSpPr>
        <xdr:cNvPr id="154" name="Rectangle 210"/>
        <xdr:cNvSpPr>
          <a:spLocks noChangeArrowheads="1"/>
        </xdr:cNvSpPr>
      </xdr:nvSpPr>
      <xdr:spPr bwMode="auto">
        <a:xfrm>
          <a:off x="762000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504825</xdr:colOff>
      <xdr:row>49</xdr:row>
      <xdr:rowOff>0</xdr:rowOff>
    </xdr:to>
    <xdr:sp macro="" textlink="">
      <xdr:nvSpPr>
        <xdr:cNvPr id="155" name="Rectangle 211"/>
        <xdr:cNvSpPr>
          <a:spLocks noChangeArrowheads="1"/>
        </xdr:cNvSpPr>
      </xdr:nvSpPr>
      <xdr:spPr bwMode="auto">
        <a:xfrm flipH="1">
          <a:off x="762000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49</xdr:row>
      <xdr:rowOff>0</xdr:rowOff>
    </xdr:from>
    <xdr:to>
      <xdr:col>2</xdr:col>
      <xdr:colOff>9525</xdr:colOff>
      <xdr:row>49</xdr:row>
      <xdr:rowOff>0</xdr:rowOff>
    </xdr:to>
    <xdr:sp macro="" textlink="">
      <xdr:nvSpPr>
        <xdr:cNvPr id="156" name="Rectangle 212"/>
        <xdr:cNvSpPr>
          <a:spLocks noChangeArrowheads="1"/>
        </xdr:cNvSpPr>
      </xdr:nvSpPr>
      <xdr:spPr bwMode="auto">
        <a:xfrm flipH="1">
          <a:off x="9048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37</xdr:row>
      <xdr:rowOff>0</xdr:rowOff>
    </xdr:from>
    <xdr:to>
      <xdr:col>1</xdr:col>
      <xdr:colOff>504825</xdr:colOff>
      <xdr:row>37</xdr:row>
      <xdr:rowOff>0</xdr:rowOff>
    </xdr:to>
    <xdr:sp macro="" textlink="">
      <xdr:nvSpPr>
        <xdr:cNvPr id="157" name="Rectangle 216"/>
        <xdr:cNvSpPr>
          <a:spLocks noChangeArrowheads="1"/>
        </xdr:cNvSpPr>
      </xdr:nvSpPr>
      <xdr:spPr bwMode="auto">
        <a:xfrm>
          <a:off x="762000" y="516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37</xdr:row>
      <xdr:rowOff>0</xdr:rowOff>
    </xdr:from>
    <xdr:to>
      <xdr:col>1</xdr:col>
      <xdr:colOff>504825</xdr:colOff>
      <xdr:row>37</xdr:row>
      <xdr:rowOff>0</xdr:rowOff>
    </xdr:to>
    <xdr:sp macro="" textlink="">
      <xdr:nvSpPr>
        <xdr:cNvPr id="158" name="Rectangle 217"/>
        <xdr:cNvSpPr>
          <a:spLocks noChangeArrowheads="1"/>
        </xdr:cNvSpPr>
      </xdr:nvSpPr>
      <xdr:spPr bwMode="auto">
        <a:xfrm flipH="1">
          <a:off x="762000" y="516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37</xdr:row>
      <xdr:rowOff>0</xdr:rowOff>
    </xdr:from>
    <xdr:to>
      <xdr:col>2</xdr:col>
      <xdr:colOff>9525</xdr:colOff>
      <xdr:row>37</xdr:row>
      <xdr:rowOff>0</xdr:rowOff>
    </xdr:to>
    <xdr:sp macro="" textlink="">
      <xdr:nvSpPr>
        <xdr:cNvPr id="159" name="Rectangle 218"/>
        <xdr:cNvSpPr>
          <a:spLocks noChangeArrowheads="1"/>
        </xdr:cNvSpPr>
      </xdr:nvSpPr>
      <xdr:spPr bwMode="auto">
        <a:xfrm flipH="1">
          <a:off x="904875" y="516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37</xdr:row>
      <xdr:rowOff>0</xdr:rowOff>
    </xdr:from>
    <xdr:to>
      <xdr:col>1</xdr:col>
      <xdr:colOff>504825</xdr:colOff>
      <xdr:row>37</xdr:row>
      <xdr:rowOff>0</xdr:rowOff>
    </xdr:to>
    <xdr:sp macro="" textlink="">
      <xdr:nvSpPr>
        <xdr:cNvPr id="160" name="Rectangle 219"/>
        <xdr:cNvSpPr>
          <a:spLocks noChangeArrowheads="1"/>
        </xdr:cNvSpPr>
      </xdr:nvSpPr>
      <xdr:spPr bwMode="auto">
        <a:xfrm>
          <a:off x="762000" y="516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37</xdr:row>
      <xdr:rowOff>0</xdr:rowOff>
    </xdr:from>
    <xdr:to>
      <xdr:col>1</xdr:col>
      <xdr:colOff>504825</xdr:colOff>
      <xdr:row>37</xdr:row>
      <xdr:rowOff>0</xdr:rowOff>
    </xdr:to>
    <xdr:sp macro="" textlink="">
      <xdr:nvSpPr>
        <xdr:cNvPr id="161" name="Rectangle 220"/>
        <xdr:cNvSpPr>
          <a:spLocks noChangeArrowheads="1"/>
        </xdr:cNvSpPr>
      </xdr:nvSpPr>
      <xdr:spPr bwMode="auto">
        <a:xfrm flipH="1">
          <a:off x="762000" y="516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37</xdr:row>
      <xdr:rowOff>0</xdr:rowOff>
    </xdr:from>
    <xdr:to>
      <xdr:col>2</xdr:col>
      <xdr:colOff>9525</xdr:colOff>
      <xdr:row>37</xdr:row>
      <xdr:rowOff>0</xdr:rowOff>
    </xdr:to>
    <xdr:sp macro="" textlink="">
      <xdr:nvSpPr>
        <xdr:cNvPr id="162" name="Rectangle 221"/>
        <xdr:cNvSpPr>
          <a:spLocks noChangeArrowheads="1"/>
        </xdr:cNvSpPr>
      </xdr:nvSpPr>
      <xdr:spPr bwMode="auto">
        <a:xfrm flipH="1">
          <a:off x="904875" y="516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504825</xdr:colOff>
      <xdr:row>49</xdr:row>
      <xdr:rowOff>0</xdr:rowOff>
    </xdr:to>
    <xdr:sp macro="" textlink="">
      <xdr:nvSpPr>
        <xdr:cNvPr id="163" name="Rectangle 222"/>
        <xdr:cNvSpPr>
          <a:spLocks noChangeArrowheads="1"/>
        </xdr:cNvSpPr>
      </xdr:nvSpPr>
      <xdr:spPr bwMode="auto">
        <a:xfrm>
          <a:off x="762000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504825</xdr:colOff>
      <xdr:row>49</xdr:row>
      <xdr:rowOff>0</xdr:rowOff>
    </xdr:to>
    <xdr:sp macro="" textlink="">
      <xdr:nvSpPr>
        <xdr:cNvPr id="164" name="Rectangle 223"/>
        <xdr:cNvSpPr>
          <a:spLocks noChangeArrowheads="1"/>
        </xdr:cNvSpPr>
      </xdr:nvSpPr>
      <xdr:spPr bwMode="auto">
        <a:xfrm flipH="1">
          <a:off x="762000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49</xdr:row>
      <xdr:rowOff>0</xdr:rowOff>
    </xdr:from>
    <xdr:to>
      <xdr:col>2</xdr:col>
      <xdr:colOff>9525</xdr:colOff>
      <xdr:row>49</xdr:row>
      <xdr:rowOff>0</xdr:rowOff>
    </xdr:to>
    <xdr:sp macro="" textlink="">
      <xdr:nvSpPr>
        <xdr:cNvPr id="165" name="Rectangle 224"/>
        <xdr:cNvSpPr>
          <a:spLocks noChangeArrowheads="1"/>
        </xdr:cNvSpPr>
      </xdr:nvSpPr>
      <xdr:spPr bwMode="auto">
        <a:xfrm flipH="1">
          <a:off x="9048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49</xdr:row>
      <xdr:rowOff>0</xdr:rowOff>
    </xdr:from>
    <xdr:to>
      <xdr:col>2</xdr:col>
      <xdr:colOff>400050</xdr:colOff>
      <xdr:row>49</xdr:row>
      <xdr:rowOff>0</xdr:rowOff>
    </xdr:to>
    <xdr:sp macro="" textlink="">
      <xdr:nvSpPr>
        <xdr:cNvPr id="166" name="Rectangle 225"/>
        <xdr:cNvSpPr>
          <a:spLocks noChangeArrowheads="1"/>
        </xdr:cNvSpPr>
      </xdr:nvSpPr>
      <xdr:spPr bwMode="auto">
        <a:xfrm>
          <a:off x="15144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49</xdr:row>
      <xdr:rowOff>0</xdr:rowOff>
    </xdr:from>
    <xdr:to>
      <xdr:col>2</xdr:col>
      <xdr:colOff>400050</xdr:colOff>
      <xdr:row>49</xdr:row>
      <xdr:rowOff>0</xdr:rowOff>
    </xdr:to>
    <xdr:sp macro="" textlink="">
      <xdr:nvSpPr>
        <xdr:cNvPr id="167" name="Rectangle 226"/>
        <xdr:cNvSpPr>
          <a:spLocks noChangeArrowheads="1"/>
        </xdr:cNvSpPr>
      </xdr:nvSpPr>
      <xdr:spPr bwMode="auto">
        <a:xfrm flipH="1">
          <a:off x="15144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49</xdr:row>
      <xdr:rowOff>0</xdr:rowOff>
    </xdr:from>
    <xdr:to>
      <xdr:col>2</xdr:col>
      <xdr:colOff>400050</xdr:colOff>
      <xdr:row>49</xdr:row>
      <xdr:rowOff>0</xdr:rowOff>
    </xdr:to>
    <xdr:sp macro="" textlink="">
      <xdr:nvSpPr>
        <xdr:cNvPr id="168" name="Rectangle 227"/>
        <xdr:cNvSpPr>
          <a:spLocks noChangeArrowheads="1"/>
        </xdr:cNvSpPr>
      </xdr:nvSpPr>
      <xdr:spPr bwMode="auto">
        <a:xfrm>
          <a:off x="15144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49</xdr:row>
      <xdr:rowOff>0</xdr:rowOff>
    </xdr:from>
    <xdr:to>
      <xdr:col>2</xdr:col>
      <xdr:colOff>400050</xdr:colOff>
      <xdr:row>49</xdr:row>
      <xdr:rowOff>0</xdr:rowOff>
    </xdr:to>
    <xdr:sp macro="" textlink="">
      <xdr:nvSpPr>
        <xdr:cNvPr id="169" name="Rectangle 228"/>
        <xdr:cNvSpPr>
          <a:spLocks noChangeArrowheads="1"/>
        </xdr:cNvSpPr>
      </xdr:nvSpPr>
      <xdr:spPr bwMode="auto">
        <a:xfrm flipH="1">
          <a:off x="15144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49</xdr:row>
      <xdr:rowOff>0</xdr:rowOff>
    </xdr:from>
    <xdr:to>
      <xdr:col>2</xdr:col>
      <xdr:colOff>400050</xdr:colOff>
      <xdr:row>49</xdr:row>
      <xdr:rowOff>0</xdr:rowOff>
    </xdr:to>
    <xdr:sp macro="" textlink="">
      <xdr:nvSpPr>
        <xdr:cNvPr id="170" name="Rectangle 229"/>
        <xdr:cNvSpPr>
          <a:spLocks noChangeArrowheads="1"/>
        </xdr:cNvSpPr>
      </xdr:nvSpPr>
      <xdr:spPr bwMode="auto">
        <a:xfrm>
          <a:off x="15144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49</xdr:row>
      <xdr:rowOff>0</xdr:rowOff>
    </xdr:from>
    <xdr:to>
      <xdr:col>2</xdr:col>
      <xdr:colOff>400050</xdr:colOff>
      <xdr:row>49</xdr:row>
      <xdr:rowOff>0</xdr:rowOff>
    </xdr:to>
    <xdr:sp macro="" textlink="">
      <xdr:nvSpPr>
        <xdr:cNvPr id="171" name="Rectangle 230"/>
        <xdr:cNvSpPr>
          <a:spLocks noChangeArrowheads="1"/>
        </xdr:cNvSpPr>
      </xdr:nvSpPr>
      <xdr:spPr bwMode="auto">
        <a:xfrm flipH="1">
          <a:off x="15144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49</xdr:row>
      <xdr:rowOff>0</xdr:rowOff>
    </xdr:from>
    <xdr:to>
      <xdr:col>2</xdr:col>
      <xdr:colOff>400050</xdr:colOff>
      <xdr:row>49</xdr:row>
      <xdr:rowOff>0</xdr:rowOff>
    </xdr:to>
    <xdr:sp macro="" textlink="">
      <xdr:nvSpPr>
        <xdr:cNvPr id="172" name="Rectangle 231"/>
        <xdr:cNvSpPr>
          <a:spLocks noChangeArrowheads="1"/>
        </xdr:cNvSpPr>
      </xdr:nvSpPr>
      <xdr:spPr bwMode="auto">
        <a:xfrm>
          <a:off x="15144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49</xdr:row>
      <xdr:rowOff>0</xdr:rowOff>
    </xdr:from>
    <xdr:to>
      <xdr:col>2</xdr:col>
      <xdr:colOff>400050</xdr:colOff>
      <xdr:row>49</xdr:row>
      <xdr:rowOff>0</xdr:rowOff>
    </xdr:to>
    <xdr:sp macro="" textlink="">
      <xdr:nvSpPr>
        <xdr:cNvPr id="173" name="Rectangle 232"/>
        <xdr:cNvSpPr>
          <a:spLocks noChangeArrowheads="1"/>
        </xdr:cNvSpPr>
      </xdr:nvSpPr>
      <xdr:spPr bwMode="auto">
        <a:xfrm flipH="1">
          <a:off x="15144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49</xdr:row>
      <xdr:rowOff>0</xdr:rowOff>
    </xdr:from>
    <xdr:to>
      <xdr:col>2</xdr:col>
      <xdr:colOff>400050</xdr:colOff>
      <xdr:row>49</xdr:row>
      <xdr:rowOff>0</xdr:rowOff>
    </xdr:to>
    <xdr:sp macro="" textlink="">
      <xdr:nvSpPr>
        <xdr:cNvPr id="174" name="Rectangle 233"/>
        <xdr:cNvSpPr>
          <a:spLocks noChangeArrowheads="1"/>
        </xdr:cNvSpPr>
      </xdr:nvSpPr>
      <xdr:spPr bwMode="auto">
        <a:xfrm>
          <a:off x="15144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49</xdr:row>
      <xdr:rowOff>0</xdr:rowOff>
    </xdr:from>
    <xdr:to>
      <xdr:col>2</xdr:col>
      <xdr:colOff>400050</xdr:colOff>
      <xdr:row>49</xdr:row>
      <xdr:rowOff>0</xdr:rowOff>
    </xdr:to>
    <xdr:sp macro="" textlink="">
      <xdr:nvSpPr>
        <xdr:cNvPr id="175" name="Rectangle 234"/>
        <xdr:cNvSpPr>
          <a:spLocks noChangeArrowheads="1"/>
        </xdr:cNvSpPr>
      </xdr:nvSpPr>
      <xdr:spPr bwMode="auto">
        <a:xfrm flipH="1">
          <a:off x="15144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49</xdr:row>
      <xdr:rowOff>0</xdr:rowOff>
    </xdr:from>
    <xdr:to>
      <xdr:col>2</xdr:col>
      <xdr:colOff>400050</xdr:colOff>
      <xdr:row>49</xdr:row>
      <xdr:rowOff>0</xdr:rowOff>
    </xdr:to>
    <xdr:sp macro="" textlink="">
      <xdr:nvSpPr>
        <xdr:cNvPr id="176" name="Rectangle 235"/>
        <xdr:cNvSpPr>
          <a:spLocks noChangeArrowheads="1"/>
        </xdr:cNvSpPr>
      </xdr:nvSpPr>
      <xdr:spPr bwMode="auto">
        <a:xfrm>
          <a:off x="15144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49</xdr:row>
      <xdr:rowOff>0</xdr:rowOff>
    </xdr:from>
    <xdr:to>
      <xdr:col>2</xdr:col>
      <xdr:colOff>400050</xdr:colOff>
      <xdr:row>49</xdr:row>
      <xdr:rowOff>0</xdr:rowOff>
    </xdr:to>
    <xdr:sp macro="" textlink="">
      <xdr:nvSpPr>
        <xdr:cNvPr id="177" name="Rectangle 236"/>
        <xdr:cNvSpPr>
          <a:spLocks noChangeArrowheads="1"/>
        </xdr:cNvSpPr>
      </xdr:nvSpPr>
      <xdr:spPr bwMode="auto">
        <a:xfrm flipH="1">
          <a:off x="15144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49</xdr:row>
      <xdr:rowOff>0</xdr:rowOff>
    </xdr:from>
    <xdr:to>
      <xdr:col>2</xdr:col>
      <xdr:colOff>400050</xdr:colOff>
      <xdr:row>49</xdr:row>
      <xdr:rowOff>0</xdr:rowOff>
    </xdr:to>
    <xdr:sp macro="" textlink="">
      <xdr:nvSpPr>
        <xdr:cNvPr id="178" name="Rectangle 237"/>
        <xdr:cNvSpPr>
          <a:spLocks noChangeArrowheads="1"/>
        </xdr:cNvSpPr>
      </xdr:nvSpPr>
      <xdr:spPr bwMode="auto">
        <a:xfrm>
          <a:off x="15144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49</xdr:row>
      <xdr:rowOff>0</xdr:rowOff>
    </xdr:from>
    <xdr:to>
      <xdr:col>2</xdr:col>
      <xdr:colOff>400050</xdr:colOff>
      <xdr:row>49</xdr:row>
      <xdr:rowOff>0</xdr:rowOff>
    </xdr:to>
    <xdr:sp macro="" textlink="">
      <xdr:nvSpPr>
        <xdr:cNvPr id="179" name="Rectangle 238"/>
        <xdr:cNvSpPr>
          <a:spLocks noChangeArrowheads="1"/>
        </xdr:cNvSpPr>
      </xdr:nvSpPr>
      <xdr:spPr bwMode="auto">
        <a:xfrm flipH="1">
          <a:off x="15144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49</xdr:row>
      <xdr:rowOff>0</xdr:rowOff>
    </xdr:from>
    <xdr:to>
      <xdr:col>2</xdr:col>
      <xdr:colOff>400050</xdr:colOff>
      <xdr:row>49</xdr:row>
      <xdr:rowOff>0</xdr:rowOff>
    </xdr:to>
    <xdr:sp macro="" textlink="">
      <xdr:nvSpPr>
        <xdr:cNvPr id="180" name="Rectangle 239"/>
        <xdr:cNvSpPr>
          <a:spLocks noChangeArrowheads="1"/>
        </xdr:cNvSpPr>
      </xdr:nvSpPr>
      <xdr:spPr bwMode="auto">
        <a:xfrm>
          <a:off x="15144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49</xdr:row>
      <xdr:rowOff>0</xdr:rowOff>
    </xdr:from>
    <xdr:to>
      <xdr:col>2</xdr:col>
      <xdr:colOff>400050</xdr:colOff>
      <xdr:row>49</xdr:row>
      <xdr:rowOff>0</xdr:rowOff>
    </xdr:to>
    <xdr:sp macro="" textlink="">
      <xdr:nvSpPr>
        <xdr:cNvPr id="181" name="Rectangle 240"/>
        <xdr:cNvSpPr>
          <a:spLocks noChangeArrowheads="1"/>
        </xdr:cNvSpPr>
      </xdr:nvSpPr>
      <xdr:spPr bwMode="auto">
        <a:xfrm flipH="1">
          <a:off x="15144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49</xdr:row>
      <xdr:rowOff>0</xdr:rowOff>
    </xdr:from>
    <xdr:to>
      <xdr:col>2</xdr:col>
      <xdr:colOff>400050</xdr:colOff>
      <xdr:row>49</xdr:row>
      <xdr:rowOff>0</xdr:rowOff>
    </xdr:to>
    <xdr:sp macro="" textlink="">
      <xdr:nvSpPr>
        <xdr:cNvPr id="182" name="Rectangle 241"/>
        <xdr:cNvSpPr>
          <a:spLocks noChangeArrowheads="1"/>
        </xdr:cNvSpPr>
      </xdr:nvSpPr>
      <xdr:spPr bwMode="auto">
        <a:xfrm>
          <a:off x="15144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49</xdr:row>
      <xdr:rowOff>0</xdr:rowOff>
    </xdr:from>
    <xdr:to>
      <xdr:col>2</xdr:col>
      <xdr:colOff>400050</xdr:colOff>
      <xdr:row>49</xdr:row>
      <xdr:rowOff>0</xdr:rowOff>
    </xdr:to>
    <xdr:sp macro="" textlink="">
      <xdr:nvSpPr>
        <xdr:cNvPr id="183" name="Rectangle 242"/>
        <xdr:cNvSpPr>
          <a:spLocks noChangeArrowheads="1"/>
        </xdr:cNvSpPr>
      </xdr:nvSpPr>
      <xdr:spPr bwMode="auto">
        <a:xfrm flipH="1">
          <a:off x="15144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49</xdr:row>
      <xdr:rowOff>0</xdr:rowOff>
    </xdr:from>
    <xdr:to>
      <xdr:col>2</xdr:col>
      <xdr:colOff>400050</xdr:colOff>
      <xdr:row>49</xdr:row>
      <xdr:rowOff>0</xdr:rowOff>
    </xdr:to>
    <xdr:sp macro="" textlink="">
      <xdr:nvSpPr>
        <xdr:cNvPr id="184" name="Rectangle 243"/>
        <xdr:cNvSpPr>
          <a:spLocks noChangeArrowheads="1"/>
        </xdr:cNvSpPr>
      </xdr:nvSpPr>
      <xdr:spPr bwMode="auto">
        <a:xfrm>
          <a:off x="15144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49</xdr:row>
      <xdr:rowOff>0</xdr:rowOff>
    </xdr:from>
    <xdr:to>
      <xdr:col>2</xdr:col>
      <xdr:colOff>400050</xdr:colOff>
      <xdr:row>49</xdr:row>
      <xdr:rowOff>0</xdr:rowOff>
    </xdr:to>
    <xdr:sp macro="" textlink="">
      <xdr:nvSpPr>
        <xdr:cNvPr id="185" name="Rectangle 244"/>
        <xdr:cNvSpPr>
          <a:spLocks noChangeArrowheads="1"/>
        </xdr:cNvSpPr>
      </xdr:nvSpPr>
      <xdr:spPr bwMode="auto">
        <a:xfrm flipH="1">
          <a:off x="15144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49</xdr:row>
      <xdr:rowOff>0</xdr:rowOff>
    </xdr:from>
    <xdr:to>
      <xdr:col>2</xdr:col>
      <xdr:colOff>400050</xdr:colOff>
      <xdr:row>49</xdr:row>
      <xdr:rowOff>0</xdr:rowOff>
    </xdr:to>
    <xdr:sp macro="" textlink="">
      <xdr:nvSpPr>
        <xdr:cNvPr id="186" name="Rectangle 245"/>
        <xdr:cNvSpPr>
          <a:spLocks noChangeArrowheads="1"/>
        </xdr:cNvSpPr>
      </xdr:nvSpPr>
      <xdr:spPr bwMode="auto">
        <a:xfrm>
          <a:off x="15144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49</xdr:row>
      <xdr:rowOff>0</xdr:rowOff>
    </xdr:from>
    <xdr:to>
      <xdr:col>2</xdr:col>
      <xdr:colOff>400050</xdr:colOff>
      <xdr:row>49</xdr:row>
      <xdr:rowOff>0</xdr:rowOff>
    </xdr:to>
    <xdr:sp macro="" textlink="">
      <xdr:nvSpPr>
        <xdr:cNvPr id="187" name="Rectangle 246"/>
        <xdr:cNvSpPr>
          <a:spLocks noChangeArrowheads="1"/>
        </xdr:cNvSpPr>
      </xdr:nvSpPr>
      <xdr:spPr bwMode="auto">
        <a:xfrm flipH="1">
          <a:off x="15144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49</xdr:row>
      <xdr:rowOff>0</xdr:rowOff>
    </xdr:from>
    <xdr:to>
      <xdr:col>2</xdr:col>
      <xdr:colOff>400050</xdr:colOff>
      <xdr:row>49</xdr:row>
      <xdr:rowOff>0</xdr:rowOff>
    </xdr:to>
    <xdr:sp macro="" textlink="">
      <xdr:nvSpPr>
        <xdr:cNvPr id="188" name="Rectangle 247"/>
        <xdr:cNvSpPr>
          <a:spLocks noChangeArrowheads="1"/>
        </xdr:cNvSpPr>
      </xdr:nvSpPr>
      <xdr:spPr bwMode="auto">
        <a:xfrm>
          <a:off x="15144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49</xdr:row>
      <xdr:rowOff>0</xdr:rowOff>
    </xdr:from>
    <xdr:to>
      <xdr:col>2</xdr:col>
      <xdr:colOff>400050</xdr:colOff>
      <xdr:row>49</xdr:row>
      <xdr:rowOff>0</xdr:rowOff>
    </xdr:to>
    <xdr:sp macro="" textlink="">
      <xdr:nvSpPr>
        <xdr:cNvPr id="189" name="Rectangle 248"/>
        <xdr:cNvSpPr>
          <a:spLocks noChangeArrowheads="1"/>
        </xdr:cNvSpPr>
      </xdr:nvSpPr>
      <xdr:spPr bwMode="auto">
        <a:xfrm flipH="1">
          <a:off x="15144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49</xdr:row>
      <xdr:rowOff>0</xdr:rowOff>
    </xdr:from>
    <xdr:to>
      <xdr:col>2</xdr:col>
      <xdr:colOff>400050</xdr:colOff>
      <xdr:row>49</xdr:row>
      <xdr:rowOff>0</xdr:rowOff>
    </xdr:to>
    <xdr:sp macro="" textlink="">
      <xdr:nvSpPr>
        <xdr:cNvPr id="190" name="Rectangle 249"/>
        <xdr:cNvSpPr>
          <a:spLocks noChangeArrowheads="1"/>
        </xdr:cNvSpPr>
      </xdr:nvSpPr>
      <xdr:spPr bwMode="auto">
        <a:xfrm>
          <a:off x="15144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49</xdr:row>
      <xdr:rowOff>0</xdr:rowOff>
    </xdr:from>
    <xdr:to>
      <xdr:col>2</xdr:col>
      <xdr:colOff>400050</xdr:colOff>
      <xdr:row>49</xdr:row>
      <xdr:rowOff>0</xdr:rowOff>
    </xdr:to>
    <xdr:sp macro="" textlink="">
      <xdr:nvSpPr>
        <xdr:cNvPr id="191" name="Rectangle 250"/>
        <xdr:cNvSpPr>
          <a:spLocks noChangeArrowheads="1"/>
        </xdr:cNvSpPr>
      </xdr:nvSpPr>
      <xdr:spPr bwMode="auto">
        <a:xfrm flipH="1">
          <a:off x="15144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49</xdr:row>
      <xdr:rowOff>0</xdr:rowOff>
    </xdr:from>
    <xdr:to>
      <xdr:col>2</xdr:col>
      <xdr:colOff>400050</xdr:colOff>
      <xdr:row>49</xdr:row>
      <xdr:rowOff>0</xdr:rowOff>
    </xdr:to>
    <xdr:sp macro="" textlink="">
      <xdr:nvSpPr>
        <xdr:cNvPr id="192" name="Rectangle 251"/>
        <xdr:cNvSpPr>
          <a:spLocks noChangeArrowheads="1"/>
        </xdr:cNvSpPr>
      </xdr:nvSpPr>
      <xdr:spPr bwMode="auto">
        <a:xfrm>
          <a:off x="15144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49</xdr:row>
      <xdr:rowOff>0</xdr:rowOff>
    </xdr:from>
    <xdr:to>
      <xdr:col>2</xdr:col>
      <xdr:colOff>400050</xdr:colOff>
      <xdr:row>49</xdr:row>
      <xdr:rowOff>0</xdr:rowOff>
    </xdr:to>
    <xdr:sp macro="" textlink="">
      <xdr:nvSpPr>
        <xdr:cNvPr id="193" name="Rectangle 252"/>
        <xdr:cNvSpPr>
          <a:spLocks noChangeArrowheads="1"/>
        </xdr:cNvSpPr>
      </xdr:nvSpPr>
      <xdr:spPr bwMode="auto">
        <a:xfrm flipH="1">
          <a:off x="15144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49</xdr:row>
      <xdr:rowOff>0</xdr:rowOff>
    </xdr:from>
    <xdr:to>
      <xdr:col>2</xdr:col>
      <xdr:colOff>400050</xdr:colOff>
      <xdr:row>49</xdr:row>
      <xdr:rowOff>0</xdr:rowOff>
    </xdr:to>
    <xdr:sp macro="" textlink="">
      <xdr:nvSpPr>
        <xdr:cNvPr id="194" name="Rectangle 253"/>
        <xdr:cNvSpPr>
          <a:spLocks noChangeArrowheads="1"/>
        </xdr:cNvSpPr>
      </xdr:nvSpPr>
      <xdr:spPr bwMode="auto">
        <a:xfrm>
          <a:off x="15144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49</xdr:row>
      <xdr:rowOff>0</xdr:rowOff>
    </xdr:from>
    <xdr:to>
      <xdr:col>2</xdr:col>
      <xdr:colOff>400050</xdr:colOff>
      <xdr:row>49</xdr:row>
      <xdr:rowOff>0</xdr:rowOff>
    </xdr:to>
    <xdr:sp macro="" textlink="">
      <xdr:nvSpPr>
        <xdr:cNvPr id="195" name="Rectangle 254"/>
        <xdr:cNvSpPr>
          <a:spLocks noChangeArrowheads="1"/>
        </xdr:cNvSpPr>
      </xdr:nvSpPr>
      <xdr:spPr bwMode="auto">
        <a:xfrm flipH="1">
          <a:off x="15144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49</xdr:row>
      <xdr:rowOff>0</xdr:rowOff>
    </xdr:from>
    <xdr:to>
      <xdr:col>2</xdr:col>
      <xdr:colOff>400050</xdr:colOff>
      <xdr:row>49</xdr:row>
      <xdr:rowOff>0</xdr:rowOff>
    </xdr:to>
    <xdr:sp macro="" textlink="">
      <xdr:nvSpPr>
        <xdr:cNvPr id="196" name="Rectangle 255"/>
        <xdr:cNvSpPr>
          <a:spLocks noChangeArrowheads="1"/>
        </xdr:cNvSpPr>
      </xdr:nvSpPr>
      <xdr:spPr bwMode="auto">
        <a:xfrm>
          <a:off x="15144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49</xdr:row>
      <xdr:rowOff>0</xdr:rowOff>
    </xdr:from>
    <xdr:to>
      <xdr:col>2</xdr:col>
      <xdr:colOff>400050</xdr:colOff>
      <xdr:row>49</xdr:row>
      <xdr:rowOff>0</xdr:rowOff>
    </xdr:to>
    <xdr:sp macro="" textlink="">
      <xdr:nvSpPr>
        <xdr:cNvPr id="197" name="Rectangle 256"/>
        <xdr:cNvSpPr>
          <a:spLocks noChangeArrowheads="1"/>
        </xdr:cNvSpPr>
      </xdr:nvSpPr>
      <xdr:spPr bwMode="auto">
        <a:xfrm flipH="1">
          <a:off x="15144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49</xdr:row>
      <xdr:rowOff>0</xdr:rowOff>
    </xdr:from>
    <xdr:to>
      <xdr:col>2</xdr:col>
      <xdr:colOff>400050</xdr:colOff>
      <xdr:row>49</xdr:row>
      <xdr:rowOff>0</xdr:rowOff>
    </xdr:to>
    <xdr:sp macro="" textlink="">
      <xdr:nvSpPr>
        <xdr:cNvPr id="198" name="Rectangle 257"/>
        <xdr:cNvSpPr>
          <a:spLocks noChangeArrowheads="1"/>
        </xdr:cNvSpPr>
      </xdr:nvSpPr>
      <xdr:spPr bwMode="auto">
        <a:xfrm>
          <a:off x="15144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49</xdr:row>
      <xdr:rowOff>0</xdr:rowOff>
    </xdr:from>
    <xdr:to>
      <xdr:col>2</xdr:col>
      <xdr:colOff>400050</xdr:colOff>
      <xdr:row>49</xdr:row>
      <xdr:rowOff>0</xdr:rowOff>
    </xdr:to>
    <xdr:sp macro="" textlink="">
      <xdr:nvSpPr>
        <xdr:cNvPr id="199" name="Rectangle 258"/>
        <xdr:cNvSpPr>
          <a:spLocks noChangeArrowheads="1"/>
        </xdr:cNvSpPr>
      </xdr:nvSpPr>
      <xdr:spPr bwMode="auto">
        <a:xfrm flipH="1">
          <a:off x="15144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49</xdr:row>
      <xdr:rowOff>0</xdr:rowOff>
    </xdr:from>
    <xdr:to>
      <xdr:col>2</xdr:col>
      <xdr:colOff>400050</xdr:colOff>
      <xdr:row>49</xdr:row>
      <xdr:rowOff>0</xdr:rowOff>
    </xdr:to>
    <xdr:sp macro="" textlink="">
      <xdr:nvSpPr>
        <xdr:cNvPr id="200" name="Rectangle 259"/>
        <xdr:cNvSpPr>
          <a:spLocks noChangeArrowheads="1"/>
        </xdr:cNvSpPr>
      </xdr:nvSpPr>
      <xdr:spPr bwMode="auto">
        <a:xfrm>
          <a:off x="15144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49</xdr:row>
      <xdr:rowOff>0</xdr:rowOff>
    </xdr:from>
    <xdr:to>
      <xdr:col>2</xdr:col>
      <xdr:colOff>400050</xdr:colOff>
      <xdr:row>49</xdr:row>
      <xdr:rowOff>0</xdr:rowOff>
    </xdr:to>
    <xdr:sp macro="" textlink="">
      <xdr:nvSpPr>
        <xdr:cNvPr id="201" name="Rectangle 260"/>
        <xdr:cNvSpPr>
          <a:spLocks noChangeArrowheads="1"/>
        </xdr:cNvSpPr>
      </xdr:nvSpPr>
      <xdr:spPr bwMode="auto">
        <a:xfrm flipH="1">
          <a:off x="15144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49</xdr:row>
      <xdr:rowOff>0</xdr:rowOff>
    </xdr:from>
    <xdr:to>
      <xdr:col>2</xdr:col>
      <xdr:colOff>266700</xdr:colOff>
      <xdr:row>49</xdr:row>
      <xdr:rowOff>0</xdr:rowOff>
    </xdr:to>
    <xdr:sp macro="" textlink="">
      <xdr:nvSpPr>
        <xdr:cNvPr id="202" name="Rectangle 261"/>
        <xdr:cNvSpPr>
          <a:spLocks noChangeArrowheads="1"/>
        </xdr:cNvSpPr>
      </xdr:nvSpPr>
      <xdr:spPr bwMode="auto">
        <a:xfrm>
          <a:off x="15144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49</xdr:row>
      <xdr:rowOff>0</xdr:rowOff>
    </xdr:from>
    <xdr:to>
      <xdr:col>2</xdr:col>
      <xdr:colOff>266700</xdr:colOff>
      <xdr:row>49</xdr:row>
      <xdr:rowOff>0</xdr:rowOff>
    </xdr:to>
    <xdr:sp macro="" textlink="">
      <xdr:nvSpPr>
        <xdr:cNvPr id="203" name="Rectangle 262"/>
        <xdr:cNvSpPr>
          <a:spLocks noChangeArrowheads="1"/>
        </xdr:cNvSpPr>
      </xdr:nvSpPr>
      <xdr:spPr bwMode="auto">
        <a:xfrm flipH="1">
          <a:off x="15144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504825</xdr:colOff>
      <xdr:row>49</xdr:row>
      <xdr:rowOff>0</xdr:rowOff>
    </xdr:to>
    <xdr:sp macro="" textlink="">
      <xdr:nvSpPr>
        <xdr:cNvPr id="204" name="Rectangle 263"/>
        <xdr:cNvSpPr>
          <a:spLocks noChangeArrowheads="1"/>
        </xdr:cNvSpPr>
      </xdr:nvSpPr>
      <xdr:spPr bwMode="auto">
        <a:xfrm>
          <a:off x="762000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504825</xdr:colOff>
      <xdr:row>49</xdr:row>
      <xdr:rowOff>0</xdr:rowOff>
    </xdr:to>
    <xdr:sp macro="" textlink="">
      <xdr:nvSpPr>
        <xdr:cNvPr id="205" name="Rectangle 264"/>
        <xdr:cNvSpPr>
          <a:spLocks noChangeArrowheads="1"/>
        </xdr:cNvSpPr>
      </xdr:nvSpPr>
      <xdr:spPr bwMode="auto">
        <a:xfrm flipH="1">
          <a:off x="762000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49</xdr:row>
      <xdr:rowOff>0</xdr:rowOff>
    </xdr:from>
    <xdr:to>
      <xdr:col>2</xdr:col>
      <xdr:colOff>9525</xdr:colOff>
      <xdr:row>49</xdr:row>
      <xdr:rowOff>0</xdr:rowOff>
    </xdr:to>
    <xdr:sp macro="" textlink="">
      <xdr:nvSpPr>
        <xdr:cNvPr id="206" name="Rectangle 265"/>
        <xdr:cNvSpPr>
          <a:spLocks noChangeArrowheads="1"/>
        </xdr:cNvSpPr>
      </xdr:nvSpPr>
      <xdr:spPr bwMode="auto">
        <a:xfrm flipH="1">
          <a:off x="9048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504825</xdr:colOff>
      <xdr:row>49</xdr:row>
      <xdr:rowOff>0</xdr:rowOff>
    </xdr:to>
    <xdr:sp macro="" textlink="">
      <xdr:nvSpPr>
        <xdr:cNvPr id="207" name="Rectangle 266"/>
        <xdr:cNvSpPr>
          <a:spLocks noChangeArrowheads="1"/>
        </xdr:cNvSpPr>
      </xdr:nvSpPr>
      <xdr:spPr bwMode="auto">
        <a:xfrm>
          <a:off x="762000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504825</xdr:colOff>
      <xdr:row>49</xdr:row>
      <xdr:rowOff>0</xdr:rowOff>
    </xdr:to>
    <xdr:sp macro="" textlink="">
      <xdr:nvSpPr>
        <xdr:cNvPr id="208" name="Rectangle 267"/>
        <xdr:cNvSpPr>
          <a:spLocks noChangeArrowheads="1"/>
        </xdr:cNvSpPr>
      </xdr:nvSpPr>
      <xdr:spPr bwMode="auto">
        <a:xfrm flipH="1">
          <a:off x="762000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49</xdr:row>
      <xdr:rowOff>0</xdr:rowOff>
    </xdr:from>
    <xdr:to>
      <xdr:col>2</xdr:col>
      <xdr:colOff>9525</xdr:colOff>
      <xdr:row>49</xdr:row>
      <xdr:rowOff>0</xdr:rowOff>
    </xdr:to>
    <xdr:sp macro="" textlink="">
      <xdr:nvSpPr>
        <xdr:cNvPr id="209" name="Rectangle 268"/>
        <xdr:cNvSpPr>
          <a:spLocks noChangeArrowheads="1"/>
        </xdr:cNvSpPr>
      </xdr:nvSpPr>
      <xdr:spPr bwMode="auto">
        <a:xfrm flipH="1">
          <a:off x="9048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504825</xdr:colOff>
      <xdr:row>49</xdr:row>
      <xdr:rowOff>0</xdr:rowOff>
    </xdr:to>
    <xdr:sp macro="" textlink="">
      <xdr:nvSpPr>
        <xdr:cNvPr id="210" name="Rectangle 269"/>
        <xdr:cNvSpPr>
          <a:spLocks noChangeArrowheads="1"/>
        </xdr:cNvSpPr>
      </xdr:nvSpPr>
      <xdr:spPr bwMode="auto">
        <a:xfrm>
          <a:off x="762000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504825</xdr:colOff>
      <xdr:row>49</xdr:row>
      <xdr:rowOff>0</xdr:rowOff>
    </xdr:to>
    <xdr:sp macro="" textlink="">
      <xdr:nvSpPr>
        <xdr:cNvPr id="211" name="Rectangle 270"/>
        <xdr:cNvSpPr>
          <a:spLocks noChangeArrowheads="1"/>
        </xdr:cNvSpPr>
      </xdr:nvSpPr>
      <xdr:spPr bwMode="auto">
        <a:xfrm flipH="1">
          <a:off x="762000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49</xdr:row>
      <xdr:rowOff>0</xdr:rowOff>
    </xdr:from>
    <xdr:to>
      <xdr:col>2</xdr:col>
      <xdr:colOff>9525</xdr:colOff>
      <xdr:row>49</xdr:row>
      <xdr:rowOff>0</xdr:rowOff>
    </xdr:to>
    <xdr:sp macro="" textlink="">
      <xdr:nvSpPr>
        <xdr:cNvPr id="212" name="Rectangle 271"/>
        <xdr:cNvSpPr>
          <a:spLocks noChangeArrowheads="1"/>
        </xdr:cNvSpPr>
      </xdr:nvSpPr>
      <xdr:spPr bwMode="auto">
        <a:xfrm flipH="1">
          <a:off x="9048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504825</xdr:colOff>
      <xdr:row>49</xdr:row>
      <xdr:rowOff>0</xdr:rowOff>
    </xdr:to>
    <xdr:sp macro="" textlink="">
      <xdr:nvSpPr>
        <xdr:cNvPr id="213" name="Rectangle 272"/>
        <xdr:cNvSpPr>
          <a:spLocks noChangeArrowheads="1"/>
        </xdr:cNvSpPr>
      </xdr:nvSpPr>
      <xdr:spPr bwMode="auto">
        <a:xfrm>
          <a:off x="762000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504825</xdr:colOff>
      <xdr:row>49</xdr:row>
      <xdr:rowOff>0</xdr:rowOff>
    </xdr:to>
    <xdr:sp macro="" textlink="">
      <xdr:nvSpPr>
        <xdr:cNvPr id="214" name="Rectangle 273"/>
        <xdr:cNvSpPr>
          <a:spLocks noChangeArrowheads="1"/>
        </xdr:cNvSpPr>
      </xdr:nvSpPr>
      <xdr:spPr bwMode="auto">
        <a:xfrm flipH="1">
          <a:off x="762000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49</xdr:row>
      <xdr:rowOff>0</xdr:rowOff>
    </xdr:from>
    <xdr:to>
      <xdr:col>2</xdr:col>
      <xdr:colOff>9525</xdr:colOff>
      <xdr:row>49</xdr:row>
      <xdr:rowOff>0</xdr:rowOff>
    </xdr:to>
    <xdr:sp macro="" textlink="">
      <xdr:nvSpPr>
        <xdr:cNvPr id="215" name="Rectangle 274"/>
        <xdr:cNvSpPr>
          <a:spLocks noChangeArrowheads="1"/>
        </xdr:cNvSpPr>
      </xdr:nvSpPr>
      <xdr:spPr bwMode="auto">
        <a:xfrm flipH="1">
          <a:off x="9048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504825</xdr:colOff>
      <xdr:row>49</xdr:row>
      <xdr:rowOff>0</xdr:rowOff>
    </xdr:to>
    <xdr:sp macro="" textlink="">
      <xdr:nvSpPr>
        <xdr:cNvPr id="216" name="Rectangle 275"/>
        <xdr:cNvSpPr>
          <a:spLocks noChangeArrowheads="1"/>
        </xdr:cNvSpPr>
      </xdr:nvSpPr>
      <xdr:spPr bwMode="auto">
        <a:xfrm>
          <a:off x="762000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504825</xdr:colOff>
      <xdr:row>49</xdr:row>
      <xdr:rowOff>0</xdr:rowOff>
    </xdr:to>
    <xdr:sp macro="" textlink="">
      <xdr:nvSpPr>
        <xdr:cNvPr id="217" name="Rectangle 276"/>
        <xdr:cNvSpPr>
          <a:spLocks noChangeArrowheads="1"/>
        </xdr:cNvSpPr>
      </xdr:nvSpPr>
      <xdr:spPr bwMode="auto">
        <a:xfrm flipH="1">
          <a:off x="762000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49</xdr:row>
      <xdr:rowOff>0</xdr:rowOff>
    </xdr:from>
    <xdr:to>
      <xdr:col>2</xdr:col>
      <xdr:colOff>9525</xdr:colOff>
      <xdr:row>49</xdr:row>
      <xdr:rowOff>0</xdr:rowOff>
    </xdr:to>
    <xdr:sp macro="" textlink="">
      <xdr:nvSpPr>
        <xdr:cNvPr id="218" name="Rectangle 277"/>
        <xdr:cNvSpPr>
          <a:spLocks noChangeArrowheads="1"/>
        </xdr:cNvSpPr>
      </xdr:nvSpPr>
      <xdr:spPr bwMode="auto">
        <a:xfrm flipH="1">
          <a:off x="9048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504825</xdr:colOff>
      <xdr:row>49</xdr:row>
      <xdr:rowOff>0</xdr:rowOff>
    </xdr:to>
    <xdr:sp macro="" textlink="">
      <xdr:nvSpPr>
        <xdr:cNvPr id="219" name="Rectangle 278"/>
        <xdr:cNvSpPr>
          <a:spLocks noChangeArrowheads="1"/>
        </xdr:cNvSpPr>
      </xdr:nvSpPr>
      <xdr:spPr bwMode="auto">
        <a:xfrm>
          <a:off x="762000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504825</xdr:colOff>
      <xdr:row>49</xdr:row>
      <xdr:rowOff>0</xdr:rowOff>
    </xdr:to>
    <xdr:sp macro="" textlink="">
      <xdr:nvSpPr>
        <xdr:cNvPr id="220" name="Rectangle 279"/>
        <xdr:cNvSpPr>
          <a:spLocks noChangeArrowheads="1"/>
        </xdr:cNvSpPr>
      </xdr:nvSpPr>
      <xdr:spPr bwMode="auto">
        <a:xfrm flipH="1">
          <a:off x="762000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49</xdr:row>
      <xdr:rowOff>0</xdr:rowOff>
    </xdr:from>
    <xdr:to>
      <xdr:col>2</xdr:col>
      <xdr:colOff>9525</xdr:colOff>
      <xdr:row>49</xdr:row>
      <xdr:rowOff>0</xdr:rowOff>
    </xdr:to>
    <xdr:sp macro="" textlink="">
      <xdr:nvSpPr>
        <xdr:cNvPr id="221" name="Rectangle 280"/>
        <xdr:cNvSpPr>
          <a:spLocks noChangeArrowheads="1"/>
        </xdr:cNvSpPr>
      </xdr:nvSpPr>
      <xdr:spPr bwMode="auto">
        <a:xfrm flipH="1">
          <a:off x="9048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504825</xdr:colOff>
      <xdr:row>49</xdr:row>
      <xdr:rowOff>0</xdr:rowOff>
    </xdr:to>
    <xdr:sp macro="" textlink="">
      <xdr:nvSpPr>
        <xdr:cNvPr id="222" name="Rectangle 281"/>
        <xdr:cNvSpPr>
          <a:spLocks noChangeArrowheads="1"/>
        </xdr:cNvSpPr>
      </xdr:nvSpPr>
      <xdr:spPr bwMode="auto">
        <a:xfrm>
          <a:off x="762000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504825</xdr:colOff>
      <xdr:row>49</xdr:row>
      <xdr:rowOff>0</xdr:rowOff>
    </xdr:to>
    <xdr:sp macro="" textlink="">
      <xdr:nvSpPr>
        <xdr:cNvPr id="223" name="Rectangle 282"/>
        <xdr:cNvSpPr>
          <a:spLocks noChangeArrowheads="1"/>
        </xdr:cNvSpPr>
      </xdr:nvSpPr>
      <xdr:spPr bwMode="auto">
        <a:xfrm flipH="1">
          <a:off x="762000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49</xdr:row>
      <xdr:rowOff>0</xdr:rowOff>
    </xdr:from>
    <xdr:to>
      <xdr:col>2</xdr:col>
      <xdr:colOff>9525</xdr:colOff>
      <xdr:row>49</xdr:row>
      <xdr:rowOff>0</xdr:rowOff>
    </xdr:to>
    <xdr:sp macro="" textlink="">
      <xdr:nvSpPr>
        <xdr:cNvPr id="224" name="Rectangle 283"/>
        <xdr:cNvSpPr>
          <a:spLocks noChangeArrowheads="1"/>
        </xdr:cNvSpPr>
      </xdr:nvSpPr>
      <xdr:spPr bwMode="auto">
        <a:xfrm flipH="1">
          <a:off x="9048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504825</xdr:colOff>
      <xdr:row>49</xdr:row>
      <xdr:rowOff>0</xdr:rowOff>
    </xdr:to>
    <xdr:sp macro="" textlink="">
      <xdr:nvSpPr>
        <xdr:cNvPr id="225" name="Rectangle 284"/>
        <xdr:cNvSpPr>
          <a:spLocks noChangeArrowheads="1"/>
        </xdr:cNvSpPr>
      </xdr:nvSpPr>
      <xdr:spPr bwMode="auto">
        <a:xfrm>
          <a:off x="762000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504825</xdr:colOff>
      <xdr:row>49</xdr:row>
      <xdr:rowOff>0</xdr:rowOff>
    </xdr:to>
    <xdr:sp macro="" textlink="">
      <xdr:nvSpPr>
        <xdr:cNvPr id="226" name="Rectangle 285"/>
        <xdr:cNvSpPr>
          <a:spLocks noChangeArrowheads="1"/>
        </xdr:cNvSpPr>
      </xdr:nvSpPr>
      <xdr:spPr bwMode="auto">
        <a:xfrm flipH="1">
          <a:off x="762000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49</xdr:row>
      <xdr:rowOff>0</xdr:rowOff>
    </xdr:from>
    <xdr:to>
      <xdr:col>2</xdr:col>
      <xdr:colOff>9525</xdr:colOff>
      <xdr:row>49</xdr:row>
      <xdr:rowOff>0</xdr:rowOff>
    </xdr:to>
    <xdr:sp macro="" textlink="">
      <xdr:nvSpPr>
        <xdr:cNvPr id="227" name="Rectangle 286"/>
        <xdr:cNvSpPr>
          <a:spLocks noChangeArrowheads="1"/>
        </xdr:cNvSpPr>
      </xdr:nvSpPr>
      <xdr:spPr bwMode="auto">
        <a:xfrm flipH="1">
          <a:off x="9048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32</xdr:row>
      <xdr:rowOff>0</xdr:rowOff>
    </xdr:from>
    <xdr:to>
      <xdr:col>2</xdr:col>
      <xdr:colOff>266700</xdr:colOff>
      <xdr:row>32</xdr:row>
      <xdr:rowOff>0</xdr:rowOff>
    </xdr:to>
    <xdr:sp macro="" textlink="">
      <xdr:nvSpPr>
        <xdr:cNvPr id="228" name="Rectangle 369"/>
        <xdr:cNvSpPr>
          <a:spLocks noChangeArrowheads="1"/>
        </xdr:cNvSpPr>
      </xdr:nvSpPr>
      <xdr:spPr bwMode="auto">
        <a:xfrm>
          <a:off x="1514475" y="4543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32</xdr:row>
      <xdr:rowOff>0</xdr:rowOff>
    </xdr:from>
    <xdr:to>
      <xdr:col>2</xdr:col>
      <xdr:colOff>266700</xdr:colOff>
      <xdr:row>32</xdr:row>
      <xdr:rowOff>0</xdr:rowOff>
    </xdr:to>
    <xdr:sp macro="" textlink="">
      <xdr:nvSpPr>
        <xdr:cNvPr id="229" name="Rectangle 370"/>
        <xdr:cNvSpPr>
          <a:spLocks noChangeArrowheads="1"/>
        </xdr:cNvSpPr>
      </xdr:nvSpPr>
      <xdr:spPr bwMode="auto">
        <a:xfrm flipH="1">
          <a:off x="1514475" y="4543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32</xdr:row>
      <xdr:rowOff>0</xdr:rowOff>
    </xdr:from>
    <xdr:to>
      <xdr:col>1</xdr:col>
      <xdr:colOff>504825</xdr:colOff>
      <xdr:row>32</xdr:row>
      <xdr:rowOff>0</xdr:rowOff>
    </xdr:to>
    <xdr:sp macro="" textlink="">
      <xdr:nvSpPr>
        <xdr:cNvPr id="230" name="Rectangle 380"/>
        <xdr:cNvSpPr>
          <a:spLocks noChangeArrowheads="1"/>
        </xdr:cNvSpPr>
      </xdr:nvSpPr>
      <xdr:spPr bwMode="auto">
        <a:xfrm>
          <a:off x="762000" y="4543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32</xdr:row>
      <xdr:rowOff>0</xdr:rowOff>
    </xdr:from>
    <xdr:to>
      <xdr:col>1</xdr:col>
      <xdr:colOff>504825</xdr:colOff>
      <xdr:row>32</xdr:row>
      <xdr:rowOff>0</xdr:rowOff>
    </xdr:to>
    <xdr:sp macro="" textlink="">
      <xdr:nvSpPr>
        <xdr:cNvPr id="231" name="Rectangle 381"/>
        <xdr:cNvSpPr>
          <a:spLocks noChangeArrowheads="1"/>
        </xdr:cNvSpPr>
      </xdr:nvSpPr>
      <xdr:spPr bwMode="auto">
        <a:xfrm flipH="1">
          <a:off x="762000" y="4543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32</xdr:row>
      <xdr:rowOff>0</xdr:rowOff>
    </xdr:from>
    <xdr:to>
      <xdr:col>2</xdr:col>
      <xdr:colOff>9525</xdr:colOff>
      <xdr:row>32</xdr:row>
      <xdr:rowOff>0</xdr:rowOff>
    </xdr:to>
    <xdr:sp macro="" textlink="">
      <xdr:nvSpPr>
        <xdr:cNvPr id="232" name="Rectangle 382"/>
        <xdr:cNvSpPr>
          <a:spLocks noChangeArrowheads="1"/>
        </xdr:cNvSpPr>
      </xdr:nvSpPr>
      <xdr:spPr bwMode="auto">
        <a:xfrm flipH="1">
          <a:off x="904875" y="4543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32</xdr:row>
      <xdr:rowOff>0</xdr:rowOff>
    </xdr:from>
    <xdr:to>
      <xdr:col>1</xdr:col>
      <xdr:colOff>504825</xdr:colOff>
      <xdr:row>32</xdr:row>
      <xdr:rowOff>0</xdr:rowOff>
    </xdr:to>
    <xdr:sp macro="" textlink="">
      <xdr:nvSpPr>
        <xdr:cNvPr id="233" name="Rectangle 383"/>
        <xdr:cNvSpPr>
          <a:spLocks noChangeArrowheads="1"/>
        </xdr:cNvSpPr>
      </xdr:nvSpPr>
      <xdr:spPr bwMode="auto">
        <a:xfrm>
          <a:off x="762000" y="4543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32</xdr:row>
      <xdr:rowOff>0</xdr:rowOff>
    </xdr:from>
    <xdr:to>
      <xdr:col>1</xdr:col>
      <xdr:colOff>504825</xdr:colOff>
      <xdr:row>32</xdr:row>
      <xdr:rowOff>0</xdr:rowOff>
    </xdr:to>
    <xdr:sp macro="" textlink="">
      <xdr:nvSpPr>
        <xdr:cNvPr id="234" name="Rectangle 384"/>
        <xdr:cNvSpPr>
          <a:spLocks noChangeArrowheads="1"/>
        </xdr:cNvSpPr>
      </xdr:nvSpPr>
      <xdr:spPr bwMode="auto">
        <a:xfrm flipH="1">
          <a:off x="762000" y="4543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32</xdr:row>
      <xdr:rowOff>0</xdr:rowOff>
    </xdr:from>
    <xdr:to>
      <xdr:col>2</xdr:col>
      <xdr:colOff>9525</xdr:colOff>
      <xdr:row>32</xdr:row>
      <xdr:rowOff>0</xdr:rowOff>
    </xdr:to>
    <xdr:sp macro="" textlink="">
      <xdr:nvSpPr>
        <xdr:cNvPr id="235" name="Rectangle 385"/>
        <xdr:cNvSpPr>
          <a:spLocks noChangeArrowheads="1"/>
        </xdr:cNvSpPr>
      </xdr:nvSpPr>
      <xdr:spPr bwMode="auto">
        <a:xfrm flipH="1">
          <a:off x="904875" y="4543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236" name="Rectangle 471"/>
        <xdr:cNvSpPr>
          <a:spLocks noChangeArrowheads="1"/>
        </xdr:cNvSpPr>
      </xdr:nvSpPr>
      <xdr:spPr bwMode="auto">
        <a:xfrm>
          <a:off x="1514475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237" name="Rectangle 472"/>
        <xdr:cNvSpPr>
          <a:spLocks noChangeArrowheads="1"/>
        </xdr:cNvSpPr>
      </xdr:nvSpPr>
      <xdr:spPr bwMode="auto">
        <a:xfrm flipH="1">
          <a:off x="1514475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238" name="Rectangle 473"/>
        <xdr:cNvSpPr>
          <a:spLocks noChangeArrowheads="1"/>
        </xdr:cNvSpPr>
      </xdr:nvSpPr>
      <xdr:spPr bwMode="auto">
        <a:xfrm>
          <a:off x="1514475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239" name="Rectangle 474"/>
        <xdr:cNvSpPr>
          <a:spLocks noChangeArrowheads="1"/>
        </xdr:cNvSpPr>
      </xdr:nvSpPr>
      <xdr:spPr bwMode="auto">
        <a:xfrm flipH="1">
          <a:off x="1514475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240" name="Rectangle 475"/>
        <xdr:cNvSpPr>
          <a:spLocks noChangeArrowheads="1"/>
        </xdr:cNvSpPr>
      </xdr:nvSpPr>
      <xdr:spPr bwMode="auto">
        <a:xfrm>
          <a:off x="1514475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241" name="Rectangle 476"/>
        <xdr:cNvSpPr>
          <a:spLocks noChangeArrowheads="1"/>
        </xdr:cNvSpPr>
      </xdr:nvSpPr>
      <xdr:spPr bwMode="auto">
        <a:xfrm flipH="1">
          <a:off x="1514475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242" name="Rectangle 477"/>
        <xdr:cNvSpPr>
          <a:spLocks noChangeArrowheads="1"/>
        </xdr:cNvSpPr>
      </xdr:nvSpPr>
      <xdr:spPr bwMode="auto">
        <a:xfrm>
          <a:off x="1514475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243" name="Rectangle 478"/>
        <xdr:cNvSpPr>
          <a:spLocks noChangeArrowheads="1"/>
        </xdr:cNvSpPr>
      </xdr:nvSpPr>
      <xdr:spPr bwMode="auto">
        <a:xfrm flipH="1">
          <a:off x="1514475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244" name="Rectangle 479"/>
        <xdr:cNvSpPr>
          <a:spLocks noChangeArrowheads="1"/>
        </xdr:cNvSpPr>
      </xdr:nvSpPr>
      <xdr:spPr bwMode="auto">
        <a:xfrm>
          <a:off x="1514475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245" name="Rectangle 480"/>
        <xdr:cNvSpPr>
          <a:spLocks noChangeArrowheads="1"/>
        </xdr:cNvSpPr>
      </xdr:nvSpPr>
      <xdr:spPr bwMode="auto">
        <a:xfrm flipH="1">
          <a:off x="1514475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246" name="Rectangle 481"/>
        <xdr:cNvSpPr>
          <a:spLocks noChangeArrowheads="1"/>
        </xdr:cNvSpPr>
      </xdr:nvSpPr>
      <xdr:spPr bwMode="auto">
        <a:xfrm>
          <a:off x="1514475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247" name="Rectangle 482"/>
        <xdr:cNvSpPr>
          <a:spLocks noChangeArrowheads="1"/>
        </xdr:cNvSpPr>
      </xdr:nvSpPr>
      <xdr:spPr bwMode="auto">
        <a:xfrm flipH="1">
          <a:off x="1514475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248" name="Rectangle 483"/>
        <xdr:cNvSpPr>
          <a:spLocks noChangeArrowheads="1"/>
        </xdr:cNvSpPr>
      </xdr:nvSpPr>
      <xdr:spPr bwMode="auto">
        <a:xfrm>
          <a:off x="1514475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249" name="Rectangle 484"/>
        <xdr:cNvSpPr>
          <a:spLocks noChangeArrowheads="1"/>
        </xdr:cNvSpPr>
      </xdr:nvSpPr>
      <xdr:spPr bwMode="auto">
        <a:xfrm flipH="1">
          <a:off x="1514475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250" name="Rectangle 485"/>
        <xdr:cNvSpPr>
          <a:spLocks noChangeArrowheads="1"/>
        </xdr:cNvSpPr>
      </xdr:nvSpPr>
      <xdr:spPr bwMode="auto">
        <a:xfrm>
          <a:off x="1514475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251" name="Rectangle 486"/>
        <xdr:cNvSpPr>
          <a:spLocks noChangeArrowheads="1"/>
        </xdr:cNvSpPr>
      </xdr:nvSpPr>
      <xdr:spPr bwMode="auto">
        <a:xfrm flipH="1">
          <a:off x="1514475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252" name="Rectangle 487"/>
        <xdr:cNvSpPr>
          <a:spLocks noChangeArrowheads="1"/>
        </xdr:cNvSpPr>
      </xdr:nvSpPr>
      <xdr:spPr bwMode="auto">
        <a:xfrm>
          <a:off x="1514475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253" name="Rectangle 488"/>
        <xdr:cNvSpPr>
          <a:spLocks noChangeArrowheads="1"/>
        </xdr:cNvSpPr>
      </xdr:nvSpPr>
      <xdr:spPr bwMode="auto">
        <a:xfrm flipH="1">
          <a:off x="1514475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254" name="Rectangle 489"/>
        <xdr:cNvSpPr>
          <a:spLocks noChangeArrowheads="1"/>
        </xdr:cNvSpPr>
      </xdr:nvSpPr>
      <xdr:spPr bwMode="auto">
        <a:xfrm>
          <a:off x="1514475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255" name="Rectangle 490"/>
        <xdr:cNvSpPr>
          <a:spLocks noChangeArrowheads="1"/>
        </xdr:cNvSpPr>
      </xdr:nvSpPr>
      <xdr:spPr bwMode="auto">
        <a:xfrm flipH="1">
          <a:off x="1514475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256" name="Rectangle 491"/>
        <xdr:cNvSpPr>
          <a:spLocks noChangeArrowheads="1"/>
        </xdr:cNvSpPr>
      </xdr:nvSpPr>
      <xdr:spPr bwMode="auto">
        <a:xfrm>
          <a:off x="1514475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257" name="Rectangle 492"/>
        <xdr:cNvSpPr>
          <a:spLocks noChangeArrowheads="1"/>
        </xdr:cNvSpPr>
      </xdr:nvSpPr>
      <xdr:spPr bwMode="auto">
        <a:xfrm flipH="1">
          <a:off x="1514475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258" name="Rectangle 493"/>
        <xdr:cNvSpPr>
          <a:spLocks noChangeArrowheads="1"/>
        </xdr:cNvSpPr>
      </xdr:nvSpPr>
      <xdr:spPr bwMode="auto">
        <a:xfrm>
          <a:off x="1514475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259" name="Rectangle 494"/>
        <xdr:cNvSpPr>
          <a:spLocks noChangeArrowheads="1"/>
        </xdr:cNvSpPr>
      </xdr:nvSpPr>
      <xdr:spPr bwMode="auto">
        <a:xfrm flipH="1">
          <a:off x="1514475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260" name="Rectangle 495"/>
        <xdr:cNvSpPr>
          <a:spLocks noChangeArrowheads="1"/>
        </xdr:cNvSpPr>
      </xdr:nvSpPr>
      <xdr:spPr bwMode="auto">
        <a:xfrm>
          <a:off x="1514475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261" name="Rectangle 496"/>
        <xdr:cNvSpPr>
          <a:spLocks noChangeArrowheads="1"/>
        </xdr:cNvSpPr>
      </xdr:nvSpPr>
      <xdr:spPr bwMode="auto">
        <a:xfrm flipH="1">
          <a:off x="1514475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262" name="Rectangle 497"/>
        <xdr:cNvSpPr>
          <a:spLocks noChangeArrowheads="1"/>
        </xdr:cNvSpPr>
      </xdr:nvSpPr>
      <xdr:spPr bwMode="auto">
        <a:xfrm>
          <a:off x="1514475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263" name="Rectangle 498"/>
        <xdr:cNvSpPr>
          <a:spLocks noChangeArrowheads="1"/>
        </xdr:cNvSpPr>
      </xdr:nvSpPr>
      <xdr:spPr bwMode="auto">
        <a:xfrm flipH="1">
          <a:off x="1514475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264" name="Rectangle 499"/>
        <xdr:cNvSpPr>
          <a:spLocks noChangeArrowheads="1"/>
        </xdr:cNvSpPr>
      </xdr:nvSpPr>
      <xdr:spPr bwMode="auto">
        <a:xfrm>
          <a:off x="1514475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265" name="Rectangle 500"/>
        <xdr:cNvSpPr>
          <a:spLocks noChangeArrowheads="1"/>
        </xdr:cNvSpPr>
      </xdr:nvSpPr>
      <xdr:spPr bwMode="auto">
        <a:xfrm flipH="1">
          <a:off x="1514475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266" name="Rectangle 501"/>
        <xdr:cNvSpPr>
          <a:spLocks noChangeArrowheads="1"/>
        </xdr:cNvSpPr>
      </xdr:nvSpPr>
      <xdr:spPr bwMode="auto">
        <a:xfrm>
          <a:off x="1514475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267" name="Rectangle 502"/>
        <xdr:cNvSpPr>
          <a:spLocks noChangeArrowheads="1"/>
        </xdr:cNvSpPr>
      </xdr:nvSpPr>
      <xdr:spPr bwMode="auto">
        <a:xfrm flipH="1">
          <a:off x="1514475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268" name="Rectangle 503"/>
        <xdr:cNvSpPr>
          <a:spLocks noChangeArrowheads="1"/>
        </xdr:cNvSpPr>
      </xdr:nvSpPr>
      <xdr:spPr bwMode="auto">
        <a:xfrm>
          <a:off x="1514475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269" name="Rectangle 504"/>
        <xdr:cNvSpPr>
          <a:spLocks noChangeArrowheads="1"/>
        </xdr:cNvSpPr>
      </xdr:nvSpPr>
      <xdr:spPr bwMode="auto">
        <a:xfrm flipH="1">
          <a:off x="1514475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270" name="Rectangle 505"/>
        <xdr:cNvSpPr>
          <a:spLocks noChangeArrowheads="1"/>
        </xdr:cNvSpPr>
      </xdr:nvSpPr>
      <xdr:spPr bwMode="auto">
        <a:xfrm>
          <a:off x="1514475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271" name="Rectangle 506"/>
        <xdr:cNvSpPr>
          <a:spLocks noChangeArrowheads="1"/>
        </xdr:cNvSpPr>
      </xdr:nvSpPr>
      <xdr:spPr bwMode="auto">
        <a:xfrm flipH="1">
          <a:off x="1514475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266700</xdr:colOff>
      <xdr:row>38</xdr:row>
      <xdr:rowOff>0</xdr:rowOff>
    </xdr:to>
    <xdr:sp macro="" textlink="">
      <xdr:nvSpPr>
        <xdr:cNvPr id="272" name="Rectangle 507"/>
        <xdr:cNvSpPr>
          <a:spLocks noChangeArrowheads="1"/>
        </xdr:cNvSpPr>
      </xdr:nvSpPr>
      <xdr:spPr bwMode="auto">
        <a:xfrm>
          <a:off x="1514475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266700</xdr:colOff>
      <xdr:row>38</xdr:row>
      <xdr:rowOff>0</xdr:rowOff>
    </xdr:to>
    <xdr:sp macro="" textlink="">
      <xdr:nvSpPr>
        <xdr:cNvPr id="273" name="Rectangle 508"/>
        <xdr:cNvSpPr>
          <a:spLocks noChangeArrowheads="1"/>
        </xdr:cNvSpPr>
      </xdr:nvSpPr>
      <xdr:spPr bwMode="auto">
        <a:xfrm flipH="1">
          <a:off x="1514475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38</xdr:row>
      <xdr:rowOff>0</xdr:rowOff>
    </xdr:from>
    <xdr:to>
      <xdr:col>1</xdr:col>
      <xdr:colOff>504825</xdr:colOff>
      <xdr:row>38</xdr:row>
      <xdr:rowOff>0</xdr:rowOff>
    </xdr:to>
    <xdr:sp macro="" textlink="">
      <xdr:nvSpPr>
        <xdr:cNvPr id="274" name="Rectangle 509"/>
        <xdr:cNvSpPr>
          <a:spLocks noChangeArrowheads="1"/>
        </xdr:cNvSpPr>
      </xdr:nvSpPr>
      <xdr:spPr bwMode="auto">
        <a:xfrm>
          <a:off x="762000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38</xdr:row>
      <xdr:rowOff>0</xdr:rowOff>
    </xdr:from>
    <xdr:to>
      <xdr:col>1</xdr:col>
      <xdr:colOff>504825</xdr:colOff>
      <xdr:row>38</xdr:row>
      <xdr:rowOff>0</xdr:rowOff>
    </xdr:to>
    <xdr:sp macro="" textlink="">
      <xdr:nvSpPr>
        <xdr:cNvPr id="275" name="Rectangle 510"/>
        <xdr:cNvSpPr>
          <a:spLocks noChangeArrowheads="1"/>
        </xdr:cNvSpPr>
      </xdr:nvSpPr>
      <xdr:spPr bwMode="auto">
        <a:xfrm flipH="1">
          <a:off x="762000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38</xdr:row>
      <xdr:rowOff>0</xdr:rowOff>
    </xdr:from>
    <xdr:to>
      <xdr:col>2</xdr:col>
      <xdr:colOff>9525</xdr:colOff>
      <xdr:row>38</xdr:row>
      <xdr:rowOff>0</xdr:rowOff>
    </xdr:to>
    <xdr:sp macro="" textlink="">
      <xdr:nvSpPr>
        <xdr:cNvPr id="276" name="Rectangle 511"/>
        <xdr:cNvSpPr>
          <a:spLocks noChangeArrowheads="1"/>
        </xdr:cNvSpPr>
      </xdr:nvSpPr>
      <xdr:spPr bwMode="auto">
        <a:xfrm flipH="1">
          <a:off x="904875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38</xdr:row>
      <xdr:rowOff>0</xdr:rowOff>
    </xdr:from>
    <xdr:to>
      <xdr:col>1</xdr:col>
      <xdr:colOff>504825</xdr:colOff>
      <xdr:row>38</xdr:row>
      <xdr:rowOff>0</xdr:rowOff>
    </xdr:to>
    <xdr:sp macro="" textlink="">
      <xdr:nvSpPr>
        <xdr:cNvPr id="277" name="Rectangle 512"/>
        <xdr:cNvSpPr>
          <a:spLocks noChangeArrowheads="1"/>
        </xdr:cNvSpPr>
      </xdr:nvSpPr>
      <xdr:spPr bwMode="auto">
        <a:xfrm>
          <a:off x="762000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38</xdr:row>
      <xdr:rowOff>0</xdr:rowOff>
    </xdr:from>
    <xdr:to>
      <xdr:col>1</xdr:col>
      <xdr:colOff>504825</xdr:colOff>
      <xdr:row>38</xdr:row>
      <xdr:rowOff>0</xdr:rowOff>
    </xdr:to>
    <xdr:sp macro="" textlink="">
      <xdr:nvSpPr>
        <xdr:cNvPr id="278" name="Rectangle 513"/>
        <xdr:cNvSpPr>
          <a:spLocks noChangeArrowheads="1"/>
        </xdr:cNvSpPr>
      </xdr:nvSpPr>
      <xdr:spPr bwMode="auto">
        <a:xfrm flipH="1">
          <a:off x="762000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38</xdr:row>
      <xdr:rowOff>0</xdr:rowOff>
    </xdr:from>
    <xdr:to>
      <xdr:col>2</xdr:col>
      <xdr:colOff>9525</xdr:colOff>
      <xdr:row>38</xdr:row>
      <xdr:rowOff>0</xdr:rowOff>
    </xdr:to>
    <xdr:sp macro="" textlink="">
      <xdr:nvSpPr>
        <xdr:cNvPr id="279" name="Rectangle 514"/>
        <xdr:cNvSpPr>
          <a:spLocks noChangeArrowheads="1"/>
        </xdr:cNvSpPr>
      </xdr:nvSpPr>
      <xdr:spPr bwMode="auto">
        <a:xfrm flipH="1">
          <a:off x="904875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38</xdr:row>
      <xdr:rowOff>0</xdr:rowOff>
    </xdr:from>
    <xdr:to>
      <xdr:col>1</xdr:col>
      <xdr:colOff>504825</xdr:colOff>
      <xdr:row>38</xdr:row>
      <xdr:rowOff>0</xdr:rowOff>
    </xdr:to>
    <xdr:sp macro="" textlink="">
      <xdr:nvSpPr>
        <xdr:cNvPr id="280" name="Rectangle 515"/>
        <xdr:cNvSpPr>
          <a:spLocks noChangeArrowheads="1"/>
        </xdr:cNvSpPr>
      </xdr:nvSpPr>
      <xdr:spPr bwMode="auto">
        <a:xfrm>
          <a:off x="762000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38</xdr:row>
      <xdr:rowOff>0</xdr:rowOff>
    </xdr:from>
    <xdr:to>
      <xdr:col>1</xdr:col>
      <xdr:colOff>504825</xdr:colOff>
      <xdr:row>38</xdr:row>
      <xdr:rowOff>0</xdr:rowOff>
    </xdr:to>
    <xdr:sp macro="" textlink="">
      <xdr:nvSpPr>
        <xdr:cNvPr id="281" name="Rectangle 516"/>
        <xdr:cNvSpPr>
          <a:spLocks noChangeArrowheads="1"/>
        </xdr:cNvSpPr>
      </xdr:nvSpPr>
      <xdr:spPr bwMode="auto">
        <a:xfrm flipH="1">
          <a:off x="762000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38</xdr:row>
      <xdr:rowOff>0</xdr:rowOff>
    </xdr:from>
    <xdr:to>
      <xdr:col>2</xdr:col>
      <xdr:colOff>9525</xdr:colOff>
      <xdr:row>38</xdr:row>
      <xdr:rowOff>0</xdr:rowOff>
    </xdr:to>
    <xdr:sp macro="" textlink="">
      <xdr:nvSpPr>
        <xdr:cNvPr id="282" name="Rectangle 517"/>
        <xdr:cNvSpPr>
          <a:spLocks noChangeArrowheads="1"/>
        </xdr:cNvSpPr>
      </xdr:nvSpPr>
      <xdr:spPr bwMode="auto">
        <a:xfrm flipH="1">
          <a:off x="904875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38</xdr:row>
      <xdr:rowOff>0</xdr:rowOff>
    </xdr:from>
    <xdr:to>
      <xdr:col>1</xdr:col>
      <xdr:colOff>504825</xdr:colOff>
      <xdr:row>38</xdr:row>
      <xdr:rowOff>0</xdr:rowOff>
    </xdr:to>
    <xdr:sp macro="" textlink="">
      <xdr:nvSpPr>
        <xdr:cNvPr id="283" name="Rectangle 518"/>
        <xdr:cNvSpPr>
          <a:spLocks noChangeArrowheads="1"/>
        </xdr:cNvSpPr>
      </xdr:nvSpPr>
      <xdr:spPr bwMode="auto">
        <a:xfrm>
          <a:off x="762000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38</xdr:row>
      <xdr:rowOff>0</xdr:rowOff>
    </xdr:from>
    <xdr:to>
      <xdr:col>1</xdr:col>
      <xdr:colOff>504825</xdr:colOff>
      <xdr:row>38</xdr:row>
      <xdr:rowOff>0</xdr:rowOff>
    </xdr:to>
    <xdr:sp macro="" textlink="">
      <xdr:nvSpPr>
        <xdr:cNvPr id="284" name="Rectangle 519"/>
        <xdr:cNvSpPr>
          <a:spLocks noChangeArrowheads="1"/>
        </xdr:cNvSpPr>
      </xdr:nvSpPr>
      <xdr:spPr bwMode="auto">
        <a:xfrm flipH="1">
          <a:off x="762000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38</xdr:row>
      <xdr:rowOff>0</xdr:rowOff>
    </xdr:from>
    <xdr:to>
      <xdr:col>2</xdr:col>
      <xdr:colOff>9525</xdr:colOff>
      <xdr:row>38</xdr:row>
      <xdr:rowOff>0</xdr:rowOff>
    </xdr:to>
    <xdr:sp macro="" textlink="">
      <xdr:nvSpPr>
        <xdr:cNvPr id="285" name="Rectangle 520"/>
        <xdr:cNvSpPr>
          <a:spLocks noChangeArrowheads="1"/>
        </xdr:cNvSpPr>
      </xdr:nvSpPr>
      <xdr:spPr bwMode="auto">
        <a:xfrm flipH="1">
          <a:off x="904875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38</xdr:row>
      <xdr:rowOff>0</xdr:rowOff>
    </xdr:from>
    <xdr:to>
      <xdr:col>1</xdr:col>
      <xdr:colOff>504825</xdr:colOff>
      <xdr:row>38</xdr:row>
      <xdr:rowOff>0</xdr:rowOff>
    </xdr:to>
    <xdr:sp macro="" textlink="">
      <xdr:nvSpPr>
        <xdr:cNvPr id="286" name="Rectangle 521"/>
        <xdr:cNvSpPr>
          <a:spLocks noChangeArrowheads="1"/>
        </xdr:cNvSpPr>
      </xdr:nvSpPr>
      <xdr:spPr bwMode="auto">
        <a:xfrm>
          <a:off x="762000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38</xdr:row>
      <xdr:rowOff>0</xdr:rowOff>
    </xdr:from>
    <xdr:to>
      <xdr:col>1</xdr:col>
      <xdr:colOff>504825</xdr:colOff>
      <xdr:row>38</xdr:row>
      <xdr:rowOff>0</xdr:rowOff>
    </xdr:to>
    <xdr:sp macro="" textlink="">
      <xdr:nvSpPr>
        <xdr:cNvPr id="287" name="Rectangle 522"/>
        <xdr:cNvSpPr>
          <a:spLocks noChangeArrowheads="1"/>
        </xdr:cNvSpPr>
      </xdr:nvSpPr>
      <xdr:spPr bwMode="auto">
        <a:xfrm flipH="1">
          <a:off x="762000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38</xdr:row>
      <xdr:rowOff>0</xdr:rowOff>
    </xdr:from>
    <xdr:to>
      <xdr:col>2</xdr:col>
      <xdr:colOff>9525</xdr:colOff>
      <xdr:row>38</xdr:row>
      <xdr:rowOff>0</xdr:rowOff>
    </xdr:to>
    <xdr:sp macro="" textlink="">
      <xdr:nvSpPr>
        <xdr:cNvPr id="288" name="Rectangle 523"/>
        <xdr:cNvSpPr>
          <a:spLocks noChangeArrowheads="1"/>
        </xdr:cNvSpPr>
      </xdr:nvSpPr>
      <xdr:spPr bwMode="auto">
        <a:xfrm flipH="1">
          <a:off x="904875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38</xdr:row>
      <xdr:rowOff>0</xdr:rowOff>
    </xdr:from>
    <xdr:to>
      <xdr:col>1</xdr:col>
      <xdr:colOff>504825</xdr:colOff>
      <xdr:row>38</xdr:row>
      <xdr:rowOff>0</xdr:rowOff>
    </xdr:to>
    <xdr:sp macro="" textlink="">
      <xdr:nvSpPr>
        <xdr:cNvPr id="289" name="Rectangle 524"/>
        <xdr:cNvSpPr>
          <a:spLocks noChangeArrowheads="1"/>
        </xdr:cNvSpPr>
      </xdr:nvSpPr>
      <xdr:spPr bwMode="auto">
        <a:xfrm>
          <a:off x="762000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38</xdr:row>
      <xdr:rowOff>0</xdr:rowOff>
    </xdr:from>
    <xdr:to>
      <xdr:col>1</xdr:col>
      <xdr:colOff>504825</xdr:colOff>
      <xdr:row>38</xdr:row>
      <xdr:rowOff>0</xdr:rowOff>
    </xdr:to>
    <xdr:sp macro="" textlink="">
      <xdr:nvSpPr>
        <xdr:cNvPr id="290" name="Rectangle 525"/>
        <xdr:cNvSpPr>
          <a:spLocks noChangeArrowheads="1"/>
        </xdr:cNvSpPr>
      </xdr:nvSpPr>
      <xdr:spPr bwMode="auto">
        <a:xfrm flipH="1">
          <a:off x="762000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38</xdr:row>
      <xdr:rowOff>0</xdr:rowOff>
    </xdr:from>
    <xdr:to>
      <xdr:col>2</xdr:col>
      <xdr:colOff>9525</xdr:colOff>
      <xdr:row>38</xdr:row>
      <xdr:rowOff>0</xdr:rowOff>
    </xdr:to>
    <xdr:sp macro="" textlink="">
      <xdr:nvSpPr>
        <xdr:cNvPr id="291" name="Rectangle 526"/>
        <xdr:cNvSpPr>
          <a:spLocks noChangeArrowheads="1"/>
        </xdr:cNvSpPr>
      </xdr:nvSpPr>
      <xdr:spPr bwMode="auto">
        <a:xfrm flipH="1">
          <a:off x="904875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38</xdr:row>
      <xdr:rowOff>0</xdr:rowOff>
    </xdr:from>
    <xdr:to>
      <xdr:col>1</xdr:col>
      <xdr:colOff>504825</xdr:colOff>
      <xdr:row>38</xdr:row>
      <xdr:rowOff>0</xdr:rowOff>
    </xdr:to>
    <xdr:sp macro="" textlink="">
      <xdr:nvSpPr>
        <xdr:cNvPr id="292" name="Rectangle 527"/>
        <xdr:cNvSpPr>
          <a:spLocks noChangeArrowheads="1"/>
        </xdr:cNvSpPr>
      </xdr:nvSpPr>
      <xdr:spPr bwMode="auto">
        <a:xfrm>
          <a:off x="762000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38</xdr:row>
      <xdr:rowOff>0</xdr:rowOff>
    </xdr:from>
    <xdr:to>
      <xdr:col>1</xdr:col>
      <xdr:colOff>504825</xdr:colOff>
      <xdr:row>38</xdr:row>
      <xdr:rowOff>0</xdr:rowOff>
    </xdr:to>
    <xdr:sp macro="" textlink="">
      <xdr:nvSpPr>
        <xdr:cNvPr id="293" name="Rectangle 528"/>
        <xdr:cNvSpPr>
          <a:spLocks noChangeArrowheads="1"/>
        </xdr:cNvSpPr>
      </xdr:nvSpPr>
      <xdr:spPr bwMode="auto">
        <a:xfrm flipH="1">
          <a:off x="762000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38</xdr:row>
      <xdr:rowOff>0</xdr:rowOff>
    </xdr:from>
    <xdr:to>
      <xdr:col>2</xdr:col>
      <xdr:colOff>9525</xdr:colOff>
      <xdr:row>38</xdr:row>
      <xdr:rowOff>0</xdr:rowOff>
    </xdr:to>
    <xdr:sp macro="" textlink="">
      <xdr:nvSpPr>
        <xdr:cNvPr id="294" name="Rectangle 529"/>
        <xdr:cNvSpPr>
          <a:spLocks noChangeArrowheads="1"/>
        </xdr:cNvSpPr>
      </xdr:nvSpPr>
      <xdr:spPr bwMode="auto">
        <a:xfrm flipH="1">
          <a:off x="904875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38</xdr:row>
      <xdr:rowOff>0</xdr:rowOff>
    </xdr:from>
    <xdr:to>
      <xdr:col>1</xdr:col>
      <xdr:colOff>504825</xdr:colOff>
      <xdr:row>38</xdr:row>
      <xdr:rowOff>0</xdr:rowOff>
    </xdr:to>
    <xdr:sp macro="" textlink="">
      <xdr:nvSpPr>
        <xdr:cNvPr id="295" name="Rectangle 530"/>
        <xdr:cNvSpPr>
          <a:spLocks noChangeArrowheads="1"/>
        </xdr:cNvSpPr>
      </xdr:nvSpPr>
      <xdr:spPr bwMode="auto">
        <a:xfrm>
          <a:off x="762000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38</xdr:row>
      <xdr:rowOff>0</xdr:rowOff>
    </xdr:from>
    <xdr:to>
      <xdr:col>1</xdr:col>
      <xdr:colOff>504825</xdr:colOff>
      <xdr:row>38</xdr:row>
      <xdr:rowOff>0</xdr:rowOff>
    </xdr:to>
    <xdr:sp macro="" textlink="">
      <xdr:nvSpPr>
        <xdr:cNvPr id="296" name="Rectangle 531"/>
        <xdr:cNvSpPr>
          <a:spLocks noChangeArrowheads="1"/>
        </xdr:cNvSpPr>
      </xdr:nvSpPr>
      <xdr:spPr bwMode="auto">
        <a:xfrm flipH="1">
          <a:off x="762000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38</xdr:row>
      <xdr:rowOff>0</xdr:rowOff>
    </xdr:from>
    <xdr:to>
      <xdr:col>2</xdr:col>
      <xdr:colOff>9525</xdr:colOff>
      <xdr:row>38</xdr:row>
      <xdr:rowOff>0</xdr:rowOff>
    </xdr:to>
    <xdr:sp macro="" textlink="">
      <xdr:nvSpPr>
        <xdr:cNvPr id="297" name="Rectangle 532"/>
        <xdr:cNvSpPr>
          <a:spLocks noChangeArrowheads="1"/>
        </xdr:cNvSpPr>
      </xdr:nvSpPr>
      <xdr:spPr bwMode="auto">
        <a:xfrm flipH="1">
          <a:off x="904875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504825</xdr:colOff>
      <xdr:row>44</xdr:row>
      <xdr:rowOff>0</xdr:rowOff>
    </xdr:to>
    <xdr:sp macro="" textlink="">
      <xdr:nvSpPr>
        <xdr:cNvPr id="298" name="Rectangle 626"/>
        <xdr:cNvSpPr>
          <a:spLocks noChangeArrowheads="1"/>
        </xdr:cNvSpPr>
      </xdr:nvSpPr>
      <xdr:spPr bwMode="auto">
        <a:xfrm>
          <a:off x="762000" y="6029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504825</xdr:colOff>
      <xdr:row>44</xdr:row>
      <xdr:rowOff>0</xdr:rowOff>
    </xdr:to>
    <xdr:sp macro="" textlink="">
      <xdr:nvSpPr>
        <xdr:cNvPr id="299" name="Rectangle 627"/>
        <xdr:cNvSpPr>
          <a:spLocks noChangeArrowheads="1"/>
        </xdr:cNvSpPr>
      </xdr:nvSpPr>
      <xdr:spPr bwMode="auto">
        <a:xfrm flipH="1">
          <a:off x="762000" y="6029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44</xdr:row>
      <xdr:rowOff>0</xdr:rowOff>
    </xdr:from>
    <xdr:to>
      <xdr:col>2</xdr:col>
      <xdr:colOff>9525</xdr:colOff>
      <xdr:row>44</xdr:row>
      <xdr:rowOff>0</xdr:rowOff>
    </xdr:to>
    <xdr:sp macro="" textlink="">
      <xdr:nvSpPr>
        <xdr:cNvPr id="300" name="Rectangle 628"/>
        <xdr:cNvSpPr>
          <a:spLocks noChangeArrowheads="1"/>
        </xdr:cNvSpPr>
      </xdr:nvSpPr>
      <xdr:spPr bwMode="auto">
        <a:xfrm flipH="1">
          <a:off x="904875" y="6029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504825</xdr:colOff>
      <xdr:row>44</xdr:row>
      <xdr:rowOff>0</xdr:rowOff>
    </xdr:to>
    <xdr:sp macro="" textlink="">
      <xdr:nvSpPr>
        <xdr:cNvPr id="301" name="Rectangle 629"/>
        <xdr:cNvSpPr>
          <a:spLocks noChangeArrowheads="1"/>
        </xdr:cNvSpPr>
      </xdr:nvSpPr>
      <xdr:spPr bwMode="auto">
        <a:xfrm>
          <a:off x="762000" y="6029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504825</xdr:colOff>
      <xdr:row>44</xdr:row>
      <xdr:rowOff>0</xdr:rowOff>
    </xdr:to>
    <xdr:sp macro="" textlink="">
      <xdr:nvSpPr>
        <xdr:cNvPr id="302" name="Rectangle 630"/>
        <xdr:cNvSpPr>
          <a:spLocks noChangeArrowheads="1"/>
        </xdr:cNvSpPr>
      </xdr:nvSpPr>
      <xdr:spPr bwMode="auto">
        <a:xfrm flipH="1">
          <a:off x="762000" y="6029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44</xdr:row>
      <xdr:rowOff>0</xdr:rowOff>
    </xdr:from>
    <xdr:to>
      <xdr:col>2</xdr:col>
      <xdr:colOff>9525</xdr:colOff>
      <xdr:row>44</xdr:row>
      <xdr:rowOff>0</xdr:rowOff>
    </xdr:to>
    <xdr:sp macro="" textlink="">
      <xdr:nvSpPr>
        <xdr:cNvPr id="303" name="Rectangle 631"/>
        <xdr:cNvSpPr>
          <a:spLocks noChangeArrowheads="1"/>
        </xdr:cNvSpPr>
      </xdr:nvSpPr>
      <xdr:spPr bwMode="auto">
        <a:xfrm flipH="1">
          <a:off x="904875" y="6029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504825</xdr:colOff>
      <xdr:row>44</xdr:row>
      <xdr:rowOff>0</xdr:rowOff>
    </xdr:to>
    <xdr:sp macro="" textlink="">
      <xdr:nvSpPr>
        <xdr:cNvPr id="304" name="Rectangle 632"/>
        <xdr:cNvSpPr>
          <a:spLocks noChangeArrowheads="1"/>
        </xdr:cNvSpPr>
      </xdr:nvSpPr>
      <xdr:spPr bwMode="auto">
        <a:xfrm>
          <a:off x="762000" y="6029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504825</xdr:colOff>
      <xdr:row>44</xdr:row>
      <xdr:rowOff>0</xdr:rowOff>
    </xdr:to>
    <xdr:sp macro="" textlink="">
      <xdr:nvSpPr>
        <xdr:cNvPr id="305" name="Rectangle 633"/>
        <xdr:cNvSpPr>
          <a:spLocks noChangeArrowheads="1"/>
        </xdr:cNvSpPr>
      </xdr:nvSpPr>
      <xdr:spPr bwMode="auto">
        <a:xfrm flipH="1">
          <a:off x="762000" y="6029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44</xdr:row>
      <xdr:rowOff>0</xdr:rowOff>
    </xdr:from>
    <xdr:to>
      <xdr:col>2</xdr:col>
      <xdr:colOff>9525</xdr:colOff>
      <xdr:row>44</xdr:row>
      <xdr:rowOff>0</xdr:rowOff>
    </xdr:to>
    <xdr:sp macro="" textlink="">
      <xdr:nvSpPr>
        <xdr:cNvPr id="306" name="Rectangle 634"/>
        <xdr:cNvSpPr>
          <a:spLocks noChangeArrowheads="1"/>
        </xdr:cNvSpPr>
      </xdr:nvSpPr>
      <xdr:spPr bwMode="auto">
        <a:xfrm flipH="1">
          <a:off x="904875" y="6029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76200</xdr:colOff>
      <xdr:row>0</xdr:row>
      <xdr:rowOff>19812</xdr:rowOff>
    </xdr:to>
    <xdr:sp macro="" textlink="">
      <xdr:nvSpPr>
        <xdr:cNvPr id="307" name="Texte 1"/>
        <xdr:cNvSpPr txBox="1">
          <a:spLocks noChangeArrowheads="1"/>
        </xdr:cNvSpPr>
      </xdr:nvSpPr>
      <xdr:spPr bwMode="auto">
        <a:xfrm>
          <a:off x="350520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76200</xdr:colOff>
      <xdr:row>0</xdr:row>
      <xdr:rowOff>19812</xdr:rowOff>
    </xdr:to>
    <xdr:sp macro="" textlink="">
      <xdr:nvSpPr>
        <xdr:cNvPr id="308" name="Texte 1"/>
        <xdr:cNvSpPr txBox="1">
          <a:spLocks noChangeArrowheads="1"/>
        </xdr:cNvSpPr>
      </xdr:nvSpPr>
      <xdr:spPr bwMode="auto">
        <a:xfrm>
          <a:off x="350520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76200</xdr:colOff>
      <xdr:row>0</xdr:row>
      <xdr:rowOff>19812</xdr:rowOff>
    </xdr:to>
    <xdr:sp macro="" textlink="">
      <xdr:nvSpPr>
        <xdr:cNvPr id="309" name="Texte 1"/>
        <xdr:cNvSpPr txBox="1">
          <a:spLocks noChangeArrowheads="1"/>
        </xdr:cNvSpPr>
      </xdr:nvSpPr>
      <xdr:spPr bwMode="auto">
        <a:xfrm>
          <a:off x="350520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76200</xdr:colOff>
      <xdr:row>0</xdr:row>
      <xdr:rowOff>19812</xdr:rowOff>
    </xdr:to>
    <xdr:sp macro="" textlink="">
      <xdr:nvSpPr>
        <xdr:cNvPr id="310" name="Texte 1"/>
        <xdr:cNvSpPr txBox="1">
          <a:spLocks noChangeArrowheads="1"/>
        </xdr:cNvSpPr>
      </xdr:nvSpPr>
      <xdr:spPr bwMode="auto">
        <a:xfrm>
          <a:off x="350520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76200</xdr:colOff>
      <xdr:row>0</xdr:row>
      <xdr:rowOff>19812</xdr:rowOff>
    </xdr:to>
    <xdr:sp macro="" textlink="">
      <xdr:nvSpPr>
        <xdr:cNvPr id="311" name="Texte 1"/>
        <xdr:cNvSpPr txBox="1">
          <a:spLocks noChangeArrowheads="1"/>
        </xdr:cNvSpPr>
      </xdr:nvSpPr>
      <xdr:spPr bwMode="auto">
        <a:xfrm>
          <a:off x="350520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76200</xdr:colOff>
      <xdr:row>0</xdr:row>
      <xdr:rowOff>19812</xdr:rowOff>
    </xdr:to>
    <xdr:sp macro="" textlink="">
      <xdr:nvSpPr>
        <xdr:cNvPr id="312" name="Texte 1"/>
        <xdr:cNvSpPr txBox="1">
          <a:spLocks noChangeArrowheads="1"/>
        </xdr:cNvSpPr>
      </xdr:nvSpPr>
      <xdr:spPr bwMode="auto">
        <a:xfrm>
          <a:off x="350520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76200</xdr:colOff>
      <xdr:row>0</xdr:row>
      <xdr:rowOff>19812</xdr:rowOff>
    </xdr:to>
    <xdr:sp macro="" textlink="">
      <xdr:nvSpPr>
        <xdr:cNvPr id="313" name="Texte 1"/>
        <xdr:cNvSpPr txBox="1">
          <a:spLocks noChangeArrowheads="1"/>
        </xdr:cNvSpPr>
      </xdr:nvSpPr>
      <xdr:spPr bwMode="auto">
        <a:xfrm>
          <a:off x="350520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76200</xdr:colOff>
      <xdr:row>0</xdr:row>
      <xdr:rowOff>19812</xdr:rowOff>
    </xdr:to>
    <xdr:sp macro="" textlink="">
      <xdr:nvSpPr>
        <xdr:cNvPr id="314" name="Texte 1"/>
        <xdr:cNvSpPr txBox="1">
          <a:spLocks noChangeArrowheads="1"/>
        </xdr:cNvSpPr>
      </xdr:nvSpPr>
      <xdr:spPr bwMode="auto">
        <a:xfrm>
          <a:off x="350520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76200</xdr:colOff>
      <xdr:row>0</xdr:row>
      <xdr:rowOff>19812</xdr:rowOff>
    </xdr:to>
    <xdr:sp macro="" textlink="">
      <xdr:nvSpPr>
        <xdr:cNvPr id="315" name="Texte 1"/>
        <xdr:cNvSpPr txBox="1">
          <a:spLocks noChangeArrowheads="1"/>
        </xdr:cNvSpPr>
      </xdr:nvSpPr>
      <xdr:spPr bwMode="auto">
        <a:xfrm>
          <a:off x="350520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76200</xdr:colOff>
      <xdr:row>0</xdr:row>
      <xdr:rowOff>19812</xdr:rowOff>
    </xdr:to>
    <xdr:sp macro="" textlink="">
      <xdr:nvSpPr>
        <xdr:cNvPr id="316" name="Texte 1"/>
        <xdr:cNvSpPr txBox="1">
          <a:spLocks noChangeArrowheads="1"/>
        </xdr:cNvSpPr>
      </xdr:nvSpPr>
      <xdr:spPr bwMode="auto">
        <a:xfrm>
          <a:off x="350520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76200</xdr:colOff>
      <xdr:row>0</xdr:row>
      <xdr:rowOff>19812</xdr:rowOff>
    </xdr:to>
    <xdr:sp macro="" textlink="">
      <xdr:nvSpPr>
        <xdr:cNvPr id="317" name="Texte 1"/>
        <xdr:cNvSpPr txBox="1">
          <a:spLocks noChangeArrowheads="1"/>
        </xdr:cNvSpPr>
      </xdr:nvSpPr>
      <xdr:spPr bwMode="auto">
        <a:xfrm>
          <a:off x="350520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76200</xdr:colOff>
      <xdr:row>0</xdr:row>
      <xdr:rowOff>19812</xdr:rowOff>
    </xdr:to>
    <xdr:sp macro="" textlink="">
      <xdr:nvSpPr>
        <xdr:cNvPr id="318" name="Texte 1"/>
        <xdr:cNvSpPr txBox="1">
          <a:spLocks noChangeArrowheads="1"/>
        </xdr:cNvSpPr>
      </xdr:nvSpPr>
      <xdr:spPr bwMode="auto">
        <a:xfrm>
          <a:off x="350520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76200</xdr:colOff>
      <xdr:row>0</xdr:row>
      <xdr:rowOff>19812</xdr:rowOff>
    </xdr:to>
    <xdr:sp macro="" textlink="">
      <xdr:nvSpPr>
        <xdr:cNvPr id="319" name="Texte 1"/>
        <xdr:cNvSpPr txBox="1">
          <a:spLocks noChangeArrowheads="1"/>
        </xdr:cNvSpPr>
      </xdr:nvSpPr>
      <xdr:spPr bwMode="auto">
        <a:xfrm>
          <a:off x="350520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76200</xdr:colOff>
      <xdr:row>0</xdr:row>
      <xdr:rowOff>19812</xdr:rowOff>
    </xdr:to>
    <xdr:sp macro="" textlink="">
      <xdr:nvSpPr>
        <xdr:cNvPr id="320" name="Texte 1"/>
        <xdr:cNvSpPr txBox="1">
          <a:spLocks noChangeArrowheads="1"/>
        </xdr:cNvSpPr>
      </xdr:nvSpPr>
      <xdr:spPr bwMode="auto">
        <a:xfrm>
          <a:off x="350520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76200</xdr:colOff>
      <xdr:row>0</xdr:row>
      <xdr:rowOff>19812</xdr:rowOff>
    </xdr:to>
    <xdr:sp macro="" textlink="">
      <xdr:nvSpPr>
        <xdr:cNvPr id="321" name="Texte 1"/>
        <xdr:cNvSpPr txBox="1">
          <a:spLocks noChangeArrowheads="1"/>
        </xdr:cNvSpPr>
      </xdr:nvSpPr>
      <xdr:spPr bwMode="auto">
        <a:xfrm>
          <a:off x="350520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76200</xdr:colOff>
      <xdr:row>0</xdr:row>
      <xdr:rowOff>19812</xdr:rowOff>
    </xdr:to>
    <xdr:sp macro="" textlink="">
      <xdr:nvSpPr>
        <xdr:cNvPr id="322" name="Texte 1"/>
        <xdr:cNvSpPr txBox="1">
          <a:spLocks noChangeArrowheads="1"/>
        </xdr:cNvSpPr>
      </xdr:nvSpPr>
      <xdr:spPr bwMode="auto">
        <a:xfrm>
          <a:off x="350520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76200</xdr:colOff>
      <xdr:row>0</xdr:row>
      <xdr:rowOff>19812</xdr:rowOff>
    </xdr:to>
    <xdr:sp macro="" textlink="">
      <xdr:nvSpPr>
        <xdr:cNvPr id="323" name="Texte 1"/>
        <xdr:cNvSpPr txBox="1">
          <a:spLocks noChangeArrowheads="1"/>
        </xdr:cNvSpPr>
      </xdr:nvSpPr>
      <xdr:spPr bwMode="auto">
        <a:xfrm>
          <a:off x="350520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76200</xdr:colOff>
      <xdr:row>0</xdr:row>
      <xdr:rowOff>19812</xdr:rowOff>
    </xdr:to>
    <xdr:sp macro="" textlink="">
      <xdr:nvSpPr>
        <xdr:cNvPr id="324" name="Texte 1"/>
        <xdr:cNvSpPr txBox="1">
          <a:spLocks noChangeArrowheads="1"/>
        </xdr:cNvSpPr>
      </xdr:nvSpPr>
      <xdr:spPr bwMode="auto">
        <a:xfrm>
          <a:off x="350520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76200</xdr:colOff>
      <xdr:row>0</xdr:row>
      <xdr:rowOff>19812</xdr:rowOff>
    </xdr:to>
    <xdr:sp macro="" textlink="">
      <xdr:nvSpPr>
        <xdr:cNvPr id="325" name="Texte 1"/>
        <xdr:cNvSpPr txBox="1">
          <a:spLocks noChangeArrowheads="1"/>
        </xdr:cNvSpPr>
      </xdr:nvSpPr>
      <xdr:spPr bwMode="auto">
        <a:xfrm>
          <a:off x="350520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76200</xdr:colOff>
      <xdr:row>0</xdr:row>
      <xdr:rowOff>19812</xdr:rowOff>
    </xdr:to>
    <xdr:sp macro="" textlink="">
      <xdr:nvSpPr>
        <xdr:cNvPr id="326" name="Texte 1"/>
        <xdr:cNvSpPr txBox="1">
          <a:spLocks noChangeArrowheads="1"/>
        </xdr:cNvSpPr>
      </xdr:nvSpPr>
      <xdr:spPr bwMode="auto">
        <a:xfrm>
          <a:off x="350520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76200</xdr:colOff>
      <xdr:row>0</xdr:row>
      <xdr:rowOff>19812</xdr:rowOff>
    </xdr:to>
    <xdr:sp macro="" textlink="">
      <xdr:nvSpPr>
        <xdr:cNvPr id="327" name="Texte 1"/>
        <xdr:cNvSpPr txBox="1">
          <a:spLocks noChangeArrowheads="1"/>
        </xdr:cNvSpPr>
      </xdr:nvSpPr>
      <xdr:spPr bwMode="auto">
        <a:xfrm>
          <a:off x="350520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76200</xdr:colOff>
      <xdr:row>0</xdr:row>
      <xdr:rowOff>19812</xdr:rowOff>
    </xdr:to>
    <xdr:sp macro="" textlink="">
      <xdr:nvSpPr>
        <xdr:cNvPr id="328" name="Texte 1"/>
        <xdr:cNvSpPr txBox="1">
          <a:spLocks noChangeArrowheads="1"/>
        </xdr:cNvSpPr>
      </xdr:nvSpPr>
      <xdr:spPr bwMode="auto">
        <a:xfrm>
          <a:off x="350520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44</xdr:col>
      <xdr:colOff>0</xdr:colOff>
      <xdr:row>0</xdr:row>
      <xdr:rowOff>0</xdr:rowOff>
    </xdr:from>
    <xdr:to>
      <xdr:col>44</xdr:col>
      <xdr:colOff>76200</xdr:colOff>
      <xdr:row>0</xdr:row>
      <xdr:rowOff>19812</xdr:rowOff>
    </xdr:to>
    <xdr:sp macro="" textlink="">
      <xdr:nvSpPr>
        <xdr:cNvPr id="329" name="Texte 1"/>
        <xdr:cNvSpPr txBox="1">
          <a:spLocks noChangeArrowheads="1"/>
        </xdr:cNvSpPr>
      </xdr:nvSpPr>
      <xdr:spPr bwMode="auto">
        <a:xfrm>
          <a:off x="1057275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44</xdr:col>
      <xdr:colOff>0</xdr:colOff>
      <xdr:row>0</xdr:row>
      <xdr:rowOff>0</xdr:rowOff>
    </xdr:from>
    <xdr:to>
      <xdr:col>44</xdr:col>
      <xdr:colOff>76200</xdr:colOff>
      <xdr:row>0</xdr:row>
      <xdr:rowOff>19812</xdr:rowOff>
    </xdr:to>
    <xdr:sp macro="" textlink="">
      <xdr:nvSpPr>
        <xdr:cNvPr id="330" name="Texte 1"/>
        <xdr:cNvSpPr txBox="1">
          <a:spLocks noChangeArrowheads="1"/>
        </xdr:cNvSpPr>
      </xdr:nvSpPr>
      <xdr:spPr bwMode="auto">
        <a:xfrm>
          <a:off x="1057275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44</xdr:col>
      <xdr:colOff>0</xdr:colOff>
      <xdr:row>0</xdr:row>
      <xdr:rowOff>0</xdr:rowOff>
    </xdr:from>
    <xdr:to>
      <xdr:col>44</xdr:col>
      <xdr:colOff>76200</xdr:colOff>
      <xdr:row>0</xdr:row>
      <xdr:rowOff>19812</xdr:rowOff>
    </xdr:to>
    <xdr:sp macro="" textlink="">
      <xdr:nvSpPr>
        <xdr:cNvPr id="331" name="Texte 1"/>
        <xdr:cNvSpPr txBox="1">
          <a:spLocks noChangeArrowheads="1"/>
        </xdr:cNvSpPr>
      </xdr:nvSpPr>
      <xdr:spPr bwMode="auto">
        <a:xfrm>
          <a:off x="1057275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44</xdr:col>
      <xdr:colOff>0</xdr:colOff>
      <xdr:row>0</xdr:row>
      <xdr:rowOff>0</xdr:rowOff>
    </xdr:from>
    <xdr:to>
      <xdr:col>44</xdr:col>
      <xdr:colOff>76200</xdr:colOff>
      <xdr:row>0</xdr:row>
      <xdr:rowOff>19812</xdr:rowOff>
    </xdr:to>
    <xdr:sp macro="" textlink="">
      <xdr:nvSpPr>
        <xdr:cNvPr id="332" name="Texte 1"/>
        <xdr:cNvSpPr txBox="1">
          <a:spLocks noChangeArrowheads="1"/>
        </xdr:cNvSpPr>
      </xdr:nvSpPr>
      <xdr:spPr bwMode="auto">
        <a:xfrm>
          <a:off x="1057275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44</xdr:col>
      <xdr:colOff>0</xdr:colOff>
      <xdr:row>0</xdr:row>
      <xdr:rowOff>0</xdr:rowOff>
    </xdr:from>
    <xdr:to>
      <xdr:col>44</xdr:col>
      <xdr:colOff>76200</xdr:colOff>
      <xdr:row>0</xdr:row>
      <xdr:rowOff>19812</xdr:rowOff>
    </xdr:to>
    <xdr:sp macro="" textlink="">
      <xdr:nvSpPr>
        <xdr:cNvPr id="333" name="Texte 1"/>
        <xdr:cNvSpPr txBox="1">
          <a:spLocks noChangeArrowheads="1"/>
        </xdr:cNvSpPr>
      </xdr:nvSpPr>
      <xdr:spPr bwMode="auto">
        <a:xfrm>
          <a:off x="1057275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44</xdr:col>
      <xdr:colOff>0</xdr:colOff>
      <xdr:row>0</xdr:row>
      <xdr:rowOff>0</xdr:rowOff>
    </xdr:from>
    <xdr:to>
      <xdr:col>44</xdr:col>
      <xdr:colOff>76200</xdr:colOff>
      <xdr:row>0</xdr:row>
      <xdr:rowOff>19812</xdr:rowOff>
    </xdr:to>
    <xdr:sp macro="" textlink="">
      <xdr:nvSpPr>
        <xdr:cNvPr id="334" name="Texte 1"/>
        <xdr:cNvSpPr txBox="1">
          <a:spLocks noChangeArrowheads="1"/>
        </xdr:cNvSpPr>
      </xdr:nvSpPr>
      <xdr:spPr bwMode="auto">
        <a:xfrm>
          <a:off x="1057275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44</xdr:col>
      <xdr:colOff>0</xdr:colOff>
      <xdr:row>0</xdr:row>
      <xdr:rowOff>0</xdr:rowOff>
    </xdr:from>
    <xdr:to>
      <xdr:col>44</xdr:col>
      <xdr:colOff>76200</xdr:colOff>
      <xdr:row>0</xdr:row>
      <xdr:rowOff>19812</xdr:rowOff>
    </xdr:to>
    <xdr:sp macro="" textlink="">
      <xdr:nvSpPr>
        <xdr:cNvPr id="335" name="Texte 1"/>
        <xdr:cNvSpPr txBox="1">
          <a:spLocks noChangeArrowheads="1"/>
        </xdr:cNvSpPr>
      </xdr:nvSpPr>
      <xdr:spPr bwMode="auto">
        <a:xfrm>
          <a:off x="1057275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44</xdr:col>
      <xdr:colOff>0</xdr:colOff>
      <xdr:row>0</xdr:row>
      <xdr:rowOff>0</xdr:rowOff>
    </xdr:from>
    <xdr:to>
      <xdr:col>44</xdr:col>
      <xdr:colOff>76200</xdr:colOff>
      <xdr:row>0</xdr:row>
      <xdr:rowOff>19812</xdr:rowOff>
    </xdr:to>
    <xdr:sp macro="" textlink="">
      <xdr:nvSpPr>
        <xdr:cNvPr id="336" name="Texte 1"/>
        <xdr:cNvSpPr txBox="1">
          <a:spLocks noChangeArrowheads="1"/>
        </xdr:cNvSpPr>
      </xdr:nvSpPr>
      <xdr:spPr bwMode="auto">
        <a:xfrm>
          <a:off x="1057275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44</xdr:col>
      <xdr:colOff>0</xdr:colOff>
      <xdr:row>0</xdr:row>
      <xdr:rowOff>0</xdr:rowOff>
    </xdr:from>
    <xdr:to>
      <xdr:col>44</xdr:col>
      <xdr:colOff>76200</xdr:colOff>
      <xdr:row>0</xdr:row>
      <xdr:rowOff>19812</xdr:rowOff>
    </xdr:to>
    <xdr:sp macro="" textlink="">
      <xdr:nvSpPr>
        <xdr:cNvPr id="337" name="Texte 1"/>
        <xdr:cNvSpPr txBox="1">
          <a:spLocks noChangeArrowheads="1"/>
        </xdr:cNvSpPr>
      </xdr:nvSpPr>
      <xdr:spPr bwMode="auto">
        <a:xfrm>
          <a:off x="1057275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44</xdr:col>
      <xdr:colOff>0</xdr:colOff>
      <xdr:row>0</xdr:row>
      <xdr:rowOff>0</xdr:rowOff>
    </xdr:from>
    <xdr:to>
      <xdr:col>44</xdr:col>
      <xdr:colOff>76200</xdr:colOff>
      <xdr:row>0</xdr:row>
      <xdr:rowOff>19812</xdr:rowOff>
    </xdr:to>
    <xdr:sp macro="" textlink="">
      <xdr:nvSpPr>
        <xdr:cNvPr id="338" name="Texte 1"/>
        <xdr:cNvSpPr txBox="1">
          <a:spLocks noChangeArrowheads="1"/>
        </xdr:cNvSpPr>
      </xdr:nvSpPr>
      <xdr:spPr bwMode="auto">
        <a:xfrm>
          <a:off x="1057275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44</xdr:col>
      <xdr:colOff>0</xdr:colOff>
      <xdr:row>0</xdr:row>
      <xdr:rowOff>0</xdr:rowOff>
    </xdr:from>
    <xdr:to>
      <xdr:col>44</xdr:col>
      <xdr:colOff>76200</xdr:colOff>
      <xdr:row>0</xdr:row>
      <xdr:rowOff>19812</xdr:rowOff>
    </xdr:to>
    <xdr:sp macro="" textlink="">
      <xdr:nvSpPr>
        <xdr:cNvPr id="339" name="Texte 1"/>
        <xdr:cNvSpPr txBox="1">
          <a:spLocks noChangeArrowheads="1"/>
        </xdr:cNvSpPr>
      </xdr:nvSpPr>
      <xdr:spPr bwMode="auto">
        <a:xfrm>
          <a:off x="1057275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44</xdr:col>
      <xdr:colOff>0</xdr:colOff>
      <xdr:row>0</xdr:row>
      <xdr:rowOff>0</xdr:rowOff>
    </xdr:from>
    <xdr:to>
      <xdr:col>44</xdr:col>
      <xdr:colOff>76200</xdr:colOff>
      <xdr:row>0</xdr:row>
      <xdr:rowOff>19812</xdr:rowOff>
    </xdr:to>
    <xdr:sp macro="" textlink="">
      <xdr:nvSpPr>
        <xdr:cNvPr id="340" name="Texte 1"/>
        <xdr:cNvSpPr txBox="1">
          <a:spLocks noChangeArrowheads="1"/>
        </xdr:cNvSpPr>
      </xdr:nvSpPr>
      <xdr:spPr bwMode="auto">
        <a:xfrm>
          <a:off x="1057275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44</xdr:col>
      <xdr:colOff>0</xdr:colOff>
      <xdr:row>0</xdr:row>
      <xdr:rowOff>0</xdr:rowOff>
    </xdr:from>
    <xdr:to>
      <xdr:col>44</xdr:col>
      <xdr:colOff>76200</xdr:colOff>
      <xdr:row>0</xdr:row>
      <xdr:rowOff>19812</xdr:rowOff>
    </xdr:to>
    <xdr:sp macro="" textlink="">
      <xdr:nvSpPr>
        <xdr:cNvPr id="341" name="Texte 1"/>
        <xdr:cNvSpPr txBox="1">
          <a:spLocks noChangeArrowheads="1"/>
        </xdr:cNvSpPr>
      </xdr:nvSpPr>
      <xdr:spPr bwMode="auto">
        <a:xfrm>
          <a:off x="1057275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44</xdr:col>
      <xdr:colOff>0</xdr:colOff>
      <xdr:row>0</xdr:row>
      <xdr:rowOff>0</xdr:rowOff>
    </xdr:from>
    <xdr:to>
      <xdr:col>44</xdr:col>
      <xdr:colOff>76200</xdr:colOff>
      <xdr:row>0</xdr:row>
      <xdr:rowOff>19812</xdr:rowOff>
    </xdr:to>
    <xdr:sp macro="" textlink="">
      <xdr:nvSpPr>
        <xdr:cNvPr id="342" name="Texte 1"/>
        <xdr:cNvSpPr txBox="1">
          <a:spLocks noChangeArrowheads="1"/>
        </xdr:cNvSpPr>
      </xdr:nvSpPr>
      <xdr:spPr bwMode="auto">
        <a:xfrm>
          <a:off x="1057275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44</xdr:col>
      <xdr:colOff>0</xdr:colOff>
      <xdr:row>0</xdr:row>
      <xdr:rowOff>0</xdr:rowOff>
    </xdr:from>
    <xdr:to>
      <xdr:col>44</xdr:col>
      <xdr:colOff>76200</xdr:colOff>
      <xdr:row>0</xdr:row>
      <xdr:rowOff>19812</xdr:rowOff>
    </xdr:to>
    <xdr:sp macro="" textlink="">
      <xdr:nvSpPr>
        <xdr:cNvPr id="343" name="Texte 1"/>
        <xdr:cNvSpPr txBox="1">
          <a:spLocks noChangeArrowheads="1"/>
        </xdr:cNvSpPr>
      </xdr:nvSpPr>
      <xdr:spPr bwMode="auto">
        <a:xfrm>
          <a:off x="1057275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44</xdr:col>
      <xdr:colOff>0</xdr:colOff>
      <xdr:row>0</xdr:row>
      <xdr:rowOff>0</xdr:rowOff>
    </xdr:from>
    <xdr:to>
      <xdr:col>44</xdr:col>
      <xdr:colOff>76200</xdr:colOff>
      <xdr:row>0</xdr:row>
      <xdr:rowOff>19812</xdr:rowOff>
    </xdr:to>
    <xdr:sp macro="" textlink="">
      <xdr:nvSpPr>
        <xdr:cNvPr id="344" name="Texte 1"/>
        <xdr:cNvSpPr txBox="1">
          <a:spLocks noChangeArrowheads="1"/>
        </xdr:cNvSpPr>
      </xdr:nvSpPr>
      <xdr:spPr bwMode="auto">
        <a:xfrm>
          <a:off x="1057275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44</xdr:col>
      <xdr:colOff>0</xdr:colOff>
      <xdr:row>0</xdr:row>
      <xdr:rowOff>0</xdr:rowOff>
    </xdr:from>
    <xdr:to>
      <xdr:col>44</xdr:col>
      <xdr:colOff>76200</xdr:colOff>
      <xdr:row>0</xdr:row>
      <xdr:rowOff>19812</xdr:rowOff>
    </xdr:to>
    <xdr:sp macro="" textlink="">
      <xdr:nvSpPr>
        <xdr:cNvPr id="345" name="Texte 1"/>
        <xdr:cNvSpPr txBox="1">
          <a:spLocks noChangeArrowheads="1"/>
        </xdr:cNvSpPr>
      </xdr:nvSpPr>
      <xdr:spPr bwMode="auto">
        <a:xfrm>
          <a:off x="1057275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44</xdr:col>
      <xdr:colOff>0</xdr:colOff>
      <xdr:row>0</xdr:row>
      <xdr:rowOff>0</xdr:rowOff>
    </xdr:from>
    <xdr:to>
      <xdr:col>44</xdr:col>
      <xdr:colOff>76200</xdr:colOff>
      <xdr:row>0</xdr:row>
      <xdr:rowOff>19812</xdr:rowOff>
    </xdr:to>
    <xdr:sp macro="" textlink="">
      <xdr:nvSpPr>
        <xdr:cNvPr id="346" name="Texte 1"/>
        <xdr:cNvSpPr txBox="1">
          <a:spLocks noChangeArrowheads="1"/>
        </xdr:cNvSpPr>
      </xdr:nvSpPr>
      <xdr:spPr bwMode="auto">
        <a:xfrm>
          <a:off x="1057275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44</xdr:col>
      <xdr:colOff>0</xdr:colOff>
      <xdr:row>0</xdr:row>
      <xdr:rowOff>0</xdr:rowOff>
    </xdr:from>
    <xdr:to>
      <xdr:col>44</xdr:col>
      <xdr:colOff>76200</xdr:colOff>
      <xdr:row>0</xdr:row>
      <xdr:rowOff>19812</xdr:rowOff>
    </xdr:to>
    <xdr:sp macro="" textlink="">
      <xdr:nvSpPr>
        <xdr:cNvPr id="347" name="Texte 1"/>
        <xdr:cNvSpPr txBox="1">
          <a:spLocks noChangeArrowheads="1"/>
        </xdr:cNvSpPr>
      </xdr:nvSpPr>
      <xdr:spPr bwMode="auto">
        <a:xfrm>
          <a:off x="1057275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44</xdr:col>
      <xdr:colOff>0</xdr:colOff>
      <xdr:row>0</xdr:row>
      <xdr:rowOff>0</xdr:rowOff>
    </xdr:from>
    <xdr:to>
      <xdr:col>44</xdr:col>
      <xdr:colOff>76200</xdr:colOff>
      <xdr:row>0</xdr:row>
      <xdr:rowOff>19812</xdr:rowOff>
    </xdr:to>
    <xdr:sp macro="" textlink="">
      <xdr:nvSpPr>
        <xdr:cNvPr id="348" name="Texte 1"/>
        <xdr:cNvSpPr txBox="1">
          <a:spLocks noChangeArrowheads="1"/>
        </xdr:cNvSpPr>
      </xdr:nvSpPr>
      <xdr:spPr bwMode="auto">
        <a:xfrm>
          <a:off x="1057275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205153</xdr:colOff>
      <xdr:row>0</xdr:row>
      <xdr:rowOff>0</xdr:rowOff>
    </xdr:from>
    <xdr:to>
      <xdr:col>43</xdr:col>
      <xdr:colOff>281353</xdr:colOff>
      <xdr:row>0</xdr:row>
      <xdr:rowOff>19812</xdr:rowOff>
    </xdr:to>
    <xdr:sp macro="" textlink="">
      <xdr:nvSpPr>
        <xdr:cNvPr id="349" name="Texte 1"/>
        <xdr:cNvSpPr txBox="1">
          <a:spLocks noChangeArrowheads="1"/>
        </xdr:cNvSpPr>
      </xdr:nvSpPr>
      <xdr:spPr bwMode="auto">
        <a:xfrm>
          <a:off x="10411557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263770</xdr:colOff>
      <xdr:row>0</xdr:row>
      <xdr:rowOff>29307</xdr:rowOff>
    </xdr:from>
    <xdr:to>
      <xdr:col>44</xdr:col>
      <xdr:colOff>32239</xdr:colOff>
      <xdr:row>0</xdr:row>
      <xdr:rowOff>49119</xdr:rowOff>
    </xdr:to>
    <xdr:sp macro="" textlink="">
      <xdr:nvSpPr>
        <xdr:cNvPr id="350" name="Texte 1"/>
        <xdr:cNvSpPr txBox="1">
          <a:spLocks noChangeArrowheads="1"/>
        </xdr:cNvSpPr>
      </xdr:nvSpPr>
      <xdr:spPr bwMode="auto">
        <a:xfrm>
          <a:off x="10474570" y="29307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37</xdr:row>
      <xdr:rowOff>0</xdr:rowOff>
    </xdr:from>
    <xdr:to>
      <xdr:col>2</xdr:col>
      <xdr:colOff>266700</xdr:colOff>
      <xdr:row>37</xdr:row>
      <xdr:rowOff>0</xdr:rowOff>
    </xdr:to>
    <xdr:sp macro="" textlink="">
      <xdr:nvSpPr>
        <xdr:cNvPr id="351" name="Rectangle 299"/>
        <xdr:cNvSpPr>
          <a:spLocks noChangeArrowheads="1"/>
        </xdr:cNvSpPr>
      </xdr:nvSpPr>
      <xdr:spPr bwMode="auto">
        <a:xfrm>
          <a:off x="1514475" y="516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37</xdr:row>
      <xdr:rowOff>0</xdr:rowOff>
    </xdr:from>
    <xdr:to>
      <xdr:col>2</xdr:col>
      <xdr:colOff>266700</xdr:colOff>
      <xdr:row>37</xdr:row>
      <xdr:rowOff>0</xdr:rowOff>
    </xdr:to>
    <xdr:sp macro="" textlink="">
      <xdr:nvSpPr>
        <xdr:cNvPr id="352" name="Rectangle 300"/>
        <xdr:cNvSpPr>
          <a:spLocks noChangeArrowheads="1"/>
        </xdr:cNvSpPr>
      </xdr:nvSpPr>
      <xdr:spPr bwMode="auto">
        <a:xfrm flipH="1">
          <a:off x="1514475" y="516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504825</xdr:colOff>
      <xdr:row>49</xdr:row>
      <xdr:rowOff>0</xdr:rowOff>
    </xdr:to>
    <xdr:sp macro="" textlink="">
      <xdr:nvSpPr>
        <xdr:cNvPr id="353" name="Rectangle 304"/>
        <xdr:cNvSpPr>
          <a:spLocks noChangeArrowheads="1"/>
        </xdr:cNvSpPr>
      </xdr:nvSpPr>
      <xdr:spPr bwMode="auto">
        <a:xfrm>
          <a:off x="762000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504825</xdr:colOff>
      <xdr:row>49</xdr:row>
      <xdr:rowOff>0</xdr:rowOff>
    </xdr:to>
    <xdr:sp macro="" textlink="">
      <xdr:nvSpPr>
        <xdr:cNvPr id="354" name="Rectangle 305"/>
        <xdr:cNvSpPr>
          <a:spLocks noChangeArrowheads="1"/>
        </xdr:cNvSpPr>
      </xdr:nvSpPr>
      <xdr:spPr bwMode="auto">
        <a:xfrm flipH="1">
          <a:off x="762000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49</xdr:row>
      <xdr:rowOff>0</xdr:rowOff>
    </xdr:from>
    <xdr:to>
      <xdr:col>2</xdr:col>
      <xdr:colOff>9525</xdr:colOff>
      <xdr:row>49</xdr:row>
      <xdr:rowOff>0</xdr:rowOff>
    </xdr:to>
    <xdr:sp macro="" textlink="">
      <xdr:nvSpPr>
        <xdr:cNvPr id="355" name="Rectangle 306"/>
        <xdr:cNvSpPr>
          <a:spLocks noChangeArrowheads="1"/>
        </xdr:cNvSpPr>
      </xdr:nvSpPr>
      <xdr:spPr bwMode="auto">
        <a:xfrm flipH="1">
          <a:off x="9048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37</xdr:row>
      <xdr:rowOff>0</xdr:rowOff>
    </xdr:from>
    <xdr:to>
      <xdr:col>1</xdr:col>
      <xdr:colOff>504825</xdr:colOff>
      <xdr:row>37</xdr:row>
      <xdr:rowOff>0</xdr:rowOff>
    </xdr:to>
    <xdr:sp macro="" textlink="">
      <xdr:nvSpPr>
        <xdr:cNvPr id="356" name="Rectangle 310"/>
        <xdr:cNvSpPr>
          <a:spLocks noChangeArrowheads="1"/>
        </xdr:cNvSpPr>
      </xdr:nvSpPr>
      <xdr:spPr bwMode="auto">
        <a:xfrm>
          <a:off x="762000" y="516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37</xdr:row>
      <xdr:rowOff>0</xdr:rowOff>
    </xdr:from>
    <xdr:to>
      <xdr:col>1</xdr:col>
      <xdr:colOff>504825</xdr:colOff>
      <xdr:row>37</xdr:row>
      <xdr:rowOff>0</xdr:rowOff>
    </xdr:to>
    <xdr:sp macro="" textlink="">
      <xdr:nvSpPr>
        <xdr:cNvPr id="357" name="Rectangle 311"/>
        <xdr:cNvSpPr>
          <a:spLocks noChangeArrowheads="1"/>
        </xdr:cNvSpPr>
      </xdr:nvSpPr>
      <xdr:spPr bwMode="auto">
        <a:xfrm flipH="1">
          <a:off x="762000" y="516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37</xdr:row>
      <xdr:rowOff>0</xdr:rowOff>
    </xdr:from>
    <xdr:to>
      <xdr:col>2</xdr:col>
      <xdr:colOff>9525</xdr:colOff>
      <xdr:row>37</xdr:row>
      <xdr:rowOff>0</xdr:rowOff>
    </xdr:to>
    <xdr:sp macro="" textlink="">
      <xdr:nvSpPr>
        <xdr:cNvPr id="358" name="Rectangle 312"/>
        <xdr:cNvSpPr>
          <a:spLocks noChangeArrowheads="1"/>
        </xdr:cNvSpPr>
      </xdr:nvSpPr>
      <xdr:spPr bwMode="auto">
        <a:xfrm flipH="1">
          <a:off x="904875" y="516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37</xdr:row>
      <xdr:rowOff>0</xdr:rowOff>
    </xdr:from>
    <xdr:to>
      <xdr:col>1</xdr:col>
      <xdr:colOff>504825</xdr:colOff>
      <xdr:row>37</xdr:row>
      <xdr:rowOff>0</xdr:rowOff>
    </xdr:to>
    <xdr:sp macro="" textlink="">
      <xdr:nvSpPr>
        <xdr:cNvPr id="359" name="Rectangle 313"/>
        <xdr:cNvSpPr>
          <a:spLocks noChangeArrowheads="1"/>
        </xdr:cNvSpPr>
      </xdr:nvSpPr>
      <xdr:spPr bwMode="auto">
        <a:xfrm>
          <a:off x="762000" y="516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37</xdr:row>
      <xdr:rowOff>0</xdr:rowOff>
    </xdr:from>
    <xdr:to>
      <xdr:col>1</xdr:col>
      <xdr:colOff>504825</xdr:colOff>
      <xdr:row>37</xdr:row>
      <xdr:rowOff>0</xdr:rowOff>
    </xdr:to>
    <xdr:sp macro="" textlink="">
      <xdr:nvSpPr>
        <xdr:cNvPr id="360" name="Rectangle 314"/>
        <xdr:cNvSpPr>
          <a:spLocks noChangeArrowheads="1"/>
        </xdr:cNvSpPr>
      </xdr:nvSpPr>
      <xdr:spPr bwMode="auto">
        <a:xfrm flipH="1">
          <a:off x="762000" y="516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37</xdr:row>
      <xdr:rowOff>0</xdr:rowOff>
    </xdr:from>
    <xdr:to>
      <xdr:col>2</xdr:col>
      <xdr:colOff>9525</xdr:colOff>
      <xdr:row>37</xdr:row>
      <xdr:rowOff>0</xdr:rowOff>
    </xdr:to>
    <xdr:sp macro="" textlink="">
      <xdr:nvSpPr>
        <xdr:cNvPr id="361" name="Rectangle 315"/>
        <xdr:cNvSpPr>
          <a:spLocks noChangeArrowheads="1"/>
        </xdr:cNvSpPr>
      </xdr:nvSpPr>
      <xdr:spPr bwMode="auto">
        <a:xfrm flipH="1">
          <a:off x="904875" y="516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504825</xdr:colOff>
      <xdr:row>49</xdr:row>
      <xdr:rowOff>0</xdr:rowOff>
    </xdr:to>
    <xdr:sp macro="" textlink="">
      <xdr:nvSpPr>
        <xdr:cNvPr id="362" name="Rectangle 316"/>
        <xdr:cNvSpPr>
          <a:spLocks noChangeArrowheads="1"/>
        </xdr:cNvSpPr>
      </xdr:nvSpPr>
      <xdr:spPr bwMode="auto">
        <a:xfrm>
          <a:off x="762000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504825</xdr:colOff>
      <xdr:row>49</xdr:row>
      <xdr:rowOff>0</xdr:rowOff>
    </xdr:to>
    <xdr:sp macro="" textlink="">
      <xdr:nvSpPr>
        <xdr:cNvPr id="363" name="Rectangle 317"/>
        <xdr:cNvSpPr>
          <a:spLocks noChangeArrowheads="1"/>
        </xdr:cNvSpPr>
      </xdr:nvSpPr>
      <xdr:spPr bwMode="auto">
        <a:xfrm flipH="1">
          <a:off x="762000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49</xdr:row>
      <xdr:rowOff>0</xdr:rowOff>
    </xdr:from>
    <xdr:to>
      <xdr:col>2</xdr:col>
      <xdr:colOff>9525</xdr:colOff>
      <xdr:row>49</xdr:row>
      <xdr:rowOff>0</xdr:rowOff>
    </xdr:to>
    <xdr:sp macro="" textlink="">
      <xdr:nvSpPr>
        <xdr:cNvPr id="364" name="Rectangle 318"/>
        <xdr:cNvSpPr>
          <a:spLocks noChangeArrowheads="1"/>
        </xdr:cNvSpPr>
      </xdr:nvSpPr>
      <xdr:spPr bwMode="auto">
        <a:xfrm flipH="1">
          <a:off x="9048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49</xdr:row>
      <xdr:rowOff>0</xdr:rowOff>
    </xdr:from>
    <xdr:to>
      <xdr:col>2</xdr:col>
      <xdr:colOff>400050</xdr:colOff>
      <xdr:row>49</xdr:row>
      <xdr:rowOff>0</xdr:rowOff>
    </xdr:to>
    <xdr:sp macro="" textlink="">
      <xdr:nvSpPr>
        <xdr:cNvPr id="365" name="Rectangle 319"/>
        <xdr:cNvSpPr>
          <a:spLocks noChangeArrowheads="1"/>
        </xdr:cNvSpPr>
      </xdr:nvSpPr>
      <xdr:spPr bwMode="auto">
        <a:xfrm>
          <a:off x="15144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49</xdr:row>
      <xdr:rowOff>0</xdr:rowOff>
    </xdr:from>
    <xdr:to>
      <xdr:col>2</xdr:col>
      <xdr:colOff>400050</xdr:colOff>
      <xdr:row>49</xdr:row>
      <xdr:rowOff>0</xdr:rowOff>
    </xdr:to>
    <xdr:sp macro="" textlink="">
      <xdr:nvSpPr>
        <xdr:cNvPr id="366" name="Rectangle 320"/>
        <xdr:cNvSpPr>
          <a:spLocks noChangeArrowheads="1"/>
        </xdr:cNvSpPr>
      </xdr:nvSpPr>
      <xdr:spPr bwMode="auto">
        <a:xfrm flipH="1">
          <a:off x="15144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49</xdr:row>
      <xdr:rowOff>0</xdr:rowOff>
    </xdr:from>
    <xdr:to>
      <xdr:col>2</xdr:col>
      <xdr:colOff>400050</xdr:colOff>
      <xdr:row>49</xdr:row>
      <xdr:rowOff>0</xdr:rowOff>
    </xdr:to>
    <xdr:sp macro="" textlink="">
      <xdr:nvSpPr>
        <xdr:cNvPr id="367" name="Rectangle 321"/>
        <xdr:cNvSpPr>
          <a:spLocks noChangeArrowheads="1"/>
        </xdr:cNvSpPr>
      </xdr:nvSpPr>
      <xdr:spPr bwMode="auto">
        <a:xfrm>
          <a:off x="15144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49</xdr:row>
      <xdr:rowOff>0</xdr:rowOff>
    </xdr:from>
    <xdr:to>
      <xdr:col>2</xdr:col>
      <xdr:colOff>400050</xdr:colOff>
      <xdr:row>49</xdr:row>
      <xdr:rowOff>0</xdr:rowOff>
    </xdr:to>
    <xdr:sp macro="" textlink="">
      <xdr:nvSpPr>
        <xdr:cNvPr id="368" name="Rectangle 322"/>
        <xdr:cNvSpPr>
          <a:spLocks noChangeArrowheads="1"/>
        </xdr:cNvSpPr>
      </xdr:nvSpPr>
      <xdr:spPr bwMode="auto">
        <a:xfrm flipH="1">
          <a:off x="15144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49</xdr:row>
      <xdr:rowOff>0</xdr:rowOff>
    </xdr:from>
    <xdr:to>
      <xdr:col>2</xdr:col>
      <xdr:colOff>400050</xdr:colOff>
      <xdr:row>49</xdr:row>
      <xdr:rowOff>0</xdr:rowOff>
    </xdr:to>
    <xdr:sp macro="" textlink="">
      <xdr:nvSpPr>
        <xdr:cNvPr id="369" name="Rectangle 323"/>
        <xdr:cNvSpPr>
          <a:spLocks noChangeArrowheads="1"/>
        </xdr:cNvSpPr>
      </xdr:nvSpPr>
      <xdr:spPr bwMode="auto">
        <a:xfrm>
          <a:off x="15144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49</xdr:row>
      <xdr:rowOff>0</xdr:rowOff>
    </xdr:from>
    <xdr:to>
      <xdr:col>2</xdr:col>
      <xdr:colOff>400050</xdr:colOff>
      <xdr:row>49</xdr:row>
      <xdr:rowOff>0</xdr:rowOff>
    </xdr:to>
    <xdr:sp macro="" textlink="">
      <xdr:nvSpPr>
        <xdr:cNvPr id="370" name="Rectangle 324"/>
        <xdr:cNvSpPr>
          <a:spLocks noChangeArrowheads="1"/>
        </xdr:cNvSpPr>
      </xdr:nvSpPr>
      <xdr:spPr bwMode="auto">
        <a:xfrm flipH="1">
          <a:off x="15144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49</xdr:row>
      <xdr:rowOff>0</xdr:rowOff>
    </xdr:from>
    <xdr:to>
      <xdr:col>2</xdr:col>
      <xdr:colOff>400050</xdr:colOff>
      <xdr:row>49</xdr:row>
      <xdr:rowOff>0</xdr:rowOff>
    </xdr:to>
    <xdr:sp macro="" textlink="">
      <xdr:nvSpPr>
        <xdr:cNvPr id="371" name="Rectangle 325"/>
        <xdr:cNvSpPr>
          <a:spLocks noChangeArrowheads="1"/>
        </xdr:cNvSpPr>
      </xdr:nvSpPr>
      <xdr:spPr bwMode="auto">
        <a:xfrm>
          <a:off x="15144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49</xdr:row>
      <xdr:rowOff>0</xdr:rowOff>
    </xdr:from>
    <xdr:to>
      <xdr:col>2</xdr:col>
      <xdr:colOff>400050</xdr:colOff>
      <xdr:row>49</xdr:row>
      <xdr:rowOff>0</xdr:rowOff>
    </xdr:to>
    <xdr:sp macro="" textlink="">
      <xdr:nvSpPr>
        <xdr:cNvPr id="372" name="Rectangle 326"/>
        <xdr:cNvSpPr>
          <a:spLocks noChangeArrowheads="1"/>
        </xdr:cNvSpPr>
      </xdr:nvSpPr>
      <xdr:spPr bwMode="auto">
        <a:xfrm flipH="1">
          <a:off x="15144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49</xdr:row>
      <xdr:rowOff>0</xdr:rowOff>
    </xdr:from>
    <xdr:to>
      <xdr:col>2</xdr:col>
      <xdr:colOff>400050</xdr:colOff>
      <xdr:row>49</xdr:row>
      <xdr:rowOff>0</xdr:rowOff>
    </xdr:to>
    <xdr:sp macro="" textlink="">
      <xdr:nvSpPr>
        <xdr:cNvPr id="373" name="Rectangle 327"/>
        <xdr:cNvSpPr>
          <a:spLocks noChangeArrowheads="1"/>
        </xdr:cNvSpPr>
      </xdr:nvSpPr>
      <xdr:spPr bwMode="auto">
        <a:xfrm>
          <a:off x="15144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49</xdr:row>
      <xdr:rowOff>0</xdr:rowOff>
    </xdr:from>
    <xdr:to>
      <xdr:col>2</xdr:col>
      <xdr:colOff>400050</xdr:colOff>
      <xdr:row>49</xdr:row>
      <xdr:rowOff>0</xdr:rowOff>
    </xdr:to>
    <xdr:sp macro="" textlink="">
      <xdr:nvSpPr>
        <xdr:cNvPr id="374" name="Rectangle 328"/>
        <xdr:cNvSpPr>
          <a:spLocks noChangeArrowheads="1"/>
        </xdr:cNvSpPr>
      </xdr:nvSpPr>
      <xdr:spPr bwMode="auto">
        <a:xfrm flipH="1">
          <a:off x="15144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49</xdr:row>
      <xdr:rowOff>0</xdr:rowOff>
    </xdr:from>
    <xdr:to>
      <xdr:col>2</xdr:col>
      <xdr:colOff>400050</xdr:colOff>
      <xdr:row>49</xdr:row>
      <xdr:rowOff>0</xdr:rowOff>
    </xdr:to>
    <xdr:sp macro="" textlink="">
      <xdr:nvSpPr>
        <xdr:cNvPr id="375" name="Rectangle 329"/>
        <xdr:cNvSpPr>
          <a:spLocks noChangeArrowheads="1"/>
        </xdr:cNvSpPr>
      </xdr:nvSpPr>
      <xdr:spPr bwMode="auto">
        <a:xfrm>
          <a:off x="15144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49</xdr:row>
      <xdr:rowOff>0</xdr:rowOff>
    </xdr:from>
    <xdr:to>
      <xdr:col>2</xdr:col>
      <xdr:colOff>400050</xdr:colOff>
      <xdr:row>49</xdr:row>
      <xdr:rowOff>0</xdr:rowOff>
    </xdr:to>
    <xdr:sp macro="" textlink="">
      <xdr:nvSpPr>
        <xdr:cNvPr id="376" name="Rectangle 330"/>
        <xdr:cNvSpPr>
          <a:spLocks noChangeArrowheads="1"/>
        </xdr:cNvSpPr>
      </xdr:nvSpPr>
      <xdr:spPr bwMode="auto">
        <a:xfrm flipH="1">
          <a:off x="15144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49</xdr:row>
      <xdr:rowOff>0</xdr:rowOff>
    </xdr:from>
    <xdr:to>
      <xdr:col>2</xdr:col>
      <xdr:colOff>400050</xdr:colOff>
      <xdr:row>49</xdr:row>
      <xdr:rowOff>0</xdr:rowOff>
    </xdr:to>
    <xdr:sp macro="" textlink="">
      <xdr:nvSpPr>
        <xdr:cNvPr id="377" name="Rectangle 331"/>
        <xdr:cNvSpPr>
          <a:spLocks noChangeArrowheads="1"/>
        </xdr:cNvSpPr>
      </xdr:nvSpPr>
      <xdr:spPr bwMode="auto">
        <a:xfrm>
          <a:off x="15144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49</xdr:row>
      <xdr:rowOff>0</xdr:rowOff>
    </xdr:from>
    <xdr:to>
      <xdr:col>2</xdr:col>
      <xdr:colOff>400050</xdr:colOff>
      <xdr:row>49</xdr:row>
      <xdr:rowOff>0</xdr:rowOff>
    </xdr:to>
    <xdr:sp macro="" textlink="">
      <xdr:nvSpPr>
        <xdr:cNvPr id="378" name="Rectangle 332"/>
        <xdr:cNvSpPr>
          <a:spLocks noChangeArrowheads="1"/>
        </xdr:cNvSpPr>
      </xdr:nvSpPr>
      <xdr:spPr bwMode="auto">
        <a:xfrm flipH="1">
          <a:off x="15144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49</xdr:row>
      <xdr:rowOff>0</xdr:rowOff>
    </xdr:from>
    <xdr:to>
      <xdr:col>2</xdr:col>
      <xdr:colOff>400050</xdr:colOff>
      <xdr:row>49</xdr:row>
      <xdr:rowOff>0</xdr:rowOff>
    </xdr:to>
    <xdr:sp macro="" textlink="">
      <xdr:nvSpPr>
        <xdr:cNvPr id="379" name="Rectangle 333"/>
        <xdr:cNvSpPr>
          <a:spLocks noChangeArrowheads="1"/>
        </xdr:cNvSpPr>
      </xdr:nvSpPr>
      <xdr:spPr bwMode="auto">
        <a:xfrm>
          <a:off x="15144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49</xdr:row>
      <xdr:rowOff>0</xdr:rowOff>
    </xdr:from>
    <xdr:to>
      <xdr:col>2</xdr:col>
      <xdr:colOff>400050</xdr:colOff>
      <xdr:row>49</xdr:row>
      <xdr:rowOff>0</xdr:rowOff>
    </xdr:to>
    <xdr:sp macro="" textlink="">
      <xdr:nvSpPr>
        <xdr:cNvPr id="380" name="Rectangle 334"/>
        <xdr:cNvSpPr>
          <a:spLocks noChangeArrowheads="1"/>
        </xdr:cNvSpPr>
      </xdr:nvSpPr>
      <xdr:spPr bwMode="auto">
        <a:xfrm flipH="1">
          <a:off x="15144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49</xdr:row>
      <xdr:rowOff>0</xdr:rowOff>
    </xdr:from>
    <xdr:to>
      <xdr:col>2</xdr:col>
      <xdr:colOff>400050</xdr:colOff>
      <xdr:row>49</xdr:row>
      <xdr:rowOff>0</xdr:rowOff>
    </xdr:to>
    <xdr:sp macro="" textlink="">
      <xdr:nvSpPr>
        <xdr:cNvPr id="381" name="Rectangle 335"/>
        <xdr:cNvSpPr>
          <a:spLocks noChangeArrowheads="1"/>
        </xdr:cNvSpPr>
      </xdr:nvSpPr>
      <xdr:spPr bwMode="auto">
        <a:xfrm>
          <a:off x="15144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49</xdr:row>
      <xdr:rowOff>0</xdr:rowOff>
    </xdr:from>
    <xdr:to>
      <xdr:col>2</xdr:col>
      <xdr:colOff>400050</xdr:colOff>
      <xdr:row>49</xdr:row>
      <xdr:rowOff>0</xdr:rowOff>
    </xdr:to>
    <xdr:sp macro="" textlink="">
      <xdr:nvSpPr>
        <xdr:cNvPr id="382" name="Rectangle 336"/>
        <xdr:cNvSpPr>
          <a:spLocks noChangeArrowheads="1"/>
        </xdr:cNvSpPr>
      </xdr:nvSpPr>
      <xdr:spPr bwMode="auto">
        <a:xfrm flipH="1">
          <a:off x="15144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49</xdr:row>
      <xdr:rowOff>0</xdr:rowOff>
    </xdr:from>
    <xdr:to>
      <xdr:col>2</xdr:col>
      <xdr:colOff>400050</xdr:colOff>
      <xdr:row>49</xdr:row>
      <xdr:rowOff>0</xdr:rowOff>
    </xdr:to>
    <xdr:sp macro="" textlink="">
      <xdr:nvSpPr>
        <xdr:cNvPr id="383" name="Rectangle 337"/>
        <xdr:cNvSpPr>
          <a:spLocks noChangeArrowheads="1"/>
        </xdr:cNvSpPr>
      </xdr:nvSpPr>
      <xdr:spPr bwMode="auto">
        <a:xfrm>
          <a:off x="15144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49</xdr:row>
      <xdr:rowOff>0</xdr:rowOff>
    </xdr:from>
    <xdr:to>
      <xdr:col>2</xdr:col>
      <xdr:colOff>400050</xdr:colOff>
      <xdr:row>49</xdr:row>
      <xdr:rowOff>0</xdr:rowOff>
    </xdr:to>
    <xdr:sp macro="" textlink="">
      <xdr:nvSpPr>
        <xdr:cNvPr id="384" name="Rectangle 338"/>
        <xdr:cNvSpPr>
          <a:spLocks noChangeArrowheads="1"/>
        </xdr:cNvSpPr>
      </xdr:nvSpPr>
      <xdr:spPr bwMode="auto">
        <a:xfrm flipH="1">
          <a:off x="15144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49</xdr:row>
      <xdr:rowOff>0</xdr:rowOff>
    </xdr:from>
    <xdr:to>
      <xdr:col>2</xdr:col>
      <xdr:colOff>400050</xdr:colOff>
      <xdr:row>49</xdr:row>
      <xdr:rowOff>0</xdr:rowOff>
    </xdr:to>
    <xdr:sp macro="" textlink="">
      <xdr:nvSpPr>
        <xdr:cNvPr id="385" name="Rectangle 339"/>
        <xdr:cNvSpPr>
          <a:spLocks noChangeArrowheads="1"/>
        </xdr:cNvSpPr>
      </xdr:nvSpPr>
      <xdr:spPr bwMode="auto">
        <a:xfrm>
          <a:off x="15144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49</xdr:row>
      <xdr:rowOff>0</xdr:rowOff>
    </xdr:from>
    <xdr:to>
      <xdr:col>2</xdr:col>
      <xdr:colOff>400050</xdr:colOff>
      <xdr:row>49</xdr:row>
      <xdr:rowOff>0</xdr:rowOff>
    </xdr:to>
    <xdr:sp macro="" textlink="">
      <xdr:nvSpPr>
        <xdr:cNvPr id="386" name="Rectangle 340"/>
        <xdr:cNvSpPr>
          <a:spLocks noChangeArrowheads="1"/>
        </xdr:cNvSpPr>
      </xdr:nvSpPr>
      <xdr:spPr bwMode="auto">
        <a:xfrm flipH="1">
          <a:off x="15144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49</xdr:row>
      <xdr:rowOff>0</xdr:rowOff>
    </xdr:from>
    <xdr:to>
      <xdr:col>2</xdr:col>
      <xdr:colOff>400050</xdr:colOff>
      <xdr:row>49</xdr:row>
      <xdr:rowOff>0</xdr:rowOff>
    </xdr:to>
    <xdr:sp macro="" textlink="">
      <xdr:nvSpPr>
        <xdr:cNvPr id="387" name="Rectangle 341"/>
        <xdr:cNvSpPr>
          <a:spLocks noChangeArrowheads="1"/>
        </xdr:cNvSpPr>
      </xdr:nvSpPr>
      <xdr:spPr bwMode="auto">
        <a:xfrm>
          <a:off x="15144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49</xdr:row>
      <xdr:rowOff>0</xdr:rowOff>
    </xdr:from>
    <xdr:to>
      <xdr:col>2</xdr:col>
      <xdr:colOff>400050</xdr:colOff>
      <xdr:row>49</xdr:row>
      <xdr:rowOff>0</xdr:rowOff>
    </xdr:to>
    <xdr:sp macro="" textlink="">
      <xdr:nvSpPr>
        <xdr:cNvPr id="388" name="Rectangle 342"/>
        <xdr:cNvSpPr>
          <a:spLocks noChangeArrowheads="1"/>
        </xdr:cNvSpPr>
      </xdr:nvSpPr>
      <xdr:spPr bwMode="auto">
        <a:xfrm flipH="1">
          <a:off x="15144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49</xdr:row>
      <xdr:rowOff>0</xdr:rowOff>
    </xdr:from>
    <xdr:to>
      <xdr:col>2</xdr:col>
      <xdr:colOff>400050</xdr:colOff>
      <xdr:row>49</xdr:row>
      <xdr:rowOff>0</xdr:rowOff>
    </xdr:to>
    <xdr:sp macro="" textlink="">
      <xdr:nvSpPr>
        <xdr:cNvPr id="389" name="Rectangle 343"/>
        <xdr:cNvSpPr>
          <a:spLocks noChangeArrowheads="1"/>
        </xdr:cNvSpPr>
      </xdr:nvSpPr>
      <xdr:spPr bwMode="auto">
        <a:xfrm>
          <a:off x="15144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49</xdr:row>
      <xdr:rowOff>0</xdr:rowOff>
    </xdr:from>
    <xdr:to>
      <xdr:col>2</xdr:col>
      <xdr:colOff>400050</xdr:colOff>
      <xdr:row>49</xdr:row>
      <xdr:rowOff>0</xdr:rowOff>
    </xdr:to>
    <xdr:sp macro="" textlink="">
      <xdr:nvSpPr>
        <xdr:cNvPr id="390" name="Rectangle 344"/>
        <xdr:cNvSpPr>
          <a:spLocks noChangeArrowheads="1"/>
        </xdr:cNvSpPr>
      </xdr:nvSpPr>
      <xdr:spPr bwMode="auto">
        <a:xfrm flipH="1">
          <a:off x="15144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49</xdr:row>
      <xdr:rowOff>0</xdr:rowOff>
    </xdr:from>
    <xdr:to>
      <xdr:col>2</xdr:col>
      <xdr:colOff>400050</xdr:colOff>
      <xdr:row>49</xdr:row>
      <xdr:rowOff>0</xdr:rowOff>
    </xdr:to>
    <xdr:sp macro="" textlink="">
      <xdr:nvSpPr>
        <xdr:cNvPr id="391" name="Rectangle 345"/>
        <xdr:cNvSpPr>
          <a:spLocks noChangeArrowheads="1"/>
        </xdr:cNvSpPr>
      </xdr:nvSpPr>
      <xdr:spPr bwMode="auto">
        <a:xfrm>
          <a:off x="15144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49</xdr:row>
      <xdr:rowOff>0</xdr:rowOff>
    </xdr:from>
    <xdr:to>
      <xdr:col>2</xdr:col>
      <xdr:colOff>400050</xdr:colOff>
      <xdr:row>49</xdr:row>
      <xdr:rowOff>0</xdr:rowOff>
    </xdr:to>
    <xdr:sp macro="" textlink="">
      <xdr:nvSpPr>
        <xdr:cNvPr id="392" name="Rectangle 346"/>
        <xdr:cNvSpPr>
          <a:spLocks noChangeArrowheads="1"/>
        </xdr:cNvSpPr>
      </xdr:nvSpPr>
      <xdr:spPr bwMode="auto">
        <a:xfrm flipH="1">
          <a:off x="15144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49</xdr:row>
      <xdr:rowOff>0</xdr:rowOff>
    </xdr:from>
    <xdr:to>
      <xdr:col>2</xdr:col>
      <xdr:colOff>400050</xdr:colOff>
      <xdr:row>49</xdr:row>
      <xdr:rowOff>0</xdr:rowOff>
    </xdr:to>
    <xdr:sp macro="" textlink="">
      <xdr:nvSpPr>
        <xdr:cNvPr id="393" name="Rectangle 347"/>
        <xdr:cNvSpPr>
          <a:spLocks noChangeArrowheads="1"/>
        </xdr:cNvSpPr>
      </xdr:nvSpPr>
      <xdr:spPr bwMode="auto">
        <a:xfrm>
          <a:off x="15144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49</xdr:row>
      <xdr:rowOff>0</xdr:rowOff>
    </xdr:from>
    <xdr:to>
      <xdr:col>2</xdr:col>
      <xdr:colOff>400050</xdr:colOff>
      <xdr:row>49</xdr:row>
      <xdr:rowOff>0</xdr:rowOff>
    </xdr:to>
    <xdr:sp macro="" textlink="">
      <xdr:nvSpPr>
        <xdr:cNvPr id="394" name="Rectangle 348"/>
        <xdr:cNvSpPr>
          <a:spLocks noChangeArrowheads="1"/>
        </xdr:cNvSpPr>
      </xdr:nvSpPr>
      <xdr:spPr bwMode="auto">
        <a:xfrm flipH="1">
          <a:off x="15144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49</xdr:row>
      <xdr:rowOff>0</xdr:rowOff>
    </xdr:from>
    <xdr:to>
      <xdr:col>2</xdr:col>
      <xdr:colOff>400050</xdr:colOff>
      <xdr:row>49</xdr:row>
      <xdr:rowOff>0</xdr:rowOff>
    </xdr:to>
    <xdr:sp macro="" textlink="">
      <xdr:nvSpPr>
        <xdr:cNvPr id="395" name="Rectangle 349"/>
        <xdr:cNvSpPr>
          <a:spLocks noChangeArrowheads="1"/>
        </xdr:cNvSpPr>
      </xdr:nvSpPr>
      <xdr:spPr bwMode="auto">
        <a:xfrm>
          <a:off x="15144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49</xdr:row>
      <xdr:rowOff>0</xdr:rowOff>
    </xdr:from>
    <xdr:to>
      <xdr:col>2</xdr:col>
      <xdr:colOff>400050</xdr:colOff>
      <xdr:row>49</xdr:row>
      <xdr:rowOff>0</xdr:rowOff>
    </xdr:to>
    <xdr:sp macro="" textlink="">
      <xdr:nvSpPr>
        <xdr:cNvPr id="396" name="Rectangle 350"/>
        <xdr:cNvSpPr>
          <a:spLocks noChangeArrowheads="1"/>
        </xdr:cNvSpPr>
      </xdr:nvSpPr>
      <xdr:spPr bwMode="auto">
        <a:xfrm flipH="1">
          <a:off x="15144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49</xdr:row>
      <xdr:rowOff>0</xdr:rowOff>
    </xdr:from>
    <xdr:to>
      <xdr:col>2</xdr:col>
      <xdr:colOff>400050</xdr:colOff>
      <xdr:row>49</xdr:row>
      <xdr:rowOff>0</xdr:rowOff>
    </xdr:to>
    <xdr:sp macro="" textlink="">
      <xdr:nvSpPr>
        <xdr:cNvPr id="397" name="Rectangle 351"/>
        <xdr:cNvSpPr>
          <a:spLocks noChangeArrowheads="1"/>
        </xdr:cNvSpPr>
      </xdr:nvSpPr>
      <xdr:spPr bwMode="auto">
        <a:xfrm>
          <a:off x="15144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49</xdr:row>
      <xdr:rowOff>0</xdr:rowOff>
    </xdr:from>
    <xdr:to>
      <xdr:col>2</xdr:col>
      <xdr:colOff>400050</xdr:colOff>
      <xdr:row>49</xdr:row>
      <xdr:rowOff>0</xdr:rowOff>
    </xdr:to>
    <xdr:sp macro="" textlink="">
      <xdr:nvSpPr>
        <xdr:cNvPr id="398" name="Rectangle 352"/>
        <xdr:cNvSpPr>
          <a:spLocks noChangeArrowheads="1"/>
        </xdr:cNvSpPr>
      </xdr:nvSpPr>
      <xdr:spPr bwMode="auto">
        <a:xfrm flipH="1">
          <a:off x="15144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49</xdr:row>
      <xdr:rowOff>0</xdr:rowOff>
    </xdr:from>
    <xdr:to>
      <xdr:col>2</xdr:col>
      <xdr:colOff>400050</xdr:colOff>
      <xdr:row>49</xdr:row>
      <xdr:rowOff>0</xdr:rowOff>
    </xdr:to>
    <xdr:sp macro="" textlink="">
      <xdr:nvSpPr>
        <xdr:cNvPr id="399" name="Rectangle 353"/>
        <xdr:cNvSpPr>
          <a:spLocks noChangeArrowheads="1"/>
        </xdr:cNvSpPr>
      </xdr:nvSpPr>
      <xdr:spPr bwMode="auto">
        <a:xfrm>
          <a:off x="15144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49</xdr:row>
      <xdr:rowOff>0</xdr:rowOff>
    </xdr:from>
    <xdr:to>
      <xdr:col>2</xdr:col>
      <xdr:colOff>400050</xdr:colOff>
      <xdr:row>49</xdr:row>
      <xdr:rowOff>0</xdr:rowOff>
    </xdr:to>
    <xdr:sp macro="" textlink="">
      <xdr:nvSpPr>
        <xdr:cNvPr id="400" name="Rectangle 354"/>
        <xdr:cNvSpPr>
          <a:spLocks noChangeArrowheads="1"/>
        </xdr:cNvSpPr>
      </xdr:nvSpPr>
      <xdr:spPr bwMode="auto">
        <a:xfrm flipH="1">
          <a:off x="15144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49</xdr:row>
      <xdr:rowOff>0</xdr:rowOff>
    </xdr:from>
    <xdr:to>
      <xdr:col>2</xdr:col>
      <xdr:colOff>266700</xdr:colOff>
      <xdr:row>49</xdr:row>
      <xdr:rowOff>0</xdr:rowOff>
    </xdr:to>
    <xdr:sp macro="" textlink="">
      <xdr:nvSpPr>
        <xdr:cNvPr id="401" name="Rectangle 355"/>
        <xdr:cNvSpPr>
          <a:spLocks noChangeArrowheads="1"/>
        </xdr:cNvSpPr>
      </xdr:nvSpPr>
      <xdr:spPr bwMode="auto">
        <a:xfrm>
          <a:off x="15144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49</xdr:row>
      <xdr:rowOff>0</xdr:rowOff>
    </xdr:from>
    <xdr:to>
      <xdr:col>2</xdr:col>
      <xdr:colOff>266700</xdr:colOff>
      <xdr:row>49</xdr:row>
      <xdr:rowOff>0</xdr:rowOff>
    </xdr:to>
    <xdr:sp macro="" textlink="">
      <xdr:nvSpPr>
        <xdr:cNvPr id="402" name="Rectangle 356"/>
        <xdr:cNvSpPr>
          <a:spLocks noChangeArrowheads="1"/>
        </xdr:cNvSpPr>
      </xdr:nvSpPr>
      <xdr:spPr bwMode="auto">
        <a:xfrm flipH="1">
          <a:off x="15144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504825</xdr:colOff>
      <xdr:row>49</xdr:row>
      <xdr:rowOff>0</xdr:rowOff>
    </xdr:to>
    <xdr:sp macro="" textlink="">
      <xdr:nvSpPr>
        <xdr:cNvPr id="403" name="Rectangle 357"/>
        <xdr:cNvSpPr>
          <a:spLocks noChangeArrowheads="1"/>
        </xdr:cNvSpPr>
      </xdr:nvSpPr>
      <xdr:spPr bwMode="auto">
        <a:xfrm>
          <a:off x="762000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504825</xdr:colOff>
      <xdr:row>49</xdr:row>
      <xdr:rowOff>0</xdr:rowOff>
    </xdr:to>
    <xdr:sp macro="" textlink="">
      <xdr:nvSpPr>
        <xdr:cNvPr id="404" name="Rectangle 358"/>
        <xdr:cNvSpPr>
          <a:spLocks noChangeArrowheads="1"/>
        </xdr:cNvSpPr>
      </xdr:nvSpPr>
      <xdr:spPr bwMode="auto">
        <a:xfrm flipH="1">
          <a:off x="762000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49</xdr:row>
      <xdr:rowOff>0</xdr:rowOff>
    </xdr:from>
    <xdr:to>
      <xdr:col>2</xdr:col>
      <xdr:colOff>9525</xdr:colOff>
      <xdr:row>49</xdr:row>
      <xdr:rowOff>0</xdr:rowOff>
    </xdr:to>
    <xdr:sp macro="" textlink="">
      <xdr:nvSpPr>
        <xdr:cNvPr id="405" name="Rectangle 359"/>
        <xdr:cNvSpPr>
          <a:spLocks noChangeArrowheads="1"/>
        </xdr:cNvSpPr>
      </xdr:nvSpPr>
      <xdr:spPr bwMode="auto">
        <a:xfrm flipH="1">
          <a:off x="9048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504825</xdr:colOff>
      <xdr:row>49</xdr:row>
      <xdr:rowOff>0</xdr:rowOff>
    </xdr:to>
    <xdr:sp macro="" textlink="">
      <xdr:nvSpPr>
        <xdr:cNvPr id="406" name="Rectangle 360"/>
        <xdr:cNvSpPr>
          <a:spLocks noChangeArrowheads="1"/>
        </xdr:cNvSpPr>
      </xdr:nvSpPr>
      <xdr:spPr bwMode="auto">
        <a:xfrm>
          <a:off x="762000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504825</xdr:colOff>
      <xdr:row>49</xdr:row>
      <xdr:rowOff>0</xdr:rowOff>
    </xdr:to>
    <xdr:sp macro="" textlink="">
      <xdr:nvSpPr>
        <xdr:cNvPr id="407" name="Rectangle 361"/>
        <xdr:cNvSpPr>
          <a:spLocks noChangeArrowheads="1"/>
        </xdr:cNvSpPr>
      </xdr:nvSpPr>
      <xdr:spPr bwMode="auto">
        <a:xfrm flipH="1">
          <a:off x="762000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49</xdr:row>
      <xdr:rowOff>0</xdr:rowOff>
    </xdr:from>
    <xdr:to>
      <xdr:col>2</xdr:col>
      <xdr:colOff>9525</xdr:colOff>
      <xdr:row>49</xdr:row>
      <xdr:rowOff>0</xdr:rowOff>
    </xdr:to>
    <xdr:sp macro="" textlink="">
      <xdr:nvSpPr>
        <xdr:cNvPr id="408" name="Rectangle 362"/>
        <xdr:cNvSpPr>
          <a:spLocks noChangeArrowheads="1"/>
        </xdr:cNvSpPr>
      </xdr:nvSpPr>
      <xdr:spPr bwMode="auto">
        <a:xfrm flipH="1">
          <a:off x="9048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504825</xdr:colOff>
      <xdr:row>49</xdr:row>
      <xdr:rowOff>0</xdr:rowOff>
    </xdr:to>
    <xdr:sp macro="" textlink="">
      <xdr:nvSpPr>
        <xdr:cNvPr id="409" name="Rectangle 363"/>
        <xdr:cNvSpPr>
          <a:spLocks noChangeArrowheads="1"/>
        </xdr:cNvSpPr>
      </xdr:nvSpPr>
      <xdr:spPr bwMode="auto">
        <a:xfrm>
          <a:off x="762000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504825</xdr:colOff>
      <xdr:row>49</xdr:row>
      <xdr:rowOff>0</xdr:rowOff>
    </xdr:to>
    <xdr:sp macro="" textlink="">
      <xdr:nvSpPr>
        <xdr:cNvPr id="410" name="Rectangle 364"/>
        <xdr:cNvSpPr>
          <a:spLocks noChangeArrowheads="1"/>
        </xdr:cNvSpPr>
      </xdr:nvSpPr>
      <xdr:spPr bwMode="auto">
        <a:xfrm flipH="1">
          <a:off x="762000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49</xdr:row>
      <xdr:rowOff>0</xdr:rowOff>
    </xdr:from>
    <xdr:to>
      <xdr:col>2</xdr:col>
      <xdr:colOff>9525</xdr:colOff>
      <xdr:row>49</xdr:row>
      <xdr:rowOff>0</xdr:rowOff>
    </xdr:to>
    <xdr:sp macro="" textlink="">
      <xdr:nvSpPr>
        <xdr:cNvPr id="411" name="Rectangle 365"/>
        <xdr:cNvSpPr>
          <a:spLocks noChangeArrowheads="1"/>
        </xdr:cNvSpPr>
      </xdr:nvSpPr>
      <xdr:spPr bwMode="auto">
        <a:xfrm flipH="1">
          <a:off x="9048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504825</xdr:colOff>
      <xdr:row>49</xdr:row>
      <xdr:rowOff>0</xdr:rowOff>
    </xdr:to>
    <xdr:sp macro="" textlink="">
      <xdr:nvSpPr>
        <xdr:cNvPr id="412" name="Rectangle 366"/>
        <xdr:cNvSpPr>
          <a:spLocks noChangeArrowheads="1"/>
        </xdr:cNvSpPr>
      </xdr:nvSpPr>
      <xdr:spPr bwMode="auto">
        <a:xfrm>
          <a:off x="762000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504825</xdr:colOff>
      <xdr:row>49</xdr:row>
      <xdr:rowOff>0</xdr:rowOff>
    </xdr:to>
    <xdr:sp macro="" textlink="">
      <xdr:nvSpPr>
        <xdr:cNvPr id="413" name="Rectangle 367"/>
        <xdr:cNvSpPr>
          <a:spLocks noChangeArrowheads="1"/>
        </xdr:cNvSpPr>
      </xdr:nvSpPr>
      <xdr:spPr bwMode="auto">
        <a:xfrm flipH="1">
          <a:off x="762000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49</xdr:row>
      <xdr:rowOff>0</xdr:rowOff>
    </xdr:from>
    <xdr:to>
      <xdr:col>2</xdr:col>
      <xdr:colOff>9525</xdr:colOff>
      <xdr:row>49</xdr:row>
      <xdr:rowOff>0</xdr:rowOff>
    </xdr:to>
    <xdr:sp macro="" textlink="">
      <xdr:nvSpPr>
        <xdr:cNvPr id="414" name="Rectangle 368"/>
        <xdr:cNvSpPr>
          <a:spLocks noChangeArrowheads="1"/>
        </xdr:cNvSpPr>
      </xdr:nvSpPr>
      <xdr:spPr bwMode="auto">
        <a:xfrm flipH="1">
          <a:off x="9048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504825</xdr:colOff>
      <xdr:row>49</xdr:row>
      <xdr:rowOff>0</xdr:rowOff>
    </xdr:to>
    <xdr:sp macro="" textlink="">
      <xdr:nvSpPr>
        <xdr:cNvPr id="415" name="Rectangle 369"/>
        <xdr:cNvSpPr>
          <a:spLocks noChangeArrowheads="1"/>
        </xdr:cNvSpPr>
      </xdr:nvSpPr>
      <xdr:spPr bwMode="auto">
        <a:xfrm>
          <a:off x="762000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504825</xdr:colOff>
      <xdr:row>49</xdr:row>
      <xdr:rowOff>0</xdr:rowOff>
    </xdr:to>
    <xdr:sp macro="" textlink="">
      <xdr:nvSpPr>
        <xdr:cNvPr id="416" name="Rectangle 370"/>
        <xdr:cNvSpPr>
          <a:spLocks noChangeArrowheads="1"/>
        </xdr:cNvSpPr>
      </xdr:nvSpPr>
      <xdr:spPr bwMode="auto">
        <a:xfrm flipH="1">
          <a:off x="762000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49</xdr:row>
      <xdr:rowOff>0</xdr:rowOff>
    </xdr:from>
    <xdr:to>
      <xdr:col>2</xdr:col>
      <xdr:colOff>9525</xdr:colOff>
      <xdr:row>49</xdr:row>
      <xdr:rowOff>0</xdr:rowOff>
    </xdr:to>
    <xdr:sp macro="" textlink="">
      <xdr:nvSpPr>
        <xdr:cNvPr id="417" name="Rectangle 371"/>
        <xdr:cNvSpPr>
          <a:spLocks noChangeArrowheads="1"/>
        </xdr:cNvSpPr>
      </xdr:nvSpPr>
      <xdr:spPr bwMode="auto">
        <a:xfrm flipH="1">
          <a:off x="9048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504825</xdr:colOff>
      <xdr:row>49</xdr:row>
      <xdr:rowOff>0</xdr:rowOff>
    </xdr:to>
    <xdr:sp macro="" textlink="">
      <xdr:nvSpPr>
        <xdr:cNvPr id="418" name="Rectangle 372"/>
        <xdr:cNvSpPr>
          <a:spLocks noChangeArrowheads="1"/>
        </xdr:cNvSpPr>
      </xdr:nvSpPr>
      <xdr:spPr bwMode="auto">
        <a:xfrm>
          <a:off x="762000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504825</xdr:colOff>
      <xdr:row>49</xdr:row>
      <xdr:rowOff>0</xdr:rowOff>
    </xdr:to>
    <xdr:sp macro="" textlink="">
      <xdr:nvSpPr>
        <xdr:cNvPr id="419" name="Rectangle 373"/>
        <xdr:cNvSpPr>
          <a:spLocks noChangeArrowheads="1"/>
        </xdr:cNvSpPr>
      </xdr:nvSpPr>
      <xdr:spPr bwMode="auto">
        <a:xfrm flipH="1">
          <a:off x="762000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49</xdr:row>
      <xdr:rowOff>0</xdr:rowOff>
    </xdr:from>
    <xdr:to>
      <xdr:col>2</xdr:col>
      <xdr:colOff>9525</xdr:colOff>
      <xdr:row>49</xdr:row>
      <xdr:rowOff>0</xdr:rowOff>
    </xdr:to>
    <xdr:sp macro="" textlink="">
      <xdr:nvSpPr>
        <xdr:cNvPr id="420" name="Rectangle 374"/>
        <xdr:cNvSpPr>
          <a:spLocks noChangeArrowheads="1"/>
        </xdr:cNvSpPr>
      </xdr:nvSpPr>
      <xdr:spPr bwMode="auto">
        <a:xfrm flipH="1">
          <a:off x="9048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504825</xdr:colOff>
      <xdr:row>49</xdr:row>
      <xdr:rowOff>0</xdr:rowOff>
    </xdr:to>
    <xdr:sp macro="" textlink="">
      <xdr:nvSpPr>
        <xdr:cNvPr id="421" name="Rectangle 375"/>
        <xdr:cNvSpPr>
          <a:spLocks noChangeArrowheads="1"/>
        </xdr:cNvSpPr>
      </xdr:nvSpPr>
      <xdr:spPr bwMode="auto">
        <a:xfrm>
          <a:off x="762000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504825</xdr:colOff>
      <xdr:row>49</xdr:row>
      <xdr:rowOff>0</xdr:rowOff>
    </xdr:to>
    <xdr:sp macro="" textlink="">
      <xdr:nvSpPr>
        <xdr:cNvPr id="422" name="Rectangle 376"/>
        <xdr:cNvSpPr>
          <a:spLocks noChangeArrowheads="1"/>
        </xdr:cNvSpPr>
      </xdr:nvSpPr>
      <xdr:spPr bwMode="auto">
        <a:xfrm flipH="1">
          <a:off x="762000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49</xdr:row>
      <xdr:rowOff>0</xdr:rowOff>
    </xdr:from>
    <xdr:to>
      <xdr:col>2</xdr:col>
      <xdr:colOff>9525</xdr:colOff>
      <xdr:row>49</xdr:row>
      <xdr:rowOff>0</xdr:rowOff>
    </xdr:to>
    <xdr:sp macro="" textlink="">
      <xdr:nvSpPr>
        <xdr:cNvPr id="423" name="Rectangle 377"/>
        <xdr:cNvSpPr>
          <a:spLocks noChangeArrowheads="1"/>
        </xdr:cNvSpPr>
      </xdr:nvSpPr>
      <xdr:spPr bwMode="auto">
        <a:xfrm flipH="1">
          <a:off x="9048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504825</xdr:colOff>
      <xdr:row>49</xdr:row>
      <xdr:rowOff>0</xdr:rowOff>
    </xdr:to>
    <xdr:sp macro="" textlink="">
      <xdr:nvSpPr>
        <xdr:cNvPr id="424" name="Rectangle 378"/>
        <xdr:cNvSpPr>
          <a:spLocks noChangeArrowheads="1"/>
        </xdr:cNvSpPr>
      </xdr:nvSpPr>
      <xdr:spPr bwMode="auto">
        <a:xfrm>
          <a:off x="762000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504825</xdr:colOff>
      <xdr:row>49</xdr:row>
      <xdr:rowOff>0</xdr:rowOff>
    </xdr:to>
    <xdr:sp macro="" textlink="">
      <xdr:nvSpPr>
        <xdr:cNvPr id="425" name="Rectangle 379"/>
        <xdr:cNvSpPr>
          <a:spLocks noChangeArrowheads="1"/>
        </xdr:cNvSpPr>
      </xdr:nvSpPr>
      <xdr:spPr bwMode="auto">
        <a:xfrm flipH="1">
          <a:off x="762000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49</xdr:row>
      <xdr:rowOff>0</xdr:rowOff>
    </xdr:from>
    <xdr:to>
      <xdr:col>2</xdr:col>
      <xdr:colOff>9525</xdr:colOff>
      <xdr:row>49</xdr:row>
      <xdr:rowOff>0</xdr:rowOff>
    </xdr:to>
    <xdr:sp macro="" textlink="">
      <xdr:nvSpPr>
        <xdr:cNvPr id="426" name="Rectangle 380"/>
        <xdr:cNvSpPr>
          <a:spLocks noChangeArrowheads="1"/>
        </xdr:cNvSpPr>
      </xdr:nvSpPr>
      <xdr:spPr bwMode="auto">
        <a:xfrm flipH="1">
          <a:off x="9048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32</xdr:row>
      <xdr:rowOff>0</xdr:rowOff>
    </xdr:from>
    <xdr:to>
      <xdr:col>2</xdr:col>
      <xdr:colOff>266700</xdr:colOff>
      <xdr:row>32</xdr:row>
      <xdr:rowOff>0</xdr:rowOff>
    </xdr:to>
    <xdr:sp macro="" textlink="">
      <xdr:nvSpPr>
        <xdr:cNvPr id="427" name="Rectangle 463"/>
        <xdr:cNvSpPr>
          <a:spLocks noChangeArrowheads="1"/>
        </xdr:cNvSpPr>
      </xdr:nvSpPr>
      <xdr:spPr bwMode="auto">
        <a:xfrm>
          <a:off x="1514475" y="4543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32</xdr:row>
      <xdr:rowOff>0</xdr:rowOff>
    </xdr:from>
    <xdr:to>
      <xdr:col>2</xdr:col>
      <xdr:colOff>266700</xdr:colOff>
      <xdr:row>32</xdr:row>
      <xdr:rowOff>0</xdr:rowOff>
    </xdr:to>
    <xdr:sp macro="" textlink="">
      <xdr:nvSpPr>
        <xdr:cNvPr id="428" name="Rectangle 464"/>
        <xdr:cNvSpPr>
          <a:spLocks noChangeArrowheads="1"/>
        </xdr:cNvSpPr>
      </xdr:nvSpPr>
      <xdr:spPr bwMode="auto">
        <a:xfrm flipH="1">
          <a:off x="1514475" y="4543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32</xdr:row>
      <xdr:rowOff>0</xdr:rowOff>
    </xdr:from>
    <xdr:to>
      <xdr:col>1</xdr:col>
      <xdr:colOff>504825</xdr:colOff>
      <xdr:row>32</xdr:row>
      <xdr:rowOff>0</xdr:rowOff>
    </xdr:to>
    <xdr:sp macro="" textlink="">
      <xdr:nvSpPr>
        <xdr:cNvPr id="429" name="Rectangle 474"/>
        <xdr:cNvSpPr>
          <a:spLocks noChangeArrowheads="1"/>
        </xdr:cNvSpPr>
      </xdr:nvSpPr>
      <xdr:spPr bwMode="auto">
        <a:xfrm>
          <a:off x="762000" y="4543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32</xdr:row>
      <xdr:rowOff>0</xdr:rowOff>
    </xdr:from>
    <xdr:to>
      <xdr:col>1</xdr:col>
      <xdr:colOff>504825</xdr:colOff>
      <xdr:row>32</xdr:row>
      <xdr:rowOff>0</xdr:rowOff>
    </xdr:to>
    <xdr:sp macro="" textlink="">
      <xdr:nvSpPr>
        <xdr:cNvPr id="430" name="Rectangle 475"/>
        <xdr:cNvSpPr>
          <a:spLocks noChangeArrowheads="1"/>
        </xdr:cNvSpPr>
      </xdr:nvSpPr>
      <xdr:spPr bwMode="auto">
        <a:xfrm flipH="1">
          <a:off x="762000" y="4543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32</xdr:row>
      <xdr:rowOff>0</xdr:rowOff>
    </xdr:from>
    <xdr:to>
      <xdr:col>2</xdr:col>
      <xdr:colOff>9525</xdr:colOff>
      <xdr:row>32</xdr:row>
      <xdr:rowOff>0</xdr:rowOff>
    </xdr:to>
    <xdr:sp macro="" textlink="">
      <xdr:nvSpPr>
        <xdr:cNvPr id="431" name="Rectangle 476"/>
        <xdr:cNvSpPr>
          <a:spLocks noChangeArrowheads="1"/>
        </xdr:cNvSpPr>
      </xdr:nvSpPr>
      <xdr:spPr bwMode="auto">
        <a:xfrm flipH="1">
          <a:off x="904875" y="4543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32</xdr:row>
      <xdr:rowOff>0</xdr:rowOff>
    </xdr:from>
    <xdr:to>
      <xdr:col>1</xdr:col>
      <xdr:colOff>504825</xdr:colOff>
      <xdr:row>32</xdr:row>
      <xdr:rowOff>0</xdr:rowOff>
    </xdr:to>
    <xdr:sp macro="" textlink="">
      <xdr:nvSpPr>
        <xdr:cNvPr id="432" name="Rectangle 477"/>
        <xdr:cNvSpPr>
          <a:spLocks noChangeArrowheads="1"/>
        </xdr:cNvSpPr>
      </xdr:nvSpPr>
      <xdr:spPr bwMode="auto">
        <a:xfrm>
          <a:off x="762000" y="4543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32</xdr:row>
      <xdr:rowOff>0</xdr:rowOff>
    </xdr:from>
    <xdr:to>
      <xdr:col>1</xdr:col>
      <xdr:colOff>504825</xdr:colOff>
      <xdr:row>32</xdr:row>
      <xdr:rowOff>0</xdr:rowOff>
    </xdr:to>
    <xdr:sp macro="" textlink="">
      <xdr:nvSpPr>
        <xdr:cNvPr id="433" name="Rectangle 478"/>
        <xdr:cNvSpPr>
          <a:spLocks noChangeArrowheads="1"/>
        </xdr:cNvSpPr>
      </xdr:nvSpPr>
      <xdr:spPr bwMode="auto">
        <a:xfrm flipH="1">
          <a:off x="762000" y="4543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32</xdr:row>
      <xdr:rowOff>0</xdr:rowOff>
    </xdr:from>
    <xdr:to>
      <xdr:col>2</xdr:col>
      <xdr:colOff>9525</xdr:colOff>
      <xdr:row>32</xdr:row>
      <xdr:rowOff>0</xdr:rowOff>
    </xdr:to>
    <xdr:sp macro="" textlink="">
      <xdr:nvSpPr>
        <xdr:cNvPr id="434" name="Rectangle 479"/>
        <xdr:cNvSpPr>
          <a:spLocks noChangeArrowheads="1"/>
        </xdr:cNvSpPr>
      </xdr:nvSpPr>
      <xdr:spPr bwMode="auto">
        <a:xfrm flipH="1">
          <a:off x="904875" y="4543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435" name="Rectangle 565"/>
        <xdr:cNvSpPr>
          <a:spLocks noChangeArrowheads="1"/>
        </xdr:cNvSpPr>
      </xdr:nvSpPr>
      <xdr:spPr bwMode="auto">
        <a:xfrm>
          <a:off x="1514475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436" name="Rectangle 566"/>
        <xdr:cNvSpPr>
          <a:spLocks noChangeArrowheads="1"/>
        </xdr:cNvSpPr>
      </xdr:nvSpPr>
      <xdr:spPr bwMode="auto">
        <a:xfrm flipH="1">
          <a:off x="1514475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437" name="Rectangle 567"/>
        <xdr:cNvSpPr>
          <a:spLocks noChangeArrowheads="1"/>
        </xdr:cNvSpPr>
      </xdr:nvSpPr>
      <xdr:spPr bwMode="auto">
        <a:xfrm>
          <a:off x="1514475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438" name="Rectangle 568"/>
        <xdr:cNvSpPr>
          <a:spLocks noChangeArrowheads="1"/>
        </xdr:cNvSpPr>
      </xdr:nvSpPr>
      <xdr:spPr bwMode="auto">
        <a:xfrm flipH="1">
          <a:off x="1514475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439" name="Rectangle 569"/>
        <xdr:cNvSpPr>
          <a:spLocks noChangeArrowheads="1"/>
        </xdr:cNvSpPr>
      </xdr:nvSpPr>
      <xdr:spPr bwMode="auto">
        <a:xfrm>
          <a:off x="1514475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440" name="Rectangle 570"/>
        <xdr:cNvSpPr>
          <a:spLocks noChangeArrowheads="1"/>
        </xdr:cNvSpPr>
      </xdr:nvSpPr>
      <xdr:spPr bwMode="auto">
        <a:xfrm flipH="1">
          <a:off x="1514475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441" name="Rectangle 571"/>
        <xdr:cNvSpPr>
          <a:spLocks noChangeArrowheads="1"/>
        </xdr:cNvSpPr>
      </xdr:nvSpPr>
      <xdr:spPr bwMode="auto">
        <a:xfrm>
          <a:off x="1514475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442" name="Rectangle 572"/>
        <xdr:cNvSpPr>
          <a:spLocks noChangeArrowheads="1"/>
        </xdr:cNvSpPr>
      </xdr:nvSpPr>
      <xdr:spPr bwMode="auto">
        <a:xfrm flipH="1">
          <a:off x="1514475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443" name="Rectangle 573"/>
        <xdr:cNvSpPr>
          <a:spLocks noChangeArrowheads="1"/>
        </xdr:cNvSpPr>
      </xdr:nvSpPr>
      <xdr:spPr bwMode="auto">
        <a:xfrm>
          <a:off x="1514475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444" name="Rectangle 574"/>
        <xdr:cNvSpPr>
          <a:spLocks noChangeArrowheads="1"/>
        </xdr:cNvSpPr>
      </xdr:nvSpPr>
      <xdr:spPr bwMode="auto">
        <a:xfrm flipH="1">
          <a:off x="1514475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445" name="Rectangle 575"/>
        <xdr:cNvSpPr>
          <a:spLocks noChangeArrowheads="1"/>
        </xdr:cNvSpPr>
      </xdr:nvSpPr>
      <xdr:spPr bwMode="auto">
        <a:xfrm>
          <a:off x="1514475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446" name="Rectangle 576"/>
        <xdr:cNvSpPr>
          <a:spLocks noChangeArrowheads="1"/>
        </xdr:cNvSpPr>
      </xdr:nvSpPr>
      <xdr:spPr bwMode="auto">
        <a:xfrm flipH="1">
          <a:off x="1514475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447" name="Rectangle 577"/>
        <xdr:cNvSpPr>
          <a:spLocks noChangeArrowheads="1"/>
        </xdr:cNvSpPr>
      </xdr:nvSpPr>
      <xdr:spPr bwMode="auto">
        <a:xfrm>
          <a:off x="1514475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448" name="Rectangle 578"/>
        <xdr:cNvSpPr>
          <a:spLocks noChangeArrowheads="1"/>
        </xdr:cNvSpPr>
      </xdr:nvSpPr>
      <xdr:spPr bwMode="auto">
        <a:xfrm flipH="1">
          <a:off x="1514475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449" name="Rectangle 579"/>
        <xdr:cNvSpPr>
          <a:spLocks noChangeArrowheads="1"/>
        </xdr:cNvSpPr>
      </xdr:nvSpPr>
      <xdr:spPr bwMode="auto">
        <a:xfrm>
          <a:off x="1514475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450" name="Rectangle 580"/>
        <xdr:cNvSpPr>
          <a:spLocks noChangeArrowheads="1"/>
        </xdr:cNvSpPr>
      </xdr:nvSpPr>
      <xdr:spPr bwMode="auto">
        <a:xfrm flipH="1">
          <a:off x="1514475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451" name="Rectangle 581"/>
        <xdr:cNvSpPr>
          <a:spLocks noChangeArrowheads="1"/>
        </xdr:cNvSpPr>
      </xdr:nvSpPr>
      <xdr:spPr bwMode="auto">
        <a:xfrm>
          <a:off x="1514475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452" name="Rectangle 582"/>
        <xdr:cNvSpPr>
          <a:spLocks noChangeArrowheads="1"/>
        </xdr:cNvSpPr>
      </xdr:nvSpPr>
      <xdr:spPr bwMode="auto">
        <a:xfrm flipH="1">
          <a:off x="1514475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453" name="Rectangle 583"/>
        <xdr:cNvSpPr>
          <a:spLocks noChangeArrowheads="1"/>
        </xdr:cNvSpPr>
      </xdr:nvSpPr>
      <xdr:spPr bwMode="auto">
        <a:xfrm>
          <a:off x="1514475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454" name="Rectangle 584"/>
        <xdr:cNvSpPr>
          <a:spLocks noChangeArrowheads="1"/>
        </xdr:cNvSpPr>
      </xdr:nvSpPr>
      <xdr:spPr bwMode="auto">
        <a:xfrm flipH="1">
          <a:off x="1514475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455" name="Rectangle 585"/>
        <xdr:cNvSpPr>
          <a:spLocks noChangeArrowheads="1"/>
        </xdr:cNvSpPr>
      </xdr:nvSpPr>
      <xdr:spPr bwMode="auto">
        <a:xfrm>
          <a:off x="1514475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456" name="Rectangle 586"/>
        <xdr:cNvSpPr>
          <a:spLocks noChangeArrowheads="1"/>
        </xdr:cNvSpPr>
      </xdr:nvSpPr>
      <xdr:spPr bwMode="auto">
        <a:xfrm flipH="1">
          <a:off x="1514475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457" name="Rectangle 587"/>
        <xdr:cNvSpPr>
          <a:spLocks noChangeArrowheads="1"/>
        </xdr:cNvSpPr>
      </xdr:nvSpPr>
      <xdr:spPr bwMode="auto">
        <a:xfrm>
          <a:off x="1514475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458" name="Rectangle 588"/>
        <xdr:cNvSpPr>
          <a:spLocks noChangeArrowheads="1"/>
        </xdr:cNvSpPr>
      </xdr:nvSpPr>
      <xdr:spPr bwMode="auto">
        <a:xfrm flipH="1">
          <a:off x="1514475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459" name="Rectangle 589"/>
        <xdr:cNvSpPr>
          <a:spLocks noChangeArrowheads="1"/>
        </xdr:cNvSpPr>
      </xdr:nvSpPr>
      <xdr:spPr bwMode="auto">
        <a:xfrm>
          <a:off x="1514475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460" name="Rectangle 590"/>
        <xdr:cNvSpPr>
          <a:spLocks noChangeArrowheads="1"/>
        </xdr:cNvSpPr>
      </xdr:nvSpPr>
      <xdr:spPr bwMode="auto">
        <a:xfrm flipH="1">
          <a:off x="1514475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461" name="Rectangle 591"/>
        <xdr:cNvSpPr>
          <a:spLocks noChangeArrowheads="1"/>
        </xdr:cNvSpPr>
      </xdr:nvSpPr>
      <xdr:spPr bwMode="auto">
        <a:xfrm>
          <a:off x="1514475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462" name="Rectangle 592"/>
        <xdr:cNvSpPr>
          <a:spLocks noChangeArrowheads="1"/>
        </xdr:cNvSpPr>
      </xdr:nvSpPr>
      <xdr:spPr bwMode="auto">
        <a:xfrm flipH="1">
          <a:off x="1514475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463" name="Rectangle 593"/>
        <xdr:cNvSpPr>
          <a:spLocks noChangeArrowheads="1"/>
        </xdr:cNvSpPr>
      </xdr:nvSpPr>
      <xdr:spPr bwMode="auto">
        <a:xfrm>
          <a:off x="1514475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464" name="Rectangle 594"/>
        <xdr:cNvSpPr>
          <a:spLocks noChangeArrowheads="1"/>
        </xdr:cNvSpPr>
      </xdr:nvSpPr>
      <xdr:spPr bwMode="auto">
        <a:xfrm flipH="1">
          <a:off x="1514475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465" name="Rectangle 595"/>
        <xdr:cNvSpPr>
          <a:spLocks noChangeArrowheads="1"/>
        </xdr:cNvSpPr>
      </xdr:nvSpPr>
      <xdr:spPr bwMode="auto">
        <a:xfrm>
          <a:off x="1514475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466" name="Rectangle 596"/>
        <xdr:cNvSpPr>
          <a:spLocks noChangeArrowheads="1"/>
        </xdr:cNvSpPr>
      </xdr:nvSpPr>
      <xdr:spPr bwMode="auto">
        <a:xfrm flipH="1">
          <a:off x="1514475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467" name="Rectangle 597"/>
        <xdr:cNvSpPr>
          <a:spLocks noChangeArrowheads="1"/>
        </xdr:cNvSpPr>
      </xdr:nvSpPr>
      <xdr:spPr bwMode="auto">
        <a:xfrm>
          <a:off x="1514475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468" name="Rectangle 598"/>
        <xdr:cNvSpPr>
          <a:spLocks noChangeArrowheads="1"/>
        </xdr:cNvSpPr>
      </xdr:nvSpPr>
      <xdr:spPr bwMode="auto">
        <a:xfrm flipH="1">
          <a:off x="1514475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469" name="Rectangle 599"/>
        <xdr:cNvSpPr>
          <a:spLocks noChangeArrowheads="1"/>
        </xdr:cNvSpPr>
      </xdr:nvSpPr>
      <xdr:spPr bwMode="auto">
        <a:xfrm>
          <a:off x="1514475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400050</xdr:colOff>
      <xdr:row>38</xdr:row>
      <xdr:rowOff>0</xdr:rowOff>
    </xdr:to>
    <xdr:sp macro="" textlink="">
      <xdr:nvSpPr>
        <xdr:cNvPr id="470" name="Rectangle 600"/>
        <xdr:cNvSpPr>
          <a:spLocks noChangeArrowheads="1"/>
        </xdr:cNvSpPr>
      </xdr:nvSpPr>
      <xdr:spPr bwMode="auto">
        <a:xfrm flipH="1">
          <a:off x="1514475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266700</xdr:colOff>
      <xdr:row>38</xdr:row>
      <xdr:rowOff>0</xdr:rowOff>
    </xdr:to>
    <xdr:sp macro="" textlink="">
      <xdr:nvSpPr>
        <xdr:cNvPr id="471" name="Rectangle 601"/>
        <xdr:cNvSpPr>
          <a:spLocks noChangeArrowheads="1"/>
        </xdr:cNvSpPr>
      </xdr:nvSpPr>
      <xdr:spPr bwMode="auto">
        <a:xfrm>
          <a:off x="1514475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38</xdr:row>
      <xdr:rowOff>0</xdr:rowOff>
    </xdr:from>
    <xdr:to>
      <xdr:col>2</xdr:col>
      <xdr:colOff>266700</xdr:colOff>
      <xdr:row>38</xdr:row>
      <xdr:rowOff>0</xdr:rowOff>
    </xdr:to>
    <xdr:sp macro="" textlink="">
      <xdr:nvSpPr>
        <xdr:cNvPr id="472" name="Rectangle 602"/>
        <xdr:cNvSpPr>
          <a:spLocks noChangeArrowheads="1"/>
        </xdr:cNvSpPr>
      </xdr:nvSpPr>
      <xdr:spPr bwMode="auto">
        <a:xfrm flipH="1">
          <a:off x="1514475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38</xdr:row>
      <xdr:rowOff>0</xdr:rowOff>
    </xdr:from>
    <xdr:to>
      <xdr:col>1</xdr:col>
      <xdr:colOff>504825</xdr:colOff>
      <xdr:row>38</xdr:row>
      <xdr:rowOff>0</xdr:rowOff>
    </xdr:to>
    <xdr:sp macro="" textlink="">
      <xdr:nvSpPr>
        <xdr:cNvPr id="473" name="Rectangle 603"/>
        <xdr:cNvSpPr>
          <a:spLocks noChangeArrowheads="1"/>
        </xdr:cNvSpPr>
      </xdr:nvSpPr>
      <xdr:spPr bwMode="auto">
        <a:xfrm>
          <a:off x="762000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38</xdr:row>
      <xdr:rowOff>0</xdr:rowOff>
    </xdr:from>
    <xdr:to>
      <xdr:col>1</xdr:col>
      <xdr:colOff>504825</xdr:colOff>
      <xdr:row>38</xdr:row>
      <xdr:rowOff>0</xdr:rowOff>
    </xdr:to>
    <xdr:sp macro="" textlink="">
      <xdr:nvSpPr>
        <xdr:cNvPr id="474" name="Rectangle 604"/>
        <xdr:cNvSpPr>
          <a:spLocks noChangeArrowheads="1"/>
        </xdr:cNvSpPr>
      </xdr:nvSpPr>
      <xdr:spPr bwMode="auto">
        <a:xfrm flipH="1">
          <a:off x="762000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38</xdr:row>
      <xdr:rowOff>0</xdr:rowOff>
    </xdr:from>
    <xdr:to>
      <xdr:col>2</xdr:col>
      <xdr:colOff>9525</xdr:colOff>
      <xdr:row>38</xdr:row>
      <xdr:rowOff>0</xdr:rowOff>
    </xdr:to>
    <xdr:sp macro="" textlink="">
      <xdr:nvSpPr>
        <xdr:cNvPr id="475" name="Rectangle 605"/>
        <xdr:cNvSpPr>
          <a:spLocks noChangeArrowheads="1"/>
        </xdr:cNvSpPr>
      </xdr:nvSpPr>
      <xdr:spPr bwMode="auto">
        <a:xfrm flipH="1">
          <a:off x="904875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38</xdr:row>
      <xdr:rowOff>0</xdr:rowOff>
    </xdr:from>
    <xdr:to>
      <xdr:col>1</xdr:col>
      <xdr:colOff>504825</xdr:colOff>
      <xdr:row>38</xdr:row>
      <xdr:rowOff>0</xdr:rowOff>
    </xdr:to>
    <xdr:sp macro="" textlink="">
      <xdr:nvSpPr>
        <xdr:cNvPr id="476" name="Rectangle 606"/>
        <xdr:cNvSpPr>
          <a:spLocks noChangeArrowheads="1"/>
        </xdr:cNvSpPr>
      </xdr:nvSpPr>
      <xdr:spPr bwMode="auto">
        <a:xfrm>
          <a:off x="762000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38</xdr:row>
      <xdr:rowOff>0</xdr:rowOff>
    </xdr:from>
    <xdr:to>
      <xdr:col>1</xdr:col>
      <xdr:colOff>504825</xdr:colOff>
      <xdr:row>38</xdr:row>
      <xdr:rowOff>0</xdr:rowOff>
    </xdr:to>
    <xdr:sp macro="" textlink="">
      <xdr:nvSpPr>
        <xdr:cNvPr id="477" name="Rectangle 607"/>
        <xdr:cNvSpPr>
          <a:spLocks noChangeArrowheads="1"/>
        </xdr:cNvSpPr>
      </xdr:nvSpPr>
      <xdr:spPr bwMode="auto">
        <a:xfrm flipH="1">
          <a:off x="762000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38</xdr:row>
      <xdr:rowOff>0</xdr:rowOff>
    </xdr:from>
    <xdr:to>
      <xdr:col>2</xdr:col>
      <xdr:colOff>9525</xdr:colOff>
      <xdr:row>38</xdr:row>
      <xdr:rowOff>0</xdr:rowOff>
    </xdr:to>
    <xdr:sp macro="" textlink="">
      <xdr:nvSpPr>
        <xdr:cNvPr id="478" name="Rectangle 608"/>
        <xdr:cNvSpPr>
          <a:spLocks noChangeArrowheads="1"/>
        </xdr:cNvSpPr>
      </xdr:nvSpPr>
      <xdr:spPr bwMode="auto">
        <a:xfrm flipH="1">
          <a:off x="904875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38</xdr:row>
      <xdr:rowOff>0</xdr:rowOff>
    </xdr:from>
    <xdr:to>
      <xdr:col>1</xdr:col>
      <xdr:colOff>504825</xdr:colOff>
      <xdr:row>38</xdr:row>
      <xdr:rowOff>0</xdr:rowOff>
    </xdr:to>
    <xdr:sp macro="" textlink="">
      <xdr:nvSpPr>
        <xdr:cNvPr id="479" name="Rectangle 609"/>
        <xdr:cNvSpPr>
          <a:spLocks noChangeArrowheads="1"/>
        </xdr:cNvSpPr>
      </xdr:nvSpPr>
      <xdr:spPr bwMode="auto">
        <a:xfrm>
          <a:off x="762000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38</xdr:row>
      <xdr:rowOff>0</xdr:rowOff>
    </xdr:from>
    <xdr:to>
      <xdr:col>1</xdr:col>
      <xdr:colOff>504825</xdr:colOff>
      <xdr:row>38</xdr:row>
      <xdr:rowOff>0</xdr:rowOff>
    </xdr:to>
    <xdr:sp macro="" textlink="">
      <xdr:nvSpPr>
        <xdr:cNvPr id="480" name="Rectangle 610"/>
        <xdr:cNvSpPr>
          <a:spLocks noChangeArrowheads="1"/>
        </xdr:cNvSpPr>
      </xdr:nvSpPr>
      <xdr:spPr bwMode="auto">
        <a:xfrm flipH="1">
          <a:off x="762000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38</xdr:row>
      <xdr:rowOff>0</xdr:rowOff>
    </xdr:from>
    <xdr:to>
      <xdr:col>2</xdr:col>
      <xdr:colOff>9525</xdr:colOff>
      <xdr:row>38</xdr:row>
      <xdr:rowOff>0</xdr:rowOff>
    </xdr:to>
    <xdr:sp macro="" textlink="">
      <xdr:nvSpPr>
        <xdr:cNvPr id="481" name="Rectangle 611"/>
        <xdr:cNvSpPr>
          <a:spLocks noChangeArrowheads="1"/>
        </xdr:cNvSpPr>
      </xdr:nvSpPr>
      <xdr:spPr bwMode="auto">
        <a:xfrm flipH="1">
          <a:off x="904875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38</xdr:row>
      <xdr:rowOff>0</xdr:rowOff>
    </xdr:from>
    <xdr:to>
      <xdr:col>1</xdr:col>
      <xdr:colOff>504825</xdr:colOff>
      <xdr:row>38</xdr:row>
      <xdr:rowOff>0</xdr:rowOff>
    </xdr:to>
    <xdr:sp macro="" textlink="">
      <xdr:nvSpPr>
        <xdr:cNvPr id="482" name="Rectangle 612"/>
        <xdr:cNvSpPr>
          <a:spLocks noChangeArrowheads="1"/>
        </xdr:cNvSpPr>
      </xdr:nvSpPr>
      <xdr:spPr bwMode="auto">
        <a:xfrm>
          <a:off x="762000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38</xdr:row>
      <xdr:rowOff>0</xdr:rowOff>
    </xdr:from>
    <xdr:to>
      <xdr:col>1</xdr:col>
      <xdr:colOff>504825</xdr:colOff>
      <xdr:row>38</xdr:row>
      <xdr:rowOff>0</xdr:rowOff>
    </xdr:to>
    <xdr:sp macro="" textlink="">
      <xdr:nvSpPr>
        <xdr:cNvPr id="483" name="Rectangle 613"/>
        <xdr:cNvSpPr>
          <a:spLocks noChangeArrowheads="1"/>
        </xdr:cNvSpPr>
      </xdr:nvSpPr>
      <xdr:spPr bwMode="auto">
        <a:xfrm flipH="1">
          <a:off x="762000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38</xdr:row>
      <xdr:rowOff>0</xdr:rowOff>
    </xdr:from>
    <xdr:to>
      <xdr:col>2</xdr:col>
      <xdr:colOff>9525</xdr:colOff>
      <xdr:row>38</xdr:row>
      <xdr:rowOff>0</xdr:rowOff>
    </xdr:to>
    <xdr:sp macro="" textlink="">
      <xdr:nvSpPr>
        <xdr:cNvPr id="484" name="Rectangle 614"/>
        <xdr:cNvSpPr>
          <a:spLocks noChangeArrowheads="1"/>
        </xdr:cNvSpPr>
      </xdr:nvSpPr>
      <xdr:spPr bwMode="auto">
        <a:xfrm flipH="1">
          <a:off x="904875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38</xdr:row>
      <xdr:rowOff>0</xdr:rowOff>
    </xdr:from>
    <xdr:to>
      <xdr:col>1</xdr:col>
      <xdr:colOff>504825</xdr:colOff>
      <xdr:row>38</xdr:row>
      <xdr:rowOff>0</xdr:rowOff>
    </xdr:to>
    <xdr:sp macro="" textlink="">
      <xdr:nvSpPr>
        <xdr:cNvPr id="485" name="Rectangle 615"/>
        <xdr:cNvSpPr>
          <a:spLocks noChangeArrowheads="1"/>
        </xdr:cNvSpPr>
      </xdr:nvSpPr>
      <xdr:spPr bwMode="auto">
        <a:xfrm>
          <a:off x="762000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38</xdr:row>
      <xdr:rowOff>0</xdr:rowOff>
    </xdr:from>
    <xdr:to>
      <xdr:col>1</xdr:col>
      <xdr:colOff>504825</xdr:colOff>
      <xdr:row>38</xdr:row>
      <xdr:rowOff>0</xdr:rowOff>
    </xdr:to>
    <xdr:sp macro="" textlink="">
      <xdr:nvSpPr>
        <xdr:cNvPr id="486" name="Rectangle 616"/>
        <xdr:cNvSpPr>
          <a:spLocks noChangeArrowheads="1"/>
        </xdr:cNvSpPr>
      </xdr:nvSpPr>
      <xdr:spPr bwMode="auto">
        <a:xfrm flipH="1">
          <a:off x="762000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38</xdr:row>
      <xdr:rowOff>0</xdr:rowOff>
    </xdr:from>
    <xdr:to>
      <xdr:col>2</xdr:col>
      <xdr:colOff>9525</xdr:colOff>
      <xdr:row>38</xdr:row>
      <xdr:rowOff>0</xdr:rowOff>
    </xdr:to>
    <xdr:sp macro="" textlink="">
      <xdr:nvSpPr>
        <xdr:cNvPr id="487" name="Rectangle 617"/>
        <xdr:cNvSpPr>
          <a:spLocks noChangeArrowheads="1"/>
        </xdr:cNvSpPr>
      </xdr:nvSpPr>
      <xdr:spPr bwMode="auto">
        <a:xfrm flipH="1">
          <a:off x="904875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38</xdr:row>
      <xdr:rowOff>0</xdr:rowOff>
    </xdr:from>
    <xdr:to>
      <xdr:col>1</xdr:col>
      <xdr:colOff>504825</xdr:colOff>
      <xdr:row>38</xdr:row>
      <xdr:rowOff>0</xdr:rowOff>
    </xdr:to>
    <xdr:sp macro="" textlink="">
      <xdr:nvSpPr>
        <xdr:cNvPr id="488" name="Rectangle 618"/>
        <xdr:cNvSpPr>
          <a:spLocks noChangeArrowheads="1"/>
        </xdr:cNvSpPr>
      </xdr:nvSpPr>
      <xdr:spPr bwMode="auto">
        <a:xfrm>
          <a:off x="762000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38</xdr:row>
      <xdr:rowOff>0</xdr:rowOff>
    </xdr:from>
    <xdr:to>
      <xdr:col>1</xdr:col>
      <xdr:colOff>504825</xdr:colOff>
      <xdr:row>38</xdr:row>
      <xdr:rowOff>0</xdr:rowOff>
    </xdr:to>
    <xdr:sp macro="" textlink="">
      <xdr:nvSpPr>
        <xdr:cNvPr id="489" name="Rectangle 619"/>
        <xdr:cNvSpPr>
          <a:spLocks noChangeArrowheads="1"/>
        </xdr:cNvSpPr>
      </xdr:nvSpPr>
      <xdr:spPr bwMode="auto">
        <a:xfrm flipH="1">
          <a:off x="762000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38</xdr:row>
      <xdr:rowOff>0</xdr:rowOff>
    </xdr:from>
    <xdr:to>
      <xdr:col>2</xdr:col>
      <xdr:colOff>9525</xdr:colOff>
      <xdr:row>38</xdr:row>
      <xdr:rowOff>0</xdr:rowOff>
    </xdr:to>
    <xdr:sp macro="" textlink="">
      <xdr:nvSpPr>
        <xdr:cNvPr id="490" name="Rectangle 620"/>
        <xdr:cNvSpPr>
          <a:spLocks noChangeArrowheads="1"/>
        </xdr:cNvSpPr>
      </xdr:nvSpPr>
      <xdr:spPr bwMode="auto">
        <a:xfrm flipH="1">
          <a:off x="904875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38</xdr:row>
      <xdr:rowOff>0</xdr:rowOff>
    </xdr:from>
    <xdr:to>
      <xdr:col>1</xdr:col>
      <xdr:colOff>504825</xdr:colOff>
      <xdr:row>38</xdr:row>
      <xdr:rowOff>0</xdr:rowOff>
    </xdr:to>
    <xdr:sp macro="" textlink="">
      <xdr:nvSpPr>
        <xdr:cNvPr id="491" name="Rectangle 621"/>
        <xdr:cNvSpPr>
          <a:spLocks noChangeArrowheads="1"/>
        </xdr:cNvSpPr>
      </xdr:nvSpPr>
      <xdr:spPr bwMode="auto">
        <a:xfrm>
          <a:off x="762000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38</xdr:row>
      <xdr:rowOff>0</xdr:rowOff>
    </xdr:from>
    <xdr:to>
      <xdr:col>1</xdr:col>
      <xdr:colOff>504825</xdr:colOff>
      <xdr:row>38</xdr:row>
      <xdr:rowOff>0</xdr:rowOff>
    </xdr:to>
    <xdr:sp macro="" textlink="">
      <xdr:nvSpPr>
        <xdr:cNvPr id="492" name="Rectangle 622"/>
        <xdr:cNvSpPr>
          <a:spLocks noChangeArrowheads="1"/>
        </xdr:cNvSpPr>
      </xdr:nvSpPr>
      <xdr:spPr bwMode="auto">
        <a:xfrm flipH="1">
          <a:off x="762000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38</xdr:row>
      <xdr:rowOff>0</xdr:rowOff>
    </xdr:from>
    <xdr:to>
      <xdr:col>2</xdr:col>
      <xdr:colOff>9525</xdr:colOff>
      <xdr:row>38</xdr:row>
      <xdr:rowOff>0</xdr:rowOff>
    </xdr:to>
    <xdr:sp macro="" textlink="">
      <xdr:nvSpPr>
        <xdr:cNvPr id="493" name="Rectangle 623"/>
        <xdr:cNvSpPr>
          <a:spLocks noChangeArrowheads="1"/>
        </xdr:cNvSpPr>
      </xdr:nvSpPr>
      <xdr:spPr bwMode="auto">
        <a:xfrm flipH="1">
          <a:off x="904875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38</xdr:row>
      <xdr:rowOff>0</xdr:rowOff>
    </xdr:from>
    <xdr:to>
      <xdr:col>1</xdr:col>
      <xdr:colOff>504825</xdr:colOff>
      <xdr:row>38</xdr:row>
      <xdr:rowOff>0</xdr:rowOff>
    </xdr:to>
    <xdr:sp macro="" textlink="">
      <xdr:nvSpPr>
        <xdr:cNvPr id="494" name="Rectangle 624"/>
        <xdr:cNvSpPr>
          <a:spLocks noChangeArrowheads="1"/>
        </xdr:cNvSpPr>
      </xdr:nvSpPr>
      <xdr:spPr bwMode="auto">
        <a:xfrm>
          <a:off x="762000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38</xdr:row>
      <xdr:rowOff>0</xdr:rowOff>
    </xdr:from>
    <xdr:to>
      <xdr:col>1</xdr:col>
      <xdr:colOff>504825</xdr:colOff>
      <xdr:row>38</xdr:row>
      <xdr:rowOff>0</xdr:rowOff>
    </xdr:to>
    <xdr:sp macro="" textlink="">
      <xdr:nvSpPr>
        <xdr:cNvPr id="495" name="Rectangle 625"/>
        <xdr:cNvSpPr>
          <a:spLocks noChangeArrowheads="1"/>
        </xdr:cNvSpPr>
      </xdr:nvSpPr>
      <xdr:spPr bwMode="auto">
        <a:xfrm flipH="1">
          <a:off x="762000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38</xdr:row>
      <xdr:rowOff>0</xdr:rowOff>
    </xdr:from>
    <xdr:to>
      <xdr:col>2</xdr:col>
      <xdr:colOff>9525</xdr:colOff>
      <xdr:row>38</xdr:row>
      <xdr:rowOff>0</xdr:rowOff>
    </xdr:to>
    <xdr:sp macro="" textlink="">
      <xdr:nvSpPr>
        <xdr:cNvPr id="496" name="Rectangle 626"/>
        <xdr:cNvSpPr>
          <a:spLocks noChangeArrowheads="1"/>
        </xdr:cNvSpPr>
      </xdr:nvSpPr>
      <xdr:spPr bwMode="auto">
        <a:xfrm flipH="1">
          <a:off x="904875" y="5286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504825</xdr:colOff>
      <xdr:row>44</xdr:row>
      <xdr:rowOff>0</xdr:rowOff>
    </xdr:to>
    <xdr:sp macro="" textlink="">
      <xdr:nvSpPr>
        <xdr:cNvPr id="497" name="Rectangle 720"/>
        <xdr:cNvSpPr>
          <a:spLocks noChangeArrowheads="1"/>
        </xdr:cNvSpPr>
      </xdr:nvSpPr>
      <xdr:spPr bwMode="auto">
        <a:xfrm>
          <a:off x="762000" y="6029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504825</xdr:colOff>
      <xdr:row>44</xdr:row>
      <xdr:rowOff>0</xdr:rowOff>
    </xdr:to>
    <xdr:sp macro="" textlink="">
      <xdr:nvSpPr>
        <xdr:cNvPr id="498" name="Rectangle 721"/>
        <xdr:cNvSpPr>
          <a:spLocks noChangeArrowheads="1"/>
        </xdr:cNvSpPr>
      </xdr:nvSpPr>
      <xdr:spPr bwMode="auto">
        <a:xfrm flipH="1">
          <a:off x="762000" y="6029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44</xdr:row>
      <xdr:rowOff>0</xdr:rowOff>
    </xdr:from>
    <xdr:to>
      <xdr:col>2</xdr:col>
      <xdr:colOff>9525</xdr:colOff>
      <xdr:row>44</xdr:row>
      <xdr:rowOff>0</xdr:rowOff>
    </xdr:to>
    <xdr:sp macro="" textlink="">
      <xdr:nvSpPr>
        <xdr:cNvPr id="499" name="Rectangle 722"/>
        <xdr:cNvSpPr>
          <a:spLocks noChangeArrowheads="1"/>
        </xdr:cNvSpPr>
      </xdr:nvSpPr>
      <xdr:spPr bwMode="auto">
        <a:xfrm flipH="1">
          <a:off x="904875" y="6029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504825</xdr:colOff>
      <xdr:row>44</xdr:row>
      <xdr:rowOff>0</xdr:rowOff>
    </xdr:to>
    <xdr:sp macro="" textlink="">
      <xdr:nvSpPr>
        <xdr:cNvPr id="500" name="Rectangle 723"/>
        <xdr:cNvSpPr>
          <a:spLocks noChangeArrowheads="1"/>
        </xdr:cNvSpPr>
      </xdr:nvSpPr>
      <xdr:spPr bwMode="auto">
        <a:xfrm>
          <a:off x="762000" y="6029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504825</xdr:colOff>
      <xdr:row>44</xdr:row>
      <xdr:rowOff>0</xdr:rowOff>
    </xdr:to>
    <xdr:sp macro="" textlink="">
      <xdr:nvSpPr>
        <xdr:cNvPr id="501" name="Rectangle 724"/>
        <xdr:cNvSpPr>
          <a:spLocks noChangeArrowheads="1"/>
        </xdr:cNvSpPr>
      </xdr:nvSpPr>
      <xdr:spPr bwMode="auto">
        <a:xfrm flipH="1">
          <a:off x="762000" y="6029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44</xdr:row>
      <xdr:rowOff>0</xdr:rowOff>
    </xdr:from>
    <xdr:to>
      <xdr:col>2</xdr:col>
      <xdr:colOff>9525</xdr:colOff>
      <xdr:row>44</xdr:row>
      <xdr:rowOff>0</xdr:rowOff>
    </xdr:to>
    <xdr:sp macro="" textlink="">
      <xdr:nvSpPr>
        <xdr:cNvPr id="502" name="Rectangle 725"/>
        <xdr:cNvSpPr>
          <a:spLocks noChangeArrowheads="1"/>
        </xdr:cNvSpPr>
      </xdr:nvSpPr>
      <xdr:spPr bwMode="auto">
        <a:xfrm flipH="1">
          <a:off x="904875" y="6029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504825</xdr:colOff>
      <xdr:row>44</xdr:row>
      <xdr:rowOff>0</xdr:rowOff>
    </xdr:to>
    <xdr:sp macro="" textlink="">
      <xdr:nvSpPr>
        <xdr:cNvPr id="503" name="Rectangle 726"/>
        <xdr:cNvSpPr>
          <a:spLocks noChangeArrowheads="1"/>
        </xdr:cNvSpPr>
      </xdr:nvSpPr>
      <xdr:spPr bwMode="auto">
        <a:xfrm>
          <a:off x="762000" y="6029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504825</xdr:colOff>
      <xdr:row>44</xdr:row>
      <xdr:rowOff>0</xdr:rowOff>
    </xdr:to>
    <xdr:sp macro="" textlink="">
      <xdr:nvSpPr>
        <xdr:cNvPr id="504" name="Rectangle 727"/>
        <xdr:cNvSpPr>
          <a:spLocks noChangeArrowheads="1"/>
        </xdr:cNvSpPr>
      </xdr:nvSpPr>
      <xdr:spPr bwMode="auto">
        <a:xfrm flipH="1">
          <a:off x="762000" y="6029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44</xdr:row>
      <xdr:rowOff>0</xdr:rowOff>
    </xdr:from>
    <xdr:to>
      <xdr:col>2</xdr:col>
      <xdr:colOff>9525</xdr:colOff>
      <xdr:row>44</xdr:row>
      <xdr:rowOff>0</xdr:rowOff>
    </xdr:to>
    <xdr:sp macro="" textlink="">
      <xdr:nvSpPr>
        <xdr:cNvPr id="505" name="Rectangle 728"/>
        <xdr:cNvSpPr>
          <a:spLocks noChangeArrowheads="1"/>
        </xdr:cNvSpPr>
      </xdr:nvSpPr>
      <xdr:spPr bwMode="auto">
        <a:xfrm flipH="1">
          <a:off x="904875" y="60293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37</xdr:row>
      <xdr:rowOff>0</xdr:rowOff>
    </xdr:from>
    <xdr:to>
      <xdr:col>2</xdr:col>
      <xdr:colOff>266700</xdr:colOff>
      <xdr:row>37</xdr:row>
      <xdr:rowOff>0</xdr:rowOff>
    </xdr:to>
    <xdr:sp macro="" textlink="">
      <xdr:nvSpPr>
        <xdr:cNvPr id="506" name="Rectangle 164"/>
        <xdr:cNvSpPr>
          <a:spLocks noChangeArrowheads="1"/>
        </xdr:cNvSpPr>
      </xdr:nvSpPr>
      <xdr:spPr bwMode="auto">
        <a:xfrm>
          <a:off x="1514475" y="516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37</xdr:row>
      <xdr:rowOff>0</xdr:rowOff>
    </xdr:from>
    <xdr:to>
      <xdr:col>2</xdr:col>
      <xdr:colOff>266700</xdr:colOff>
      <xdr:row>37</xdr:row>
      <xdr:rowOff>0</xdr:rowOff>
    </xdr:to>
    <xdr:sp macro="" textlink="">
      <xdr:nvSpPr>
        <xdr:cNvPr id="507" name="Rectangle 165"/>
        <xdr:cNvSpPr>
          <a:spLocks noChangeArrowheads="1"/>
        </xdr:cNvSpPr>
      </xdr:nvSpPr>
      <xdr:spPr bwMode="auto">
        <a:xfrm flipH="1">
          <a:off x="1514475" y="516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504825</xdr:colOff>
      <xdr:row>49</xdr:row>
      <xdr:rowOff>0</xdr:rowOff>
    </xdr:to>
    <xdr:sp macro="" textlink="">
      <xdr:nvSpPr>
        <xdr:cNvPr id="508" name="Rectangle 169"/>
        <xdr:cNvSpPr>
          <a:spLocks noChangeArrowheads="1"/>
        </xdr:cNvSpPr>
      </xdr:nvSpPr>
      <xdr:spPr bwMode="auto">
        <a:xfrm>
          <a:off x="762000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504825</xdr:colOff>
      <xdr:row>49</xdr:row>
      <xdr:rowOff>0</xdr:rowOff>
    </xdr:to>
    <xdr:sp macro="" textlink="">
      <xdr:nvSpPr>
        <xdr:cNvPr id="509" name="Rectangle 170"/>
        <xdr:cNvSpPr>
          <a:spLocks noChangeArrowheads="1"/>
        </xdr:cNvSpPr>
      </xdr:nvSpPr>
      <xdr:spPr bwMode="auto">
        <a:xfrm flipH="1">
          <a:off x="762000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49</xdr:row>
      <xdr:rowOff>0</xdr:rowOff>
    </xdr:from>
    <xdr:to>
      <xdr:col>2</xdr:col>
      <xdr:colOff>9525</xdr:colOff>
      <xdr:row>49</xdr:row>
      <xdr:rowOff>0</xdr:rowOff>
    </xdr:to>
    <xdr:sp macro="" textlink="">
      <xdr:nvSpPr>
        <xdr:cNvPr id="510" name="Rectangle 171"/>
        <xdr:cNvSpPr>
          <a:spLocks noChangeArrowheads="1"/>
        </xdr:cNvSpPr>
      </xdr:nvSpPr>
      <xdr:spPr bwMode="auto">
        <a:xfrm flipH="1">
          <a:off x="9048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37</xdr:row>
      <xdr:rowOff>0</xdr:rowOff>
    </xdr:from>
    <xdr:to>
      <xdr:col>1</xdr:col>
      <xdr:colOff>504825</xdr:colOff>
      <xdr:row>37</xdr:row>
      <xdr:rowOff>0</xdr:rowOff>
    </xdr:to>
    <xdr:sp macro="" textlink="">
      <xdr:nvSpPr>
        <xdr:cNvPr id="511" name="Rectangle 175"/>
        <xdr:cNvSpPr>
          <a:spLocks noChangeArrowheads="1"/>
        </xdr:cNvSpPr>
      </xdr:nvSpPr>
      <xdr:spPr bwMode="auto">
        <a:xfrm>
          <a:off x="762000" y="516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37</xdr:row>
      <xdr:rowOff>0</xdr:rowOff>
    </xdr:from>
    <xdr:to>
      <xdr:col>1</xdr:col>
      <xdr:colOff>504825</xdr:colOff>
      <xdr:row>37</xdr:row>
      <xdr:rowOff>0</xdr:rowOff>
    </xdr:to>
    <xdr:sp macro="" textlink="">
      <xdr:nvSpPr>
        <xdr:cNvPr id="512" name="Rectangle 176"/>
        <xdr:cNvSpPr>
          <a:spLocks noChangeArrowheads="1"/>
        </xdr:cNvSpPr>
      </xdr:nvSpPr>
      <xdr:spPr bwMode="auto">
        <a:xfrm flipH="1">
          <a:off x="762000" y="516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37</xdr:row>
      <xdr:rowOff>0</xdr:rowOff>
    </xdr:from>
    <xdr:to>
      <xdr:col>2</xdr:col>
      <xdr:colOff>9525</xdr:colOff>
      <xdr:row>37</xdr:row>
      <xdr:rowOff>0</xdr:rowOff>
    </xdr:to>
    <xdr:sp macro="" textlink="">
      <xdr:nvSpPr>
        <xdr:cNvPr id="513" name="Rectangle 177"/>
        <xdr:cNvSpPr>
          <a:spLocks noChangeArrowheads="1"/>
        </xdr:cNvSpPr>
      </xdr:nvSpPr>
      <xdr:spPr bwMode="auto">
        <a:xfrm flipH="1">
          <a:off x="904875" y="516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37</xdr:row>
      <xdr:rowOff>0</xdr:rowOff>
    </xdr:from>
    <xdr:to>
      <xdr:col>1</xdr:col>
      <xdr:colOff>504825</xdr:colOff>
      <xdr:row>37</xdr:row>
      <xdr:rowOff>0</xdr:rowOff>
    </xdr:to>
    <xdr:sp macro="" textlink="">
      <xdr:nvSpPr>
        <xdr:cNvPr id="514" name="Rectangle 178"/>
        <xdr:cNvSpPr>
          <a:spLocks noChangeArrowheads="1"/>
        </xdr:cNvSpPr>
      </xdr:nvSpPr>
      <xdr:spPr bwMode="auto">
        <a:xfrm>
          <a:off x="762000" y="516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37</xdr:row>
      <xdr:rowOff>0</xdr:rowOff>
    </xdr:from>
    <xdr:to>
      <xdr:col>1</xdr:col>
      <xdr:colOff>504825</xdr:colOff>
      <xdr:row>37</xdr:row>
      <xdr:rowOff>0</xdr:rowOff>
    </xdr:to>
    <xdr:sp macro="" textlink="">
      <xdr:nvSpPr>
        <xdr:cNvPr id="515" name="Rectangle 179"/>
        <xdr:cNvSpPr>
          <a:spLocks noChangeArrowheads="1"/>
        </xdr:cNvSpPr>
      </xdr:nvSpPr>
      <xdr:spPr bwMode="auto">
        <a:xfrm flipH="1">
          <a:off x="762000" y="516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37</xdr:row>
      <xdr:rowOff>0</xdr:rowOff>
    </xdr:from>
    <xdr:to>
      <xdr:col>2</xdr:col>
      <xdr:colOff>9525</xdr:colOff>
      <xdr:row>37</xdr:row>
      <xdr:rowOff>0</xdr:rowOff>
    </xdr:to>
    <xdr:sp macro="" textlink="">
      <xdr:nvSpPr>
        <xdr:cNvPr id="516" name="Rectangle 180"/>
        <xdr:cNvSpPr>
          <a:spLocks noChangeArrowheads="1"/>
        </xdr:cNvSpPr>
      </xdr:nvSpPr>
      <xdr:spPr bwMode="auto">
        <a:xfrm flipH="1">
          <a:off x="904875" y="5162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504825</xdr:colOff>
      <xdr:row>49</xdr:row>
      <xdr:rowOff>0</xdr:rowOff>
    </xdr:to>
    <xdr:sp macro="" textlink="">
      <xdr:nvSpPr>
        <xdr:cNvPr id="517" name="Rectangle 181"/>
        <xdr:cNvSpPr>
          <a:spLocks noChangeArrowheads="1"/>
        </xdr:cNvSpPr>
      </xdr:nvSpPr>
      <xdr:spPr bwMode="auto">
        <a:xfrm>
          <a:off x="762000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504825</xdr:colOff>
      <xdr:row>49</xdr:row>
      <xdr:rowOff>0</xdr:rowOff>
    </xdr:to>
    <xdr:sp macro="" textlink="">
      <xdr:nvSpPr>
        <xdr:cNvPr id="518" name="Rectangle 182"/>
        <xdr:cNvSpPr>
          <a:spLocks noChangeArrowheads="1"/>
        </xdr:cNvSpPr>
      </xdr:nvSpPr>
      <xdr:spPr bwMode="auto">
        <a:xfrm flipH="1">
          <a:off x="762000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49</xdr:row>
      <xdr:rowOff>0</xdr:rowOff>
    </xdr:from>
    <xdr:to>
      <xdr:col>2</xdr:col>
      <xdr:colOff>9525</xdr:colOff>
      <xdr:row>49</xdr:row>
      <xdr:rowOff>0</xdr:rowOff>
    </xdr:to>
    <xdr:sp macro="" textlink="">
      <xdr:nvSpPr>
        <xdr:cNvPr id="519" name="Rectangle 183"/>
        <xdr:cNvSpPr>
          <a:spLocks noChangeArrowheads="1"/>
        </xdr:cNvSpPr>
      </xdr:nvSpPr>
      <xdr:spPr bwMode="auto">
        <a:xfrm flipH="1">
          <a:off x="9048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49</xdr:row>
      <xdr:rowOff>0</xdr:rowOff>
    </xdr:from>
    <xdr:to>
      <xdr:col>2</xdr:col>
      <xdr:colOff>400050</xdr:colOff>
      <xdr:row>49</xdr:row>
      <xdr:rowOff>0</xdr:rowOff>
    </xdr:to>
    <xdr:sp macro="" textlink="">
      <xdr:nvSpPr>
        <xdr:cNvPr id="520" name="Rectangle 184"/>
        <xdr:cNvSpPr>
          <a:spLocks noChangeArrowheads="1"/>
        </xdr:cNvSpPr>
      </xdr:nvSpPr>
      <xdr:spPr bwMode="auto">
        <a:xfrm>
          <a:off x="15144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49</xdr:row>
      <xdr:rowOff>0</xdr:rowOff>
    </xdr:from>
    <xdr:to>
      <xdr:col>2</xdr:col>
      <xdr:colOff>400050</xdr:colOff>
      <xdr:row>49</xdr:row>
      <xdr:rowOff>0</xdr:rowOff>
    </xdr:to>
    <xdr:sp macro="" textlink="">
      <xdr:nvSpPr>
        <xdr:cNvPr id="521" name="Rectangle 185"/>
        <xdr:cNvSpPr>
          <a:spLocks noChangeArrowheads="1"/>
        </xdr:cNvSpPr>
      </xdr:nvSpPr>
      <xdr:spPr bwMode="auto">
        <a:xfrm flipH="1">
          <a:off x="15144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49</xdr:row>
      <xdr:rowOff>0</xdr:rowOff>
    </xdr:from>
    <xdr:to>
      <xdr:col>2</xdr:col>
      <xdr:colOff>400050</xdr:colOff>
      <xdr:row>49</xdr:row>
      <xdr:rowOff>0</xdr:rowOff>
    </xdr:to>
    <xdr:sp macro="" textlink="">
      <xdr:nvSpPr>
        <xdr:cNvPr id="522" name="Rectangle 186"/>
        <xdr:cNvSpPr>
          <a:spLocks noChangeArrowheads="1"/>
        </xdr:cNvSpPr>
      </xdr:nvSpPr>
      <xdr:spPr bwMode="auto">
        <a:xfrm>
          <a:off x="15144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49</xdr:row>
      <xdr:rowOff>0</xdr:rowOff>
    </xdr:from>
    <xdr:to>
      <xdr:col>2</xdr:col>
      <xdr:colOff>400050</xdr:colOff>
      <xdr:row>49</xdr:row>
      <xdr:rowOff>0</xdr:rowOff>
    </xdr:to>
    <xdr:sp macro="" textlink="">
      <xdr:nvSpPr>
        <xdr:cNvPr id="523" name="Rectangle 187"/>
        <xdr:cNvSpPr>
          <a:spLocks noChangeArrowheads="1"/>
        </xdr:cNvSpPr>
      </xdr:nvSpPr>
      <xdr:spPr bwMode="auto">
        <a:xfrm flipH="1">
          <a:off x="15144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49</xdr:row>
      <xdr:rowOff>0</xdr:rowOff>
    </xdr:from>
    <xdr:to>
      <xdr:col>2</xdr:col>
      <xdr:colOff>400050</xdr:colOff>
      <xdr:row>49</xdr:row>
      <xdr:rowOff>0</xdr:rowOff>
    </xdr:to>
    <xdr:sp macro="" textlink="">
      <xdr:nvSpPr>
        <xdr:cNvPr id="524" name="Rectangle 188"/>
        <xdr:cNvSpPr>
          <a:spLocks noChangeArrowheads="1"/>
        </xdr:cNvSpPr>
      </xdr:nvSpPr>
      <xdr:spPr bwMode="auto">
        <a:xfrm>
          <a:off x="15144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49</xdr:row>
      <xdr:rowOff>0</xdr:rowOff>
    </xdr:from>
    <xdr:to>
      <xdr:col>2</xdr:col>
      <xdr:colOff>400050</xdr:colOff>
      <xdr:row>49</xdr:row>
      <xdr:rowOff>0</xdr:rowOff>
    </xdr:to>
    <xdr:sp macro="" textlink="">
      <xdr:nvSpPr>
        <xdr:cNvPr id="525" name="Rectangle 189"/>
        <xdr:cNvSpPr>
          <a:spLocks noChangeArrowheads="1"/>
        </xdr:cNvSpPr>
      </xdr:nvSpPr>
      <xdr:spPr bwMode="auto">
        <a:xfrm flipH="1">
          <a:off x="15144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49</xdr:row>
      <xdr:rowOff>0</xdr:rowOff>
    </xdr:from>
    <xdr:to>
      <xdr:col>2</xdr:col>
      <xdr:colOff>400050</xdr:colOff>
      <xdr:row>49</xdr:row>
      <xdr:rowOff>0</xdr:rowOff>
    </xdr:to>
    <xdr:sp macro="" textlink="">
      <xdr:nvSpPr>
        <xdr:cNvPr id="526" name="Rectangle 190"/>
        <xdr:cNvSpPr>
          <a:spLocks noChangeArrowheads="1"/>
        </xdr:cNvSpPr>
      </xdr:nvSpPr>
      <xdr:spPr bwMode="auto">
        <a:xfrm>
          <a:off x="15144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49</xdr:row>
      <xdr:rowOff>0</xdr:rowOff>
    </xdr:from>
    <xdr:to>
      <xdr:col>2</xdr:col>
      <xdr:colOff>400050</xdr:colOff>
      <xdr:row>49</xdr:row>
      <xdr:rowOff>0</xdr:rowOff>
    </xdr:to>
    <xdr:sp macro="" textlink="">
      <xdr:nvSpPr>
        <xdr:cNvPr id="527" name="Rectangle 191"/>
        <xdr:cNvSpPr>
          <a:spLocks noChangeArrowheads="1"/>
        </xdr:cNvSpPr>
      </xdr:nvSpPr>
      <xdr:spPr bwMode="auto">
        <a:xfrm flipH="1">
          <a:off x="15144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49</xdr:row>
      <xdr:rowOff>0</xdr:rowOff>
    </xdr:from>
    <xdr:to>
      <xdr:col>2</xdr:col>
      <xdr:colOff>400050</xdr:colOff>
      <xdr:row>49</xdr:row>
      <xdr:rowOff>0</xdr:rowOff>
    </xdr:to>
    <xdr:sp macro="" textlink="">
      <xdr:nvSpPr>
        <xdr:cNvPr id="528" name="Rectangle 192"/>
        <xdr:cNvSpPr>
          <a:spLocks noChangeArrowheads="1"/>
        </xdr:cNvSpPr>
      </xdr:nvSpPr>
      <xdr:spPr bwMode="auto">
        <a:xfrm>
          <a:off x="15144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49</xdr:row>
      <xdr:rowOff>0</xdr:rowOff>
    </xdr:from>
    <xdr:to>
      <xdr:col>2</xdr:col>
      <xdr:colOff>400050</xdr:colOff>
      <xdr:row>49</xdr:row>
      <xdr:rowOff>0</xdr:rowOff>
    </xdr:to>
    <xdr:sp macro="" textlink="">
      <xdr:nvSpPr>
        <xdr:cNvPr id="529" name="Rectangle 193"/>
        <xdr:cNvSpPr>
          <a:spLocks noChangeArrowheads="1"/>
        </xdr:cNvSpPr>
      </xdr:nvSpPr>
      <xdr:spPr bwMode="auto">
        <a:xfrm flipH="1">
          <a:off x="15144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49</xdr:row>
      <xdr:rowOff>0</xdr:rowOff>
    </xdr:from>
    <xdr:to>
      <xdr:col>2</xdr:col>
      <xdr:colOff>400050</xdr:colOff>
      <xdr:row>49</xdr:row>
      <xdr:rowOff>0</xdr:rowOff>
    </xdr:to>
    <xdr:sp macro="" textlink="">
      <xdr:nvSpPr>
        <xdr:cNvPr id="530" name="Rectangle 194"/>
        <xdr:cNvSpPr>
          <a:spLocks noChangeArrowheads="1"/>
        </xdr:cNvSpPr>
      </xdr:nvSpPr>
      <xdr:spPr bwMode="auto">
        <a:xfrm>
          <a:off x="15144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49</xdr:row>
      <xdr:rowOff>0</xdr:rowOff>
    </xdr:from>
    <xdr:to>
      <xdr:col>2</xdr:col>
      <xdr:colOff>400050</xdr:colOff>
      <xdr:row>49</xdr:row>
      <xdr:rowOff>0</xdr:rowOff>
    </xdr:to>
    <xdr:sp macro="" textlink="">
      <xdr:nvSpPr>
        <xdr:cNvPr id="531" name="Rectangle 195"/>
        <xdr:cNvSpPr>
          <a:spLocks noChangeArrowheads="1"/>
        </xdr:cNvSpPr>
      </xdr:nvSpPr>
      <xdr:spPr bwMode="auto">
        <a:xfrm flipH="1">
          <a:off x="15144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49</xdr:row>
      <xdr:rowOff>0</xdr:rowOff>
    </xdr:from>
    <xdr:to>
      <xdr:col>2</xdr:col>
      <xdr:colOff>400050</xdr:colOff>
      <xdr:row>49</xdr:row>
      <xdr:rowOff>0</xdr:rowOff>
    </xdr:to>
    <xdr:sp macro="" textlink="">
      <xdr:nvSpPr>
        <xdr:cNvPr id="532" name="Rectangle 196"/>
        <xdr:cNvSpPr>
          <a:spLocks noChangeArrowheads="1"/>
        </xdr:cNvSpPr>
      </xdr:nvSpPr>
      <xdr:spPr bwMode="auto">
        <a:xfrm>
          <a:off x="15144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49</xdr:row>
      <xdr:rowOff>0</xdr:rowOff>
    </xdr:from>
    <xdr:to>
      <xdr:col>2</xdr:col>
      <xdr:colOff>400050</xdr:colOff>
      <xdr:row>49</xdr:row>
      <xdr:rowOff>0</xdr:rowOff>
    </xdr:to>
    <xdr:sp macro="" textlink="">
      <xdr:nvSpPr>
        <xdr:cNvPr id="533" name="Rectangle 197"/>
        <xdr:cNvSpPr>
          <a:spLocks noChangeArrowheads="1"/>
        </xdr:cNvSpPr>
      </xdr:nvSpPr>
      <xdr:spPr bwMode="auto">
        <a:xfrm flipH="1">
          <a:off x="15144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49</xdr:row>
      <xdr:rowOff>0</xdr:rowOff>
    </xdr:from>
    <xdr:to>
      <xdr:col>2</xdr:col>
      <xdr:colOff>400050</xdr:colOff>
      <xdr:row>49</xdr:row>
      <xdr:rowOff>0</xdr:rowOff>
    </xdr:to>
    <xdr:sp macro="" textlink="">
      <xdr:nvSpPr>
        <xdr:cNvPr id="534" name="Rectangle 198"/>
        <xdr:cNvSpPr>
          <a:spLocks noChangeArrowheads="1"/>
        </xdr:cNvSpPr>
      </xdr:nvSpPr>
      <xdr:spPr bwMode="auto">
        <a:xfrm>
          <a:off x="15144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49</xdr:row>
      <xdr:rowOff>0</xdr:rowOff>
    </xdr:from>
    <xdr:to>
      <xdr:col>2</xdr:col>
      <xdr:colOff>400050</xdr:colOff>
      <xdr:row>49</xdr:row>
      <xdr:rowOff>0</xdr:rowOff>
    </xdr:to>
    <xdr:sp macro="" textlink="">
      <xdr:nvSpPr>
        <xdr:cNvPr id="535" name="Rectangle 199"/>
        <xdr:cNvSpPr>
          <a:spLocks noChangeArrowheads="1"/>
        </xdr:cNvSpPr>
      </xdr:nvSpPr>
      <xdr:spPr bwMode="auto">
        <a:xfrm flipH="1">
          <a:off x="15144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49</xdr:row>
      <xdr:rowOff>0</xdr:rowOff>
    </xdr:from>
    <xdr:to>
      <xdr:col>2</xdr:col>
      <xdr:colOff>400050</xdr:colOff>
      <xdr:row>49</xdr:row>
      <xdr:rowOff>0</xdr:rowOff>
    </xdr:to>
    <xdr:sp macro="" textlink="">
      <xdr:nvSpPr>
        <xdr:cNvPr id="536" name="Rectangle 200"/>
        <xdr:cNvSpPr>
          <a:spLocks noChangeArrowheads="1"/>
        </xdr:cNvSpPr>
      </xdr:nvSpPr>
      <xdr:spPr bwMode="auto">
        <a:xfrm>
          <a:off x="15144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49</xdr:row>
      <xdr:rowOff>0</xdr:rowOff>
    </xdr:from>
    <xdr:to>
      <xdr:col>2</xdr:col>
      <xdr:colOff>400050</xdr:colOff>
      <xdr:row>49</xdr:row>
      <xdr:rowOff>0</xdr:rowOff>
    </xdr:to>
    <xdr:sp macro="" textlink="">
      <xdr:nvSpPr>
        <xdr:cNvPr id="537" name="Rectangle 201"/>
        <xdr:cNvSpPr>
          <a:spLocks noChangeArrowheads="1"/>
        </xdr:cNvSpPr>
      </xdr:nvSpPr>
      <xdr:spPr bwMode="auto">
        <a:xfrm flipH="1">
          <a:off x="15144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49</xdr:row>
      <xdr:rowOff>0</xdr:rowOff>
    </xdr:from>
    <xdr:to>
      <xdr:col>2</xdr:col>
      <xdr:colOff>400050</xdr:colOff>
      <xdr:row>49</xdr:row>
      <xdr:rowOff>0</xdr:rowOff>
    </xdr:to>
    <xdr:sp macro="" textlink="">
      <xdr:nvSpPr>
        <xdr:cNvPr id="538" name="Rectangle 202"/>
        <xdr:cNvSpPr>
          <a:spLocks noChangeArrowheads="1"/>
        </xdr:cNvSpPr>
      </xdr:nvSpPr>
      <xdr:spPr bwMode="auto">
        <a:xfrm>
          <a:off x="15144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49</xdr:row>
      <xdr:rowOff>0</xdr:rowOff>
    </xdr:from>
    <xdr:to>
      <xdr:col>2</xdr:col>
      <xdr:colOff>400050</xdr:colOff>
      <xdr:row>49</xdr:row>
      <xdr:rowOff>0</xdr:rowOff>
    </xdr:to>
    <xdr:sp macro="" textlink="">
      <xdr:nvSpPr>
        <xdr:cNvPr id="539" name="Rectangle 203"/>
        <xdr:cNvSpPr>
          <a:spLocks noChangeArrowheads="1"/>
        </xdr:cNvSpPr>
      </xdr:nvSpPr>
      <xdr:spPr bwMode="auto">
        <a:xfrm flipH="1">
          <a:off x="15144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49</xdr:row>
      <xdr:rowOff>0</xdr:rowOff>
    </xdr:from>
    <xdr:to>
      <xdr:col>2</xdr:col>
      <xdr:colOff>400050</xdr:colOff>
      <xdr:row>49</xdr:row>
      <xdr:rowOff>0</xdr:rowOff>
    </xdr:to>
    <xdr:sp macro="" textlink="">
      <xdr:nvSpPr>
        <xdr:cNvPr id="540" name="Rectangle 204"/>
        <xdr:cNvSpPr>
          <a:spLocks noChangeArrowheads="1"/>
        </xdr:cNvSpPr>
      </xdr:nvSpPr>
      <xdr:spPr bwMode="auto">
        <a:xfrm>
          <a:off x="15144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49</xdr:row>
      <xdr:rowOff>0</xdr:rowOff>
    </xdr:from>
    <xdr:to>
      <xdr:col>2</xdr:col>
      <xdr:colOff>400050</xdr:colOff>
      <xdr:row>49</xdr:row>
      <xdr:rowOff>0</xdr:rowOff>
    </xdr:to>
    <xdr:sp macro="" textlink="">
      <xdr:nvSpPr>
        <xdr:cNvPr id="541" name="Rectangle 205"/>
        <xdr:cNvSpPr>
          <a:spLocks noChangeArrowheads="1"/>
        </xdr:cNvSpPr>
      </xdr:nvSpPr>
      <xdr:spPr bwMode="auto">
        <a:xfrm flipH="1">
          <a:off x="15144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49</xdr:row>
      <xdr:rowOff>0</xdr:rowOff>
    </xdr:from>
    <xdr:to>
      <xdr:col>2</xdr:col>
      <xdr:colOff>400050</xdr:colOff>
      <xdr:row>49</xdr:row>
      <xdr:rowOff>0</xdr:rowOff>
    </xdr:to>
    <xdr:sp macro="" textlink="">
      <xdr:nvSpPr>
        <xdr:cNvPr id="542" name="Rectangle 206"/>
        <xdr:cNvSpPr>
          <a:spLocks noChangeArrowheads="1"/>
        </xdr:cNvSpPr>
      </xdr:nvSpPr>
      <xdr:spPr bwMode="auto">
        <a:xfrm>
          <a:off x="15144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49</xdr:row>
      <xdr:rowOff>0</xdr:rowOff>
    </xdr:from>
    <xdr:to>
      <xdr:col>2</xdr:col>
      <xdr:colOff>400050</xdr:colOff>
      <xdr:row>49</xdr:row>
      <xdr:rowOff>0</xdr:rowOff>
    </xdr:to>
    <xdr:sp macro="" textlink="">
      <xdr:nvSpPr>
        <xdr:cNvPr id="543" name="Rectangle 207"/>
        <xdr:cNvSpPr>
          <a:spLocks noChangeArrowheads="1"/>
        </xdr:cNvSpPr>
      </xdr:nvSpPr>
      <xdr:spPr bwMode="auto">
        <a:xfrm flipH="1">
          <a:off x="15144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49</xdr:row>
      <xdr:rowOff>0</xdr:rowOff>
    </xdr:from>
    <xdr:to>
      <xdr:col>2</xdr:col>
      <xdr:colOff>400050</xdr:colOff>
      <xdr:row>49</xdr:row>
      <xdr:rowOff>0</xdr:rowOff>
    </xdr:to>
    <xdr:sp macro="" textlink="">
      <xdr:nvSpPr>
        <xdr:cNvPr id="544" name="Rectangle 208"/>
        <xdr:cNvSpPr>
          <a:spLocks noChangeArrowheads="1"/>
        </xdr:cNvSpPr>
      </xdr:nvSpPr>
      <xdr:spPr bwMode="auto">
        <a:xfrm>
          <a:off x="15144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49</xdr:row>
      <xdr:rowOff>0</xdr:rowOff>
    </xdr:from>
    <xdr:to>
      <xdr:col>2</xdr:col>
      <xdr:colOff>400050</xdr:colOff>
      <xdr:row>49</xdr:row>
      <xdr:rowOff>0</xdr:rowOff>
    </xdr:to>
    <xdr:sp macro="" textlink="">
      <xdr:nvSpPr>
        <xdr:cNvPr id="545" name="Rectangle 209"/>
        <xdr:cNvSpPr>
          <a:spLocks noChangeArrowheads="1"/>
        </xdr:cNvSpPr>
      </xdr:nvSpPr>
      <xdr:spPr bwMode="auto">
        <a:xfrm flipH="1">
          <a:off x="15144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49</xdr:row>
      <xdr:rowOff>0</xdr:rowOff>
    </xdr:from>
    <xdr:to>
      <xdr:col>2</xdr:col>
      <xdr:colOff>400050</xdr:colOff>
      <xdr:row>49</xdr:row>
      <xdr:rowOff>0</xdr:rowOff>
    </xdr:to>
    <xdr:sp macro="" textlink="">
      <xdr:nvSpPr>
        <xdr:cNvPr id="546" name="Rectangle 210"/>
        <xdr:cNvSpPr>
          <a:spLocks noChangeArrowheads="1"/>
        </xdr:cNvSpPr>
      </xdr:nvSpPr>
      <xdr:spPr bwMode="auto">
        <a:xfrm>
          <a:off x="15144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49</xdr:row>
      <xdr:rowOff>0</xdr:rowOff>
    </xdr:from>
    <xdr:to>
      <xdr:col>2</xdr:col>
      <xdr:colOff>400050</xdr:colOff>
      <xdr:row>49</xdr:row>
      <xdr:rowOff>0</xdr:rowOff>
    </xdr:to>
    <xdr:sp macro="" textlink="">
      <xdr:nvSpPr>
        <xdr:cNvPr id="547" name="Rectangle 211"/>
        <xdr:cNvSpPr>
          <a:spLocks noChangeArrowheads="1"/>
        </xdr:cNvSpPr>
      </xdr:nvSpPr>
      <xdr:spPr bwMode="auto">
        <a:xfrm flipH="1">
          <a:off x="15144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49</xdr:row>
      <xdr:rowOff>0</xdr:rowOff>
    </xdr:from>
    <xdr:to>
      <xdr:col>2</xdr:col>
      <xdr:colOff>400050</xdr:colOff>
      <xdr:row>49</xdr:row>
      <xdr:rowOff>0</xdr:rowOff>
    </xdr:to>
    <xdr:sp macro="" textlink="">
      <xdr:nvSpPr>
        <xdr:cNvPr id="548" name="Rectangle 212"/>
        <xdr:cNvSpPr>
          <a:spLocks noChangeArrowheads="1"/>
        </xdr:cNvSpPr>
      </xdr:nvSpPr>
      <xdr:spPr bwMode="auto">
        <a:xfrm>
          <a:off x="15144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49</xdr:row>
      <xdr:rowOff>0</xdr:rowOff>
    </xdr:from>
    <xdr:to>
      <xdr:col>2</xdr:col>
      <xdr:colOff>400050</xdr:colOff>
      <xdr:row>49</xdr:row>
      <xdr:rowOff>0</xdr:rowOff>
    </xdr:to>
    <xdr:sp macro="" textlink="">
      <xdr:nvSpPr>
        <xdr:cNvPr id="549" name="Rectangle 213"/>
        <xdr:cNvSpPr>
          <a:spLocks noChangeArrowheads="1"/>
        </xdr:cNvSpPr>
      </xdr:nvSpPr>
      <xdr:spPr bwMode="auto">
        <a:xfrm flipH="1">
          <a:off x="15144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49</xdr:row>
      <xdr:rowOff>0</xdr:rowOff>
    </xdr:from>
    <xdr:to>
      <xdr:col>2</xdr:col>
      <xdr:colOff>400050</xdr:colOff>
      <xdr:row>49</xdr:row>
      <xdr:rowOff>0</xdr:rowOff>
    </xdr:to>
    <xdr:sp macro="" textlink="">
      <xdr:nvSpPr>
        <xdr:cNvPr id="550" name="Rectangle 214"/>
        <xdr:cNvSpPr>
          <a:spLocks noChangeArrowheads="1"/>
        </xdr:cNvSpPr>
      </xdr:nvSpPr>
      <xdr:spPr bwMode="auto">
        <a:xfrm>
          <a:off x="15144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49</xdr:row>
      <xdr:rowOff>0</xdr:rowOff>
    </xdr:from>
    <xdr:to>
      <xdr:col>2</xdr:col>
      <xdr:colOff>400050</xdr:colOff>
      <xdr:row>49</xdr:row>
      <xdr:rowOff>0</xdr:rowOff>
    </xdr:to>
    <xdr:sp macro="" textlink="">
      <xdr:nvSpPr>
        <xdr:cNvPr id="551" name="Rectangle 215"/>
        <xdr:cNvSpPr>
          <a:spLocks noChangeArrowheads="1"/>
        </xdr:cNvSpPr>
      </xdr:nvSpPr>
      <xdr:spPr bwMode="auto">
        <a:xfrm flipH="1">
          <a:off x="15144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49</xdr:row>
      <xdr:rowOff>0</xdr:rowOff>
    </xdr:from>
    <xdr:to>
      <xdr:col>2</xdr:col>
      <xdr:colOff>400050</xdr:colOff>
      <xdr:row>49</xdr:row>
      <xdr:rowOff>0</xdr:rowOff>
    </xdr:to>
    <xdr:sp macro="" textlink="">
      <xdr:nvSpPr>
        <xdr:cNvPr id="552" name="Rectangle 216"/>
        <xdr:cNvSpPr>
          <a:spLocks noChangeArrowheads="1"/>
        </xdr:cNvSpPr>
      </xdr:nvSpPr>
      <xdr:spPr bwMode="auto">
        <a:xfrm>
          <a:off x="15144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49</xdr:row>
      <xdr:rowOff>0</xdr:rowOff>
    </xdr:from>
    <xdr:to>
      <xdr:col>2</xdr:col>
      <xdr:colOff>400050</xdr:colOff>
      <xdr:row>49</xdr:row>
      <xdr:rowOff>0</xdr:rowOff>
    </xdr:to>
    <xdr:sp macro="" textlink="">
      <xdr:nvSpPr>
        <xdr:cNvPr id="553" name="Rectangle 217"/>
        <xdr:cNvSpPr>
          <a:spLocks noChangeArrowheads="1"/>
        </xdr:cNvSpPr>
      </xdr:nvSpPr>
      <xdr:spPr bwMode="auto">
        <a:xfrm flipH="1">
          <a:off x="15144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49</xdr:row>
      <xdr:rowOff>0</xdr:rowOff>
    </xdr:from>
    <xdr:to>
      <xdr:col>2</xdr:col>
      <xdr:colOff>400050</xdr:colOff>
      <xdr:row>49</xdr:row>
      <xdr:rowOff>0</xdr:rowOff>
    </xdr:to>
    <xdr:sp macro="" textlink="">
      <xdr:nvSpPr>
        <xdr:cNvPr id="554" name="Rectangle 218"/>
        <xdr:cNvSpPr>
          <a:spLocks noChangeArrowheads="1"/>
        </xdr:cNvSpPr>
      </xdr:nvSpPr>
      <xdr:spPr bwMode="auto">
        <a:xfrm>
          <a:off x="15144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49</xdr:row>
      <xdr:rowOff>0</xdr:rowOff>
    </xdr:from>
    <xdr:to>
      <xdr:col>2</xdr:col>
      <xdr:colOff>400050</xdr:colOff>
      <xdr:row>49</xdr:row>
      <xdr:rowOff>0</xdr:rowOff>
    </xdr:to>
    <xdr:sp macro="" textlink="">
      <xdr:nvSpPr>
        <xdr:cNvPr id="555" name="Rectangle 219"/>
        <xdr:cNvSpPr>
          <a:spLocks noChangeArrowheads="1"/>
        </xdr:cNvSpPr>
      </xdr:nvSpPr>
      <xdr:spPr bwMode="auto">
        <a:xfrm flipH="1">
          <a:off x="15144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49</xdr:row>
      <xdr:rowOff>0</xdr:rowOff>
    </xdr:from>
    <xdr:to>
      <xdr:col>2</xdr:col>
      <xdr:colOff>266700</xdr:colOff>
      <xdr:row>49</xdr:row>
      <xdr:rowOff>0</xdr:rowOff>
    </xdr:to>
    <xdr:sp macro="" textlink="">
      <xdr:nvSpPr>
        <xdr:cNvPr id="556" name="Rectangle 220"/>
        <xdr:cNvSpPr>
          <a:spLocks noChangeArrowheads="1"/>
        </xdr:cNvSpPr>
      </xdr:nvSpPr>
      <xdr:spPr bwMode="auto">
        <a:xfrm>
          <a:off x="15144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49</xdr:row>
      <xdr:rowOff>0</xdr:rowOff>
    </xdr:from>
    <xdr:to>
      <xdr:col>2</xdr:col>
      <xdr:colOff>266700</xdr:colOff>
      <xdr:row>49</xdr:row>
      <xdr:rowOff>0</xdr:rowOff>
    </xdr:to>
    <xdr:sp macro="" textlink="">
      <xdr:nvSpPr>
        <xdr:cNvPr id="557" name="Rectangle 221"/>
        <xdr:cNvSpPr>
          <a:spLocks noChangeArrowheads="1"/>
        </xdr:cNvSpPr>
      </xdr:nvSpPr>
      <xdr:spPr bwMode="auto">
        <a:xfrm flipH="1">
          <a:off x="15144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504825</xdr:colOff>
      <xdr:row>49</xdr:row>
      <xdr:rowOff>0</xdr:rowOff>
    </xdr:to>
    <xdr:sp macro="" textlink="">
      <xdr:nvSpPr>
        <xdr:cNvPr id="558" name="Rectangle 222"/>
        <xdr:cNvSpPr>
          <a:spLocks noChangeArrowheads="1"/>
        </xdr:cNvSpPr>
      </xdr:nvSpPr>
      <xdr:spPr bwMode="auto">
        <a:xfrm>
          <a:off x="762000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504825</xdr:colOff>
      <xdr:row>49</xdr:row>
      <xdr:rowOff>0</xdr:rowOff>
    </xdr:to>
    <xdr:sp macro="" textlink="">
      <xdr:nvSpPr>
        <xdr:cNvPr id="559" name="Rectangle 223"/>
        <xdr:cNvSpPr>
          <a:spLocks noChangeArrowheads="1"/>
        </xdr:cNvSpPr>
      </xdr:nvSpPr>
      <xdr:spPr bwMode="auto">
        <a:xfrm flipH="1">
          <a:off x="762000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49</xdr:row>
      <xdr:rowOff>0</xdr:rowOff>
    </xdr:from>
    <xdr:to>
      <xdr:col>2</xdr:col>
      <xdr:colOff>9525</xdr:colOff>
      <xdr:row>49</xdr:row>
      <xdr:rowOff>0</xdr:rowOff>
    </xdr:to>
    <xdr:sp macro="" textlink="">
      <xdr:nvSpPr>
        <xdr:cNvPr id="560" name="Rectangle 224"/>
        <xdr:cNvSpPr>
          <a:spLocks noChangeArrowheads="1"/>
        </xdr:cNvSpPr>
      </xdr:nvSpPr>
      <xdr:spPr bwMode="auto">
        <a:xfrm flipH="1">
          <a:off x="9048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504825</xdr:colOff>
      <xdr:row>49</xdr:row>
      <xdr:rowOff>0</xdr:rowOff>
    </xdr:to>
    <xdr:sp macro="" textlink="">
      <xdr:nvSpPr>
        <xdr:cNvPr id="561" name="Rectangle 225"/>
        <xdr:cNvSpPr>
          <a:spLocks noChangeArrowheads="1"/>
        </xdr:cNvSpPr>
      </xdr:nvSpPr>
      <xdr:spPr bwMode="auto">
        <a:xfrm>
          <a:off x="762000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504825</xdr:colOff>
      <xdr:row>49</xdr:row>
      <xdr:rowOff>0</xdr:rowOff>
    </xdr:to>
    <xdr:sp macro="" textlink="">
      <xdr:nvSpPr>
        <xdr:cNvPr id="562" name="Rectangle 226"/>
        <xdr:cNvSpPr>
          <a:spLocks noChangeArrowheads="1"/>
        </xdr:cNvSpPr>
      </xdr:nvSpPr>
      <xdr:spPr bwMode="auto">
        <a:xfrm flipH="1">
          <a:off x="762000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49</xdr:row>
      <xdr:rowOff>0</xdr:rowOff>
    </xdr:from>
    <xdr:to>
      <xdr:col>2</xdr:col>
      <xdr:colOff>9525</xdr:colOff>
      <xdr:row>49</xdr:row>
      <xdr:rowOff>0</xdr:rowOff>
    </xdr:to>
    <xdr:sp macro="" textlink="">
      <xdr:nvSpPr>
        <xdr:cNvPr id="563" name="Rectangle 227"/>
        <xdr:cNvSpPr>
          <a:spLocks noChangeArrowheads="1"/>
        </xdr:cNvSpPr>
      </xdr:nvSpPr>
      <xdr:spPr bwMode="auto">
        <a:xfrm flipH="1">
          <a:off x="9048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504825</xdr:colOff>
      <xdr:row>49</xdr:row>
      <xdr:rowOff>0</xdr:rowOff>
    </xdr:to>
    <xdr:sp macro="" textlink="">
      <xdr:nvSpPr>
        <xdr:cNvPr id="564" name="Rectangle 228"/>
        <xdr:cNvSpPr>
          <a:spLocks noChangeArrowheads="1"/>
        </xdr:cNvSpPr>
      </xdr:nvSpPr>
      <xdr:spPr bwMode="auto">
        <a:xfrm>
          <a:off x="762000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504825</xdr:colOff>
      <xdr:row>49</xdr:row>
      <xdr:rowOff>0</xdr:rowOff>
    </xdr:to>
    <xdr:sp macro="" textlink="">
      <xdr:nvSpPr>
        <xdr:cNvPr id="565" name="Rectangle 229"/>
        <xdr:cNvSpPr>
          <a:spLocks noChangeArrowheads="1"/>
        </xdr:cNvSpPr>
      </xdr:nvSpPr>
      <xdr:spPr bwMode="auto">
        <a:xfrm flipH="1">
          <a:off x="762000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49</xdr:row>
      <xdr:rowOff>0</xdr:rowOff>
    </xdr:from>
    <xdr:to>
      <xdr:col>2</xdr:col>
      <xdr:colOff>9525</xdr:colOff>
      <xdr:row>49</xdr:row>
      <xdr:rowOff>0</xdr:rowOff>
    </xdr:to>
    <xdr:sp macro="" textlink="">
      <xdr:nvSpPr>
        <xdr:cNvPr id="566" name="Rectangle 230"/>
        <xdr:cNvSpPr>
          <a:spLocks noChangeArrowheads="1"/>
        </xdr:cNvSpPr>
      </xdr:nvSpPr>
      <xdr:spPr bwMode="auto">
        <a:xfrm flipH="1">
          <a:off x="9048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504825</xdr:colOff>
      <xdr:row>49</xdr:row>
      <xdr:rowOff>0</xdr:rowOff>
    </xdr:to>
    <xdr:sp macro="" textlink="">
      <xdr:nvSpPr>
        <xdr:cNvPr id="567" name="Rectangle 231"/>
        <xdr:cNvSpPr>
          <a:spLocks noChangeArrowheads="1"/>
        </xdr:cNvSpPr>
      </xdr:nvSpPr>
      <xdr:spPr bwMode="auto">
        <a:xfrm>
          <a:off x="762000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504825</xdr:colOff>
      <xdr:row>49</xdr:row>
      <xdr:rowOff>0</xdr:rowOff>
    </xdr:to>
    <xdr:sp macro="" textlink="">
      <xdr:nvSpPr>
        <xdr:cNvPr id="568" name="Rectangle 232"/>
        <xdr:cNvSpPr>
          <a:spLocks noChangeArrowheads="1"/>
        </xdr:cNvSpPr>
      </xdr:nvSpPr>
      <xdr:spPr bwMode="auto">
        <a:xfrm flipH="1">
          <a:off x="762000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49</xdr:row>
      <xdr:rowOff>0</xdr:rowOff>
    </xdr:from>
    <xdr:to>
      <xdr:col>2</xdr:col>
      <xdr:colOff>9525</xdr:colOff>
      <xdr:row>49</xdr:row>
      <xdr:rowOff>0</xdr:rowOff>
    </xdr:to>
    <xdr:sp macro="" textlink="">
      <xdr:nvSpPr>
        <xdr:cNvPr id="569" name="Rectangle 233"/>
        <xdr:cNvSpPr>
          <a:spLocks noChangeArrowheads="1"/>
        </xdr:cNvSpPr>
      </xdr:nvSpPr>
      <xdr:spPr bwMode="auto">
        <a:xfrm flipH="1">
          <a:off x="9048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504825</xdr:colOff>
      <xdr:row>49</xdr:row>
      <xdr:rowOff>0</xdr:rowOff>
    </xdr:to>
    <xdr:sp macro="" textlink="">
      <xdr:nvSpPr>
        <xdr:cNvPr id="570" name="Rectangle 234"/>
        <xdr:cNvSpPr>
          <a:spLocks noChangeArrowheads="1"/>
        </xdr:cNvSpPr>
      </xdr:nvSpPr>
      <xdr:spPr bwMode="auto">
        <a:xfrm>
          <a:off x="762000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504825</xdr:colOff>
      <xdr:row>49</xdr:row>
      <xdr:rowOff>0</xdr:rowOff>
    </xdr:to>
    <xdr:sp macro="" textlink="">
      <xdr:nvSpPr>
        <xdr:cNvPr id="571" name="Rectangle 235"/>
        <xdr:cNvSpPr>
          <a:spLocks noChangeArrowheads="1"/>
        </xdr:cNvSpPr>
      </xdr:nvSpPr>
      <xdr:spPr bwMode="auto">
        <a:xfrm flipH="1">
          <a:off x="762000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49</xdr:row>
      <xdr:rowOff>0</xdr:rowOff>
    </xdr:from>
    <xdr:to>
      <xdr:col>2</xdr:col>
      <xdr:colOff>9525</xdr:colOff>
      <xdr:row>49</xdr:row>
      <xdr:rowOff>0</xdr:rowOff>
    </xdr:to>
    <xdr:sp macro="" textlink="">
      <xdr:nvSpPr>
        <xdr:cNvPr id="572" name="Rectangle 236"/>
        <xdr:cNvSpPr>
          <a:spLocks noChangeArrowheads="1"/>
        </xdr:cNvSpPr>
      </xdr:nvSpPr>
      <xdr:spPr bwMode="auto">
        <a:xfrm flipH="1">
          <a:off x="9048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504825</xdr:colOff>
      <xdr:row>49</xdr:row>
      <xdr:rowOff>0</xdr:rowOff>
    </xdr:to>
    <xdr:sp macro="" textlink="">
      <xdr:nvSpPr>
        <xdr:cNvPr id="573" name="Rectangle 237"/>
        <xdr:cNvSpPr>
          <a:spLocks noChangeArrowheads="1"/>
        </xdr:cNvSpPr>
      </xdr:nvSpPr>
      <xdr:spPr bwMode="auto">
        <a:xfrm>
          <a:off x="762000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504825</xdr:colOff>
      <xdr:row>49</xdr:row>
      <xdr:rowOff>0</xdr:rowOff>
    </xdr:to>
    <xdr:sp macro="" textlink="">
      <xdr:nvSpPr>
        <xdr:cNvPr id="574" name="Rectangle 238"/>
        <xdr:cNvSpPr>
          <a:spLocks noChangeArrowheads="1"/>
        </xdr:cNvSpPr>
      </xdr:nvSpPr>
      <xdr:spPr bwMode="auto">
        <a:xfrm flipH="1">
          <a:off x="762000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49</xdr:row>
      <xdr:rowOff>0</xdr:rowOff>
    </xdr:from>
    <xdr:to>
      <xdr:col>2</xdr:col>
      <xdr:colOff>9525</xdr:colOff>
      <xdr:row>49</xdr:row>
      <xdr:rowOff>0</xdr:rowOff>
    </xdr:to>
    <xdr:sp macro="" textlink="">
      <xdr:nvSpPr>
        <xdr:cNvPr id="575" name="Rectangle 239"/>
        <xdr:cNvSpPr>
          <a:spLocks noChangeArrowheads="1"/>
        </xdr:cNvSpPr>
      </xdr:nvSpPr>
      <xdr:spPr bwMode="auto">
        <a:xfrm flipH="1">
          <a:off x="9048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504825</xdr:colOff>
      <xdr:row>49</xdr:row>
      <xdr:rowOff>0</xdr:rowOff>
    </xdr:to>
    <xdr:sp macro="" textlink="">
      <xdr:nvSpPr>
        <xdr:cNvPr id="576" name="Rectangle 240"/>
        <xdr:cNvSpPr>
          <a:spLocks noChangeArrowheads="1"/>
        </xdr:cNvSpPr>
      </xdr:nvSpPr>
      <xdr:spPr bwMode="auto">
        <a:xfrm>
          <a:off x="762000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504825</xdr:colOff>
      <xdr:row>49</xdr:row>
      <xdr:rowOff>0</xdr:rowOff>
    </xdr:to>
    <xdr:sp macro="" textlink="">
      <xdr:nvSpPr>
        <xdr:cNvPr id="577" name="Rectangle 241"/>
        <xdr:cNvSpPr>
          <a:spLocks noChangeArrowheads="1"/>
        </xdr:cNvSpPr>
      </xdr:nvSpPr>
      <xdr:spPr bwMode="auto">
        <a:xfrm flipH="1">
          <a:off x="762000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49</xdr:row>
      <xdr:rowOff>0</xdr:rowOff>
    </xdr:from>
    <xdr:to>
      <xdr:col>2</xdr:col>
      <xdr:colOff>9525</xdr:colOff>
      <xdr:row>49</xdr:row>
      <xdr:rowOff>0</xdr:rowOff>
    </xdr:to>
    <xdr:sp macro="" textlink="">
      <xdr:nvSpPr>
        <xdr:cNvPr id="578" name="Rectangle 242"/>
        <xdr:cNvSpPr>
          <a:spLocks noChangeArrowheads="1"/>
        </xdr:cNvSpPr>
      </xdr:nvSpPr>
      <xdr:spPr bwMode="auto">
        <a:xfrm flipH="1">
          <a:off x="9048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504825</xdr:colOff>
      <xdr:row>49</xdr:row>
      <xdr:rowOff>0</xdr:rowOff>
    </xdr:to>
    <xdr:sp macro="" textlink="">
      <xdr:nvSpPr>
        <xdr:cNvPr id="579" name="Rectangle 243"/>
        <xdr:cNvSpPr>
          <a:spLocks noChangeArrowheads="1"/>
        </xdr:cNvSpPr>
      </xdr:nvSpPr>
      <xdr:spPr bwMode="auto">
        <a:xfrm>
          <a:off x="762000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504825</xdr:colOff>
      <xdr:row>49</xdr:row>
      <xdr:rowOff>0</xdr:rowOff>
    </xdr:to>
    <xdr:sp macro="" textlink="">
      <xdr:nvSpPr>
        <xdr:cNvPr id="580" name="Rectangle 244"/>
        <xdr:cNvSpPr>
          <a:spLocks noChangeArrowheads="1"/>
        </xdr:cNvSpPr>
      </xdr:nvSpPr>
      <xdr:spPr bwMode="auto">
        <a:xfrm flipH="1">
          <a:off x="762000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49</xdr:row>
      <xdr:rowOff>0</xdr:rowOff>
    </xdr:from>
    <xdr:to>
      <xdr:col>2</xdr:col>
      <xdr:colOff>9525</xdr:colOff>
      <xdr:row>49</xdr:row>
      <xdr:rowOff>0</xdr:rowOff>
    </xdr:to>
    <xdr:sp macro="" textlink="">
      <xdr:nvSpPr>
        <xdr:cNvPr id="581" name="Rectangle 245"/>
        <xdr:cNvSpPr>
          <a:spLocks noChangeArrowheads="1"/>
        </xdr:cNvSpPr>
      </xdr:nvSpPr>
      <xdr:spPr bwMode="auto">
        <a:xfrm flipH="1">
          <a:off x="904875" y="6648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32</xdr:row>
      <xdr:rowOff>0</xdr:rowOff>
    </xdr:from>
    <xdr:to>
      <xdr:col>2</xdr:col>
      <xdr:colOff>266700</xdr:colOff>
      <xdr:row>32</xdr:row>
      <xdr:rowOff>0</xdr:rowOff>
    </xdr:to>
    <xdr:sp macro="" textlink="">
      <xdr:nvSpPr>
        <xdr:cNvPr id="582" name="Rectangle 328"/>
        <xdr:cNvSpPr>
          <a:spLocks noChangeArrowheads="1"/>
        </xdr:cNvSpPr>
      </xdr:nvSpPr>
      <xdr:spPr bwMode="auto">
        <a:xfrm>
          <a:off x="1514475" y="4543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32</xdr:row>
      <xdr:rowOff>0</xdr:rowOff>
    </xdr:from>
    <xdr:to>
      <xdr:col>2</xdr:col>
      <xdr:colOff>266700</xdr:colOff>
      <xdr:row>32</xdr:row>
      <xdr:rowOff>0</xdr:rowOff>
    </xdr:to>
    <xdr:sp macro="" textlink="">
      <xdr:nvSpPr>
        <xdr:cNvPr id="583" name="Rectangle 329"/>
        <xdr:cNvSpPr>
          <a:spLocks noChangeArrowheads="1"/>
        </xdr:cNvSpPr>
      </xdr:nvSpPr>
      <xdr:spPr bwMode="auto">
        <a:xfrm flipH="1">
          <a:off x="1514475" y="4543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32</xdr:row>
      <xdr:rowOff>0</xdr:rowOff>
    </xdr:from>
    <xdr:to>
      <xdr:col>1</xdr:col>
      <xdr:colOff>504825</xdr:colOff>
      <xdr:row>32</xdr:row>
      <xdr:rowOff>0</xdr:rowOff>
    </xdr:to>
    <xdr:sp macro="" textlink="">
      <xdr:nvSpPr>
        <xdr:cNvPr id="584" name="Rectangle 339"/>
        <xdr:cNvSpPr>
          <a:spLocks noChangeArrowheads="1"/>
        </xdr:cNvSpPr>
      </xdr:nvSpPr>
      <xdr:spPr bwMode="auto">
        <a:xfrm>
          <a:off x="762000" y="4543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32</xdr:row>
      <xdr:rowOff>0</xdr:rowOff>
    </xdr:from>
    <xdr:to>
      <xdr:col>1</xdr:col>
      <xdr:colOff>504825</xdr:colOff>
      <xdr:row>32</xdr:row>
      <xdr:rowOff>0</xdr:rowOff>
    </xdr:to>
    <xdr:sp macro="" textlink="">
      <xdr:nvSpPr>
        <xdr:cNvPr id="585" name="Rectangle 340"/>
        <xdr:cNvSpPr>
          <a:spLocks noChangeArrowheads="1"/>
        </xdr:cNvSpPr>
      </xdr:nvSpPr>
      <xdr:spPr bwMode="auto">
        <a:xfrm flipH="1">
          <a:off x="762000" y="4543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32</xdr:row>
      <xdr:rowOff>0</xdr:rowOff>
    </xdr:from>
    <xdr:to>
      <xdr:col>2</xdr:col>
      <xdr:colOff>9525</xdr:colOff>
      <xdr:row>32</xdr:row>
      <xdr:rowOff>0</xdr:rowOff>
    </xdr:to>
    <xdr:sp macro="" textlink="">
      <xdr:nvSpPr>
        <xdr:cNvPr id="586" name="Rectangle 341"/>
        <xdr:cNvSpPr>
          <a:spLocks noChangeArrowheads="1"/>
        </xdr:cNvSpPr>
      </xdr:nvSpPr>
      <xdr:spPr bwMode="auto">
        <a:xfrm flipH="1">
          <a:off x="904875" y="4543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32</xdr:row>
      <xdr:rowOff>0</xdr:rowOff>
    </xdr:from>
    <xdr:to>
      <xdr:col>1</xdr:col>
      <xdr:colOff>504825</xdr:colOff>
      <xdr:row>32</xdr:row>
      <xdr:rowOff>0</xdr:rowOff>
    </xdr:to>
    <xdr:sp macro="" textlink="">
      <xdr:nvSpPr>
        <xdr:cNvPr id="587" name="Rectangle 342"/>
        <xdr:cNvSpPr>
          <a:spLocks noChangeArrowheads="1"/>
        </xdr:cNvSpPr>
      </xdr:nvSpPr>
      <xdr:spPr bwMode="auto">
        <a:xfrm>
          <a:off x="762000" y="4543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32</xdr:row>
      <xdr:rowOff>0</xdr:rowOff>
    </xdr:from>
    <xdr:to>
      <xdr:col>1</xdr:col>
      <xdr:colOff>504825</xdr:colOff>
      <xdr:row>32</xdr:row>
      <xdr:rowOff>0</xdr:rowOff>
    </xdr:to>
    <xdr:sp macro="" textlink="">
      <xdr:nvSpPr>
        <xdr:cNvPr id="588" name="Rectangle 343"/>
        <xdr:cNvSpPr>
          <a:spLocks noChangeArrowheads="1"/>
        </xdr:cNvSpPr>
      </xdr:nvSpPr>
      <xdr:spPr bwMode="auto">
        <a:xfrm flipH="1">
          <a:off x="762000" y="4543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32</xdr:row>
      <xdr:rowOff>0</xdr:rowOff>
    </xdr:from>
    <xdr:to>
      <xdr:col>2</xdr:col>
      <xdr:colOff>9525</xdr:colOff>
      <xdr:row>32</xdr:row>
      <xdr:rowOff>0</xdr:rowOff>
    </xdr:to>
    <xdr:sp macro="" textlink="">
      <xdr:nvSpPr>
        <xdr:cNvPr id="589" name="Rectangle 344"/>
        <xdr:cNvSpPr>
          <a:spLocks noChangeArrowheads="1"/>
        </xdr:cNvSpPr>
      </xdr:nvSpPr>
      <xdr:spPr bwMode="auto">
        <a:xfrm flipH="1">
          <a:off x="904875" y="4543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0</xdr:row>
      <xdr:rowOff>19812</xdr:rowOff>
    </xdr:to>
    <xdr:sp macro="" textlink="">
      <xdr:nvSpPr>
        <xdr:cNvPr id="590" name="Texte 1"/>
        <xdr:cNvSpPr txBox="1">
          <a:spLocks noChangeArrowheads="1"/>
        </xdr:cNvSpPr>
      </xdr:nvSpPr>
      <xdr:spPr bwMode="auto">
        <a:xfrm>
          <a:off x="37242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591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592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593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594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595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596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597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598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599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600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601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602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603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604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605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606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607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608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609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610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611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612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613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614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615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616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617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0</xdr:row>
      <xdr:rowOff>19812</xdr:rowOff>
    </xdr:to>
    <xdr:sp macro="" textlink="">
      <xdr:nvSpPr>
        <xdr:cNvPr id="618" name="Texte 1"/>
        <xdr:cNvSpPr txBox="1">
          <a:spLocks noChangeArrowheads="1"/>
        </xdr:cNvSpPr>
      </xdr:nvSpPr>
      <xdr:spPr bwMode="auto">
        <a:xfrm>
          <a:off x="37242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0</xdr:row>
      <xdr:rowOff>19812</xdr:rowOff>
    </xdr:to>
    <xdr:sp macro="" textlink="">
      <xdr:nvSpPr>
        <xdr:cNvPr id="619" name="Texte 1"/>
        <xdr:cNvSpPr txBox="1">
          <a:spLocks noChangeArrowheads="1"/>
        </xdr:cNvSpPr>
      </xdr:nvSpPr>
      <xdr:spPr bwMode="auto">
        <a:xfrm>
          <a:off x="37242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0</xdr:row>
      <xdr:rowOff>19812</xdr:rowOff>
    </xdr:to>
    <xdr:sp macro="" textlink="">
      <xdr:nvSpPr>
        <xdr:cNvPr id="620" name="Texte 1"/>
        <xdr:cNvSpPr txBox="1">
          <a:spLocks noChangeArrowheads="1"/>
        </xdr:cNvSpPr>
      </xdr:nvSpPr>
      <xdr:spPr bwMode="auto">
        <a:xfrm>
          <a:off x="37242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0</xdr:row>
      <xdr:rowOff>19812</xdr:rowOff>
    </xdr:to>
    <xdr:sp macro="" textlink="">
      <xdr:nvSpPr>
        <xdr:cNvPr id="621" name="Texte 1"/>
        <xdr:cNvSpPr txBox="1">
          <a:spLocks noChangeArrowheads="1"/>
        </xdr:cNvSpPr>
      </xdr:nvSpPr>
      <xdr:spPr bwMode="auto">
        <a:xfrm>
          <a:off x="37242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0</xdr:row>
      <xdr:rowOff>19812</xdr:rowOff>
    </xdr:to>
    <xdr:sp macro="" textlink="">
      <xdr:nvSpPr>
        <xdr:cNvPr id="622" name="Texte 1"/>
        <xdr:cNvSpPr txBox="1">
          <a:spLocks noChangeArrowheads="1"/>
        </xdr:cNvSpPr>
      </xdr:nvSpPr>
      <xdr:spPr bwMode="auto">
        <a:xfrm>
          <a:off x="37242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0</xdr:row>
      <xdr:rowOff>19812</xdr:rowOff>
    </xdr:to>
    <xdr:sp macro="" textlink="">
      <xdr:nvSpPr>
        <xdr:cNvPr id="623" name="Texte 1"/>
        <xdr:cNvSpPr txBox="1">
          <a:spLocks noChangeArrowheads="1"/>
        </xdr:cNvSpPr>
      </xdr:nvSpPr>
      <xdr:spPr bwMode="auto">
        <a:xfrm>
          <a:off x="37242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0</xdr:row>
      <xdr:rowOff>19812</xdr:rowOff>
    </xdr:to>
    <xdr:sp macro="" textlink="">
      <xdr:nvSpPr>
        <xdr:cNvPr id="624" name="Texte 1"/>
        <xdr:cNvSpPr txBox="1">
          <a:spLocks noChangeArrowheads="1"/>
        </xdr:cNvSpPr>
      </xdr:nvSpPr>
      <xdr:spPr bwMode="auto">
        <a:xfrm>
          <a:off x="37242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0</xdr:row>
      <xdr:rowOff>19812</xdr:rowOff>
    </xdr:to>
    <xdr:sp macro="" textlink="">
      <xdr:nvSpPr>
        <xdr:cNvPr id="625" name="Texte 1"/>
        <xdr:cNvSpPr txBox="1">
          <a:spLocks noChangeArrowheads="1"/>
        </xdr:cNvSpPr>
      </xdr:nvSpPr>
      <xdr:spPr bwMode="auto">
        <a:xfrm>
          <a:off x="37242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0</xdr:row>
      <xdr:rowOff>19812</xdr:rowOff>
    </xdr:to>
    <xdr:sp macro="" textlink="">
      <xdr:nvSpPr>
        <xdr:cNvPr id="626" name="Texte 1"/>
        <xdr:cNvSpPr txBox="1">
          <a:spLocks noChangeArrowheads="1"/>
        </xdr:cNvSpPr>
      </xdr:nvSpPr>
      <xdr:spPr bwMode="auto">
        <a:xfrm>
          <a:off x="37242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0</xdr:row>
      <xdr:rowOff>19812</xdr:rowOff>
    </xdr:to>
    <xdr:sp macro="" textlink="">
      <xdr:nvSpPr>
        <xdr:cNvPr id="627" name="Texte 1"/>
        <xdr:cNvSpPr txBox="1">
          <a:spLocks noChangeArrowheads="1"/>
        </xdr:cNvSpPr>
      </xdr:nvSpPr>
      <xdr:spPr bwMode="auto">
        <a:xfrm>
          <a:off x="37242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0</xdr:row>
      <xdr:rowOff>19812</xdr:rowOff>
    </xdr:to>
    <xdr:sp macro="" textlink="">
      <xdr:nvSpPr>
        <xdr:cNvPr id="628" name="Texte 1"/>
        <xdr:cNvSpPr txBox="1">
          <a:spLocks noChangeArrowheads="1"/>
        </xdr:cNvSpPr>
      </xdr:nvSpPr>
      <xdr:spPr bwMode="auto">
        <a:xfrm>
          <a:off x="37242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0</xdr:row>
      <xdr:rowOff>19812</xdr:rowOff>
    </xdr:to>
    <xdr:sp macro="" textlink="">
      <xdr:nvSpPr>
        <xdr:cNvPr id="629" name="Texte 1"/>
        <xdr:cNvSpPr txBox="1">
          <a:spLocks noChangeArrowheads="1"/>
        </xdr:cNvSpPr>
      </xdr:nvSpPr>
      <xdr:spPr bwMode="auto">
        <a:xfrm>
          <a:off x="37242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0</xdr:row>
      <xdr:rowOff>19812</xdr:rowOff>
    </xdr:to>
    <xdr:sp macro="" textlink="">
      <xdr:nvSpPr>
        <xdr:cNvPr id="630" name="Texte 1"/>
        <xdr:cNvSpPr txBox="1">
          <a:spLocks noChangeArrowheads="1"/>
        </xdr:cNvSpPr>
      </xdr:nvSpPr>
      <xdr:spPr bwMode="auto">
        <a:xfrm>
          <a:off x="37242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0</xdr:row>
      <xdr:rowOff>19812</xdr:rowOff>
    </xdr:to>
    <xdr:sp macro="" textlink="">
      <xdr:nvSpPr>
        <xdr:cNvPr id="631" name="Texte 1"/>
        <xdr:cNvSpPr txBox="1">
          <a:spLocks noChangeArrowheads="1"/>
        </xdr:cNvSpPr>
      </xdr:nvSpPr>
      <xdr:spPr bwMode="auto">
        <a:xfrm>
          <a:off x="37242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0</xdr:row>
      <xdr:rowOff>19812</xdr:rowOff>
    </xdr:to>
    <xdr:sp macro="" textlink="">
      <xdr:nvSpPr>
        <xdr:cNvPr id="632" name="Texte 1"/>
        <xdr:cNvSpPr txBox="1">
          <a:spLocks noChangeArrowheads="1"/>
        </xdr:cNvSpPr>
      </xdr:nvSpPr>
      <xdr:spPr bwMode="auto">
        <a:xfrm>
          <a:off x="37242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0</xdr:row>
      <xdr:rowOff>19812</xdr:rowOff>
    </xdr:to>
    <xdr:sp macro="" textlink="">
      <xdr:nvSpPr>
        <xdr:cNvPr id="633" name="Texte 1"/>
        <xdr:cNvSpPr txBox="1">
          <a:spLocks noChangeArrowheads="1"/>
        </xdr:cNvSpPr>
      </xdr:nvSpPr>
      <xdr:spPr bwMode="auto">
        <a:xfrm>
          <a:off x="37242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0</xdr:row>
      <xdr:rowOff>19812</xdr:rowOff>
    </xdr:to>
    <xdr:sp macro="" textlink="">
      <xdr:nvSpPr>
        <xdr:cNvPr id="634" name="Texte 1"/>
        <xdr:cNvSpPr txBox="1">
          <a:spLocks noChangeArrowheads="1"/>
        </xdr:cNvSpPr>
      </xdr:nvSpPr>
      <xdr:spPr bwMode="auto">
        <a:xfrm>
          <a:off x="37242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0</xdr:row>
      <xdr:rowOff>19812</xdr:rowOff>
    </xdr:to>
    <xdr:sp macro="" textlink="">
      <xdr:nvSpPr>
        <xdr:cNvPr id="635" name="Texte 1"/>
        <xdr:cNvSpPr txBox="1">
          <a:spLocks noChangeArrowheads="1"/>
        </xdr:cNvSpPr>
      </xdr:nvSpPr>
      <xdr:spPr bwMode="auto">
        <a:xfrm>
          <a:off x="37242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0</xdr:row>
      <xdr:rowOff>19812</xdr:rowOff>
    </xdr:to>
    <xdr:sp macro="" textlink="">
      <xdr:nvSpPr>
        <xdr:cNvPr id="636" name="Texte 1"/>
        <xdr:cNvSpPr txBox="1">
          <a:spLocks noChangeArrowheads="1"/>
        </xdr:cNvSpPr>
      </xdr:nvSpPr>
      <xdr:spPr bwMode="auto">
        <a:xfrm>
          <a:off x="37242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0</xdr:row>
      <xdr:rowOff>19812</xdr:rowOff>
    </xdr:to>
    <xdr:sp macro="" textlink="">
      <xdr:nvSpPr>
        <xdr:cNvPr id="637" name="Texte 1"/>
        <xdr:cNvSpPr txBox="1">
          <a:spLocks noChangeArrowheads="1"/>
        </xdr:cNvSpPr>
      </xdr:nvSpPr>
      <xdr:spPr bwMode="auto">
        <a:xfrm>
          <a:off x="37242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0</xdr:row>
      <xdr:rowOff>19812</xdr:rowOff>
    </xdr:to>
    <xdr:sp macro="" textlink="">
      <xdr:nvSpPr>
        <xdr:cNvPr id="638" name="Texte 1"/>
        <xdr:cNvSpPr txBox="1">
          <a:spLocks noChangeArrowheads="1"/>
        </xdr:cNvSpPr>
      </xdr:nvSpPr>
      <xdr:spPr bwMode="auto">
        <a:xfrm>
          <a:off x="3724275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639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640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641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76200</xdr:colOff>
      <xdr:row>0</xdr:row>
      <xdr:rowOff>19812</xdr:rowOff>
    </xdr:to>
    <xdr:sp macro="" textlink="">
      <xdr:nvSpPr>
        <xdr:cNvPr id="642" name="Texte 1"/>
        <xdr:cNvSpPr txBox="1">
          <a:spLocks noChangeArrowheads="1"/>
        </xdr:cNvSpPr>
      </xdr:nvSpPr>
      <xdr:spPr bwMode="auto">
        <a:xfrm>
          <a:off x="350520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643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644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645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646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647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648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649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650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651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652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653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654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655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656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657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658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659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660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661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662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663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664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665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666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667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668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669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76200</xdr:colOff>
      <xdr:row>0</xdr:row>
      <xdr:rowOff>19812</xdr:rowOff>
    </xdr:to>
    <xdr:sp macro="" textlink="">
      <xdr:nvSpPr>
        <xdr:cNvPr id="670" name="Texte 1"/>
        <xdr:cNvSpPr txBox="1">
          <a:spLocks noChangeArrowheads="1"/>
        </xdr:cNvSpPr>
      </xdr:nvSpPr>
      <xdr:spPr bwMode="auto">
        <a:xfrm>
          <a:off x="350520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76200</xdr:colOff>
      <xdr:row>0</xdr:row>
      <xdr:rowOff>19812</xdr:rowOff>
    </xdr:to>
    <xdr:sp macro="" textlink="">
      <xdr:nvSpPr>
        <xdr:cNvPr id="671" name="Texte 1"/>
        <xdr:cNvSpPr txBox="1">
          <a:spLocks noChangeArrowheads="1"/>
        </xdr:cNvSpPr>
      </xdr:nvSpPr>
      <xdr:spPr bwMode="auto">
        <a:xfrm>
          <a:off x="350520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76200</xdr:colOff>
      <xdr:row>0</xdr:row>
      <xdr:rowOff>19812</xdr:rowOff>
    </xdr:to>
    <xdr:sp macro="" textlink="">
      <xdr:nvSpPr>
        <xdr:cNvPr id="672" name="Texte 1"/>
        <xdr:cNvSpPr txBox="1">
          <a:spLocks noChangeArrowheads="1"/>
        </xdr:cNvSpPr>
      </xdr:nvSpPr>
      <xdr:spPr bwMode="auto">
        <a:xfrm>
          <a:off x="350520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76200</xdr:colOff>
      <xdr:row>0</xdr:row>
      <xdr:rowOff>19812</xdr:rowOff>
    </xdr:to>
    <xdr:sp macro="" textlink="">
      <xdr:nvSpPr>
        <xdr:cNvPr id="673" name="Texte 1"/>
        <xdr:cNvSpPr txBox="1">
          <a:spLocks noChangeArrowheads="1"/>
        </xdr:cNvSpPr>
      </xdr:nvSpPr>
      <xdr:spPr bwMode="auto">
        <a:xfrm>
          <a:off x="350520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76200</xdr:colOff>
      <xdr:row>0</xdr:row>
      <xdr:rowOff>19812</xdr:rowOff>
    </xdr:to>
    <xdr:sp macro="" textlink="">
      <xdr:nvSpPr>
        <xdr:cNvPr id="674" name="Texte 1"/>
        <xdr:cNvSpPr txBox="1">
          <a:spLocks noChangeArrowheads="1"/>
        </xdr:cNvSpPr>
      </xdr:nvSpPr>
      <xdr:spPr bwMode="auto">
        <a:xfrm>
          <a:off x="350520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76200</xdr:colOff>
      <xdr:row>0</xdr:row>
      <xdr:rowOff>19812</xdr:rowOff>
    </xdr:to>
    <xdr:sp macro="" textlink="">
      <xdr:nvSpPr>
        <xdr:cNvPr id="675" name="Texte 1"/>
        <xdr:cNvSpPr txBox="1">
          <a:spLocks noChangeArrowheads="1"/>
        </xdr:cNvSpPr>
      </xdr:nvSpPr>
      <xdr:spPr bwMode="auto">
        <a:xfrm>
          <a:off x="350520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76200</xdr:colOff>
      <xdr:row>0</xdr:row>
      <xdr:rowOff>19812</xdr:rowOff>
    </xdr:to>
    <xdr:sp macro="" textlink="">
      <xdr:nvSpPr>
        <xdr:cNvPr id="676" name="Texte 1"/>
        <xdr:cNvSpPr txBox="1">
          <a:spLocks noChangeArrowheads="1"/>
        </xdr:cNvSpPr>
      </xdr:nvSpPr>
      <xdr:spPr bwMode="auto">
        <a:xfrm>
          <a:off x="350520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76200</xdr:colOff>
      <xdr:row>0</xdr:row>
      <xdr:rowOff>19812</xdr:rowOff>
    </xdr:to>
    <xdr:sp macro="" textlink="">
      <xdr:nvSpPr>
        <xdr:cNvPr id="677" name="Texte 1"/>
        <xdr:cNvSpPr txBox="1">
          <a:spLocks noChangeArrowheads="1"/>
        </xdr:cNvSpPr>
      </xdr:nvSpPr>
      <xdr:spPr bwMode="auto">
        <a:xfrm>
          <a:off x="350520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76200</xdr:colOff>
      <xdr:row>0</xdr:row>
      <xdr:rowOff>19812</xdr:rowOff>
    </xdr:to>
    <xdr:sp macro="" textlink="">
      <xdr:nvSpPr>
        <xdr:cNvPr id="678" name="Texte 1"/>
        <xdr:cNvSpPr txBox="1">
          <a:spLocks noChangeArrowheads="1"/>
        </xdr:cNvSpPr>
      </xdr:nvSpPr>
      <xdr:spPr bwMode="auto">
        <a:xfrm>
          <a:off x="350520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76200</xdr:colOff>
      <xdr:row>0</xdr:row>
      <xdr:rowOff>19812</xdr:rowOff>
    </xdr:to>
    <xdr:sp macro="" textlink="">
      <xdr:nvSpPr>
        <xdr:cNvPr id="679" name="Texte 1"/>
        <xdr:cNvSpPr txBox="1">
          <a:spLocks noChangeArrowheads="1"/>
        </xdr:cNvSpPr>
      </xdr:nvSpPr>
      <xdr:spPr bwMode="auto">
        <a:xfrm>
          <a:off x="350520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76200</xdr:colOff>
      <xdr:row>0</xdr:row>
      <xdr:rowOff>19812</xdr:rowOff>
    </xdr:to>
    <xdr:sp macro="" textlink="">
      <xdr:nvSpPr>
        <xdr:cNvPr id="680" name="Texte 1"/>
        <xdr:cNvSpPr txBox="1">
          <a:spLocks noChangeArrowheads="1"/>
        </xdr:cNvSpPr>
      </xdr:nvSpPr>
      <xdr:spPr bwMode="auto">
        <a:xfrm>
          <a:off x="350520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76200</xdr:colOff>
      <xdr:row>0</xdr:row>
      <xdr:rowOff>19812</xdr:rowOff>
    </xdr:to>
    <xdr:sp macro="" textlink="">
      <xdr:nvSpPr>
        <xdr:cNvPr id="681" name="Texte 1"/>
        <xdr:cNvSpPr txBox="1">
          <a:spLocks noChangeArrowheads="1"/>
        </xdr:cNvSpPr>
      </xdr:nvSpPr>
      <xdr:spPr bwMode="auto">
        <a:xfrm>
          <a:off x="350520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76200</xdr:colOff>
      <xdr:row>0</xdr:row>
      <xdr:rowOff>19812</xdr:rowOff>
    </xdr:to>
    <xdr:sp macro="" textlink="">
      <xdr:nvSpPr>
        <xdr:cNvPr id="682" name="Texte 1"/>
        <xdr:cNvSpPr txBox="1">
          <a:spLocks noChangeArrowheads="1"/>
        </xdr:cNvSpPr>
      </xdr:nvSpPr>
      <xdr:spPr bwMode="auto">
        <a:xfrm>
          <a:off x="350520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76200</xdr:colOff>
      <xdr:row>0</xdr:row>
      <xdr:rowOff>19812</xdr:rowOff>
    </xdr:to>
    <xdr:sp macro="" textlink="">
      <xdr:nvSpPr>
        <xdr:cNvPr id="683" name="Texte 1"/>
        <xdr:cNvSpPr txBox="1">
          <a:spLocks noChangeArrowheads="1"/>
        </xdr:cNvSpPr>
      </xdr:nvSpPr>
      <xdr:spPr bwMode="auto">
        <a:xfrm>
          <a:off x="350520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76200</xdr:colOff>
      <xdr:row>0</xdr:row>
      <xdr:rowOff>19812</xdr:rowOff>
    </xdr:to>
    <xdr:sp macro="" textlink="">
      <xdr:nvSpPr>
        <xdr:cNvPr id="684" name="Texte 1"/>
        <xdr:cNvSpPr txBox="1">
          <a:spLocks noChangeArrowheads="1"/>
        </xdr:cNvSpPr>
      </xdr:nvSpPr>
      <xdr:spPr bwMode="auto">
        <a:xfrm>
          <a:off x="350520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76200</xdr:colOff>
      <xdr:row>0</xdr:row>
      <xdr:rowOff>19812</xdr:rowOff>
    </xdr:to>
    <xdr:sp macro="" textlink="">
      <xdr:nvSpPr>
        <xdr:cNvPr id="685" name="Texte 1"/>
        <xdr:cNvSpPr txBox="1">
          <a:spLocks noChangeArrowheads="1"/>
        </xdr:cNvSpPr>
      </xdr:nvSpPr>
      <xdr:spPr bwMode="auto">
        <a:xfrm>
          <a:off x="350520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76200</xdr:colOff>
      <xdr:row>0</xdr:row>
      <xdr:rowOff>19812</xdr:rowOff>
    </xdr:to>
    <xdr:sp macro="" textlink="">
      <xdr:nvSpPr>
        <xdr:cNvPr id="686" name="Texte 1"/>
        <xdr:cNvSpPr txBox="1">
          <a:spLocks noChangeArrowheads="1"/>
        </xdr:cNvSpPr>
      </xdr:nvSpPr>
      <xdr:spPr bwMode="auto">
        <a:xfrm>
          <a:off x="350520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76200</xdr:colOff>
      <xdr:row>0</xdr:row>
      <xdr:rowOff>19812</xdr:rowOff>
    </xdr:to>
    <xdr:sp macro="" textlink="">
      <xdr:nvSpPr>
        <xdr:cNvPr id="687" name="Texte 1"/>
        <xdr:cNvSpPr txBox="1">
          <a:spLocks noChangeArrowheads="1"/>
        </xdr:cNvSpPr>
      </xdr:nvSpPr>
      <xdr:spPr bwMode="auto">
        <a:xfrm>
          <a:off x="350520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76200</xdr:colOff>
      <xdr:row>0</xdr:row>
      <xdr:rowOff>19812</xdr:rowOff>
    </xdr:to>
    <xdr:sp macro="" textlink="">
      <xdr:nvSpPr>
        <xdr:cNvPr id="688" name="Texte 1"/>
        <xdr:cNvSpPr txBox="1">
          <a:spLocks noChangeArrowheads="1"/>
        </xdr:cNvSpPr>
      </xdr:nvSpPr>
      <xdr:spPr bwMode="auto">
        <a:xfrm>
          <a:off x="350520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76200</xdr:colOff>
      <xdr:row>0</xdr:row>
      <xdr:rowOff>19812</xdr:rowOff>
    </xdr:to>
    <xdr:sp macro="" textlink="">
      <xdr:nvSpPr>
        <xdr:cNvPr id="689" name="Texte 1"/>
        <xdr:cNvSpPr txBox="1">
          <a:spLocks noChangeArrowheads="1"/>
        </xdr:cNvSpPr>
      </xdr:nvSpPr>
      <xdr:spPr bwMode="auto">
        <a:xfrm>
          <a:off x="350520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76200</xdr:colOff>
      <xdr:row>0</xdr:row>
      <xdr:rowOff>19812</xdr:rowOff>
    </xdr:to>
    <xdr:sp macro="" textlink="">
      <xdr:nvSpPr>
        <xdr:cNvPr id="690" name="Texte 1"/>
        <xdr:cNvSpPr txBox="1">
          <a:spLocks noChangeArrowheads="1"/>
        </xdr:cNvSpPr>
      </xdr:nvSpPr>
      <xdr:spPr bwMode="auto">
        <a:xfrm>
          <a:off x="350520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691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692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19812</xdr:rowOff>
    </xdr:to>
    <xdr:sp macro="" textlink="">
      <xdr:nvSpPr>
        <xdr:cNvPr id="693" name="Texte 1"/>
        <xdr:cNvSpPr txBox="1">
          <a:spLocks noChangeArrowheads="1"/>
        </xdr:cNvSpPr>
      </xdr:nvSpPr>
      <xdr:spPr bwMode="auto">
        <a:xfrm>
          <a:off x="0" y="0"/>
          <a:ext cx="76200" cy="1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400050</xdr:colOff>
      <xdr:row>27</xdr:row>
      <xdr:rowOff>0</xdr:rowOff>
    </xdr:to>
    <xdr:sp macro="" textlink="">
      <xdr:nvSpPr>
        <xdr:cNvPr id="694" name="Rectangle 471"/>
        <xdr:cNvSpPr>
          <a:spLocks noChangeArrowheads="1"/>
        </xdr:cNvSpPr>
      </xdr:nvSpPr>
      <xdr:spPr bwMode="auto">
        <a:xfrm>
          <a:off x="1514475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400050</xdr:colOff>
      <xdr:row>27</xdr:row>
      <xdr:rowOff>0</xdr:rowOff>
    </xdr:to>
    <xdr:sp macro="" textlink="">
      <xdr:nvSpPr>
        <xdr:cNvPr id="695" name="Rectangle 472"/>
        <xdr:cNvSpPr>
          <a:spLocks noChangeArrowheads="1"/>
        </xdr:cNvSpPr>
      </xdr:nvSpPr>
      <xdr:spPr bwMode="auto">
        <a:xfrm flipH="1">
          <a:off x="1514475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400050</xdr:colOff>
      <xdr:row>27</xdr:row>
      <xdr:rowOff>0</xdr:rowOff>
    </xdr:to>
    <xdr:sp macro="" textlink="">
      <xdr:nvSpPr>
        <xdr:cNvPr id="696" name="Rectangle 473"/>
        <xdr:cNvSpPr>
          <a:spLocks noChangeArrowheads="1"/>
        </xdr:cNvSpPr>
      </xdr:nvSpPr>
      <xdr:spPr bwMode="auto">
        <a:xfrm>
          <a:off x="1514475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400050</xdr:colOff>
      <xdr:row>27</xdr:row>
      <xdr:rowOff>0</xdr:rowOff>
    </xdr:to>
    <xdr:sp macro="" textlink="">
      <xdr:nvSpPr>
        <xdr:cNvPr id="697" name="Rectangle 474"/>
        <xdr:cNvSpPr>
          <a:spLocks noChangeArrowheads="1"/>
        </xdr:cNvSpPr>
      </xdr:nvSpPr>
      <xdr:spPr bwMode="auto">
        <a:xfrm flipH="1">
          <a:off x="1514475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400050</xdr:colOff>
      <xdr:row>27</xdr:row>
      <xdr:rowOff>0</xdr:rowOff>
    </xdr:to>
    <xdr:sp macro="" textlink="">
      <xdr:nvSpPr>
        <xdr:cNvPr id="698" name="Rectangle 475"/>
        <xdr:cNvSpPr>
          <a:spLocks noChangeArrowheads="1"/>
        </xdr:cNvSpPr>
      </xdr:nvSpPr>
      <xdr:spPr bwMode="auto">
        <a:xfrm>
          <a:off x="1514475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400050</xdr:colOff>
      <xdr:row>27</xdr:row>
      <xdr:rowOff>0</xdr:rowOff>
    </xdr:to>
    <xdr:sp macro="" textlink="">
      <xdr:nvSpPr>
        <xdr:cNvPr id="699" name="Rectangle 476"/>
        <xdr:cNvSpPr>
          <a:spLocks noChangeArrowheads="1"/>
        </xdr:cNvSpPr>
      </xdr:nvSpPr>
      <xdr:spPr bwMode="auto">
        <a:xfrm flipH="1">
          <a:off x="1514475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400050</xdr:colOff>
      <xdr:row>27</xdr:row>
      <xdr:rowOff>0</xdr:rowOff>
    </xdr:to>
    <xdr:sp macro="" textlink="">
      <xdr:nvSpPr>
        <xdr:cNvPr id="700" name="Rectangle 477"/>
        <xdr:cNvSpPr>
          <a:spLocks noChangeArrowheads="1"/>
        </xdr:cNvSpPr>
      </xdr:nvSpPr>
      <xdr:spPr bwMode="auto">
        <a:xfrm>
          <a:off x="1514475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400050</xdr:colOff>
      <xdr:row>27</xdr:row>
      <xdr:rowOff>0</xdr:rowOff>
    </xdr:to>
    <xdr:sp macro="" textlink="">
      <xdr:nvSpPr>
        <xdr:cNvPr id="701" name="Rectangle 478"/>
        <xdr:cNvSpPr>
          <a:spLocks noChangeArrowheads="1"/>
        </xdr:cNvSpPr>
      </xdr:nvSpPr>
      <xdr:spPr bwMode="auto">
        <a:xfrm flipH="1">
          <a:off x="1514475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400050</xdr:colOff>
      <xdr:row>27</xdr:row>
      <xdr:rowOff>0</xdr:rowOff>
    </xdr:to>
    <xdr:sp macro="" textlink="">
      <xdr:nvSpPr>
        <xdr:cNvPr id="702" name="Rectangle 479"/>
        <xdr:cNvSpPr>
          <a:spLocks noChangeArrowheads="1"/>
        </xdr:cNvSpPr>
      </xdr:nvSpPr>
      <xdr:spPr bwMode="auto">
        <a:xfrm>
          <a:off x="1514475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400050</xdr:colOff>
      <xdr:row>27</xdr:row>
      <xdr:rowOff>0</xdr:rowOff>
    </xdr:to>
    <xdr:sp macro="" textlink="">
      <xdr:nvSpPr>
        <xdr:cNvPr id="703" name="Rectangle 480"/>
        <xdr:cNvSpPr>
          <a:spLocks noChangeArrowheads="1"/>
        </xdr:cNvSpPr>
      </xdr:nvSpPr>
      <xdr:spPr bwMode="auto">
        <a:xfrm flipH="1">
          <a:off x="1514475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400050</xdr:colOff>
      <xdr:row>27</xdr:row>
      <xdr:rowOff>0</xdr:rowOff>
    </xdr:to>
    <xdr:sp macro="" textlink="">
      <xdr:nvSpPr>
        <xdr:cNvPr id="704" name="Rectangle 481"/>
        <xdr:cNvSpPr>
          <a:spLocks noChangeArrowheads="1"/>
        </xdr:cNvSpPr>
      </xdr:nvSpPr>
      <xdr:spPr bwMode="auto">
        <a:xfrm>
          <a:off x="1514475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400050</xdr:colOff>
      <xdr:row>27</xdr:row>
      <xdr:rowOff>0</xdr:rowOff>
    </xdr:to>
    <xdr:sp macro="" textlink="">
      <xdr:nvSpPr>
        <xdr:cNvPr id="705" name="Rectangle 482"/>
        <xdr:cNvSpPr>
          <a:spLocks noChangeArrowheads="1"/>
        </xdr:cNvSpPr>
      </xdr:nvSpPr>
      <xdr:spPr bwMode="auto">
        <a:xfrm flipH="1">
          <a:off x="1514475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400050</xdr:colOff>
      <xdr:row>27</xdr:row>
      <xdr:rowOff>0</xdr:rowOff>
    </xdr:to>
    <xdr:sp macro="" textlink="">
      <xdr:nvSpPr>
        <xdr:cNvPr id="706" name="Rectangle 483"/>
        <xdr:cNvSpPr>
          <a:spLocks noChangeArrowheads="1"/>
        </xdr:cNvSpPr>
      </xdr:nvSpPr>
      <xdr:spPr bwMode="auto">
        <a:xfrm>
          <a:off x="1514475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400050</xdr:colOff>
      <xdr:row>27</xdr:row>
      <xdr:rowOff>0</xdr:rowOff>
    </xdr:to>
    <xdr:sp macro="" textlink="">
      <xdr:nvSpPr>
        <xdr:cNvPr id="707" name="Rectangle 484"/>
        <xdr:cNvSpPr>
          <a:spLocks noChangeArrowheads="1"/>
        </xdr:cNvSpPr>
      </xdr:nvSpPr>
      <xdr:spPr bwMode="auto">
        <a:xfrm flipH="1">
          <a:off x="1514475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400050</xdr:colOff>
      <xdr:row>27</xdr:row>
      <xdr:rowOff>0</xdr:rowOff>
    </xdr:to>
    <xdr:sp macro="" textlink="">
      <xdr:nvSpPr>
        <xdr:cNvPr id="708" name="Rectangle 485"/>
        <xdr:cNvSpPr>
          <a:spLocks noChangeArrowheads="1"/>
        </xdr:cNvSpPr>
      </xdr:nvSpPr>
      <xdr:spPr bwMode="auto">
        <a:xfrm>
          <a:off x="1514475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400050</xdr:colOff>
      <xdr:row>27</xdr:row>
      <xdr:rowOff>0</xdr:rowOff>
    </xdr:to>
    <xdr:sp macro="" textlink="">
      <xdr:nvSpPr>
        <xdr:cNvPr id="709" name="Rectangle 486"/>
        <xdr:cNvSpPr>
          <a:spLocks noChangeArrowheads="1"/>
        </xdr:cNvSpPr>
      </xdr:nvSpPr>
      <xdr:spPr bwMode="auto">
        <a:xfrm flipH="1">
          <a:off x="1514475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400050</xdr:colOff>
      <xdr:row>27</xdr:row>
      <xdr:rowOff>0</xdr:rowOff>
    </xdr:to>
    <xdr:sp macro="" textlink="">
      <xdr:nvSpPr>
        <xdr:cNvPr id="710" name="Rectangle 487"/>
        <xdr:cNvSpPr>
          <a:spLocks noChangeArrowheads="1"/>
        </xdr:cNvSpPr>
      </xdr:nvSpPr>
      <xdr:spPr bwMode="auto">
        <a:xfrm>
          <a:off x="1514475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400050</xdr:colOff>
      <xdr:row>27</xdr:row>
      <xdr:rowOff>0</xdr:rowOff>
    </xdr:to>
    <xdr:sp macro="" textlink="">
      <xdr:nvSpPr>
        <xdr:cNvPr id="711" name="Rectangle 488"/>
        <xdr:cNvSpPr>
          <a:spLocks noChangeArrowheads="1"/>
        </xdr:cNvSpPr>
      </xdr:nvSpPr>
      <xdr:spPr bwMode="auto">
        <a:xfrm flipH="1">
          <a:off x="1514475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400050</xdr:colOff>
      <xdr:row>27</xdr:row>
      <xdr:rowOff>0</xdr:rowOff>
    </xdr:to>
    <xdr:sp macro="" textlink="">
      <xdr:nvSpPr>
        <xdr:cNvPr id="712" name="Rectangle 489"/>
        <xdr:cNvSpPr>
          <a:spLocks noChangeArrowheads="1"/>
        </xdr:cNvSpPr>
      </xdr:nvSpPr>
      <xdr:spPr bwMode="auto">
        <a:xfrm>
          <a:off x="1514475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400050</xdr:colOff>
      <xdr:row>27</xdr:row>
      <xdr:rowOff>0</xdr:rowOff>
    </xdr:to>
    <xdr:sp macro="" textlink="">
      <xdr:nvSpPr>
        <xdr:cNvPr id="713" name="Rectangle 490"/>
        <xdr:cNvSpPr>
          <a:spLocks noChangeArrowheads="1"/>
        </xdr:cNvSpPr>
      </xdr:nvSpPr>
      <xdr:spPr bwMode="auto">
        <a:xfrm flipH="1">
          <a:off x="1514475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400050</xdr:colOff>
      <xdr:row>27</xdr:row>
      <xdr:rowOff>0</xdr:rowOff>
    </xdr:to>
    <xdr:sp macro="" textlink="">
      <xdr:nvSpPr>
        <xdr:cNvPr id="714" name="Rectangle 491"/>
        <xdr:cNvSpPr>
          <a:spLocks noChangeArrowheads="1"/>
        </xdr:cNvSpPr>
      </xdr:nvSpPr>
      <xdr:spPr bwMode="auto">
        <a:xfrm>
          <a:off x="1514475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400050</xdr:colOff>
      <xdr:row>27</xdr:row>
      <xdr:rowOff>0</xdr:rowOff>
    </xdr:to>
    <xdr:sp macro="" textlink="">
      <xdr:nvSpPr>
        <xdr:cNvPr id="715" name="Rectangle 492"/>
        <xdr:cNvSpPr>
          <a:spLocks noChangeArrowheads="1"/>
        </xdr:cNvSpPr>
      </xdr:nvSpPr>
      <xdr:spPr bwMode="auto">
        <a:xfrm flipH="1">
          <a:off x="1514475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400050</xdr:colOff>
      <xdr:row>27</xdr:row>
      <xdr:rowOff>0</xdr:rowOff>
    </xdr:to>
    <xdr:sp macro="" textlink="">
      <xdr:nvSpPr>
        <xdr:cNvPr id="716" name="Rectangle 493"/>
        <xdr:cNvSpPr>
          <a:spLocks noChangeArrowheads="1"/>
        </xdr:cNvSpPr>
      </xdr:nvSpPr>
      <xdr:spPr bwMode="auto">
        <a:xfrm>
          <a:off x="1514475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400050</xdr:colOff>
      <xdr:row>27</xdr:row>
      <xdr:rowOff>0</xdr:rowOff>
    </xdr:to>
    <xdr:sp macro="" textlink="">
      <xdr:nvSpPr>
        <xdr:cNvPr id="717" name="Rectangle 494"/>
        <xdr:cNvSpPr>
          <a:spLocks noChangeArrowheads="1"/>
        </xdr:cNvSpPr>
      </xdr:nvSpPr>
      <xdr:spPr bwMode="auto">
        <a:xfrm flipH="1">
          <a:off x="1514475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400050</xdr:colOff>
      <xdr:row>27</xdr:row>
      <xdr:rowOff>0</xdr:rowOff>
    </xdr:to>
    <xdr:sp macro="" textlink="">
      <xdr:nvSpPr>
        <xdr:cNvPr id="718" name="Rectangle 495"/>
        <xdr:cNvSpPr>
          <a:spLocks noChangeArrowheads="1"/>
        </xdr:cNvSpPr>
      </xdr:nvSpPr>
      <xdr:spPr bwMode="auto">
        <a:xfrm>
          <a:off x="1514475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400050</xdr:colOff>
      <xdr:row>27</xdr:row>
      <xdr:rowOff>0</xdr:rowOff>
    </xdr:to>
    <xdr:sp macro="" textlink="">
      <xdr:nvSpPr>
        <xdr:cNvPr id="719" name="Rectangle 496"/>
        <xdr:cNvSpPr>
          <a:spLocks noChangeArrowheads="1"/>
        </xdr:cNvSpPr>
      </xdr:nvSpPr>
      <xdr:spPr bwMode="auto">
        <a:xfrm flipH="1">
          <a:off x="1514475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400050</xdr:colOff>
      <xdr:row>27</xdr:row>
      <xdr:rowOff>0</xdr:rowOff>
    </xdr:to>
    <xdr:sp macro="" textlink="">
      <xdr:nvSpPr>
        <xdr:cNvPr id="720" name="Rectangle 497"/>
        <xdr:cNvSpPr>
          <a:spLocks noChangeArrowheads="1"/>
        </xdr:cNvSpPr>
      </xdr:nvSpPr>
      <xdr:spPr bwMode="auto">
        <a:xfrm>
          <a:off x="1514475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400050</xdr:colOff>
      <xdr:row>27</xdr:row>
      <xdr:rowOff>0</xdr:rowOff>
    </xdr:to>
    <xdr:sp macro="" textlink="">
      <xdr:nvSpPr>
        <xdr:cNvPr id="721" name="Rectangle 498"/>
        <xdr:cNvSpPr>
          <a:spLocks noChangeArrowheads="1"/>
        </xdr:cNvSpPr>
      </xdr:nvSpPr>
      <xdr:spPr bwMode="auto">
        <a:xfrm flipH="1">
          <a:off x="1514475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400050</xdr:colOff>
      <xdr:row>27</xdr:row>
      <xdr:rowOff>0</xdr:rowOff>
    </xdr:to>
    <xdr:sp macro="" textlink="">
      <xdr:nvSpPr>
        <xdr:cNvPr id="722" name="Rectangle 499"/>
        <xdr:cNvSpPr>
          <a:spLocks noChangeArrowheads="1"/>
        </xdr:cNvSpPr>
      </xdr:nvSpPr>
      <xdr:spPr bwMode="auto">
        <a:xfrm>
          <a:off x="1514475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400050</xdr:colOff>
      <xdr:row>27</xdr:row>
      <xdr:rowOff>0</xdr:rowOff>
    </xdr:to>
    <xdr:sp macro="" textlink="">
      <xdr:nvSpPr>
        <xdr:cNvPr id="723" name="Rectangle 500"/>
        <xdr:cNvSpPr>
          <a:spLocks noChangeArrowheads="1"/>
        </xdr:cNvSpPr>
      </xdr:nvSpPr>
      <xdr:spPr bwMode="auto">
        <a:xfrm flipH="1">
          <a:off x="1514475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400050</xdr:colOff>
      <xdr:row>27</xdr:row>
      <xdr:rowOff>0</xdr:rowOff>
    </xdr:to>
    <xdr:sp macro="" textlink="">
      <xdr:nvSpPr>
        <xdr:cNvPr id="724" name="Rectangle 501"/>
        <xdr:cNvSpPr>
          <a:spLocks noChangeArrowheads="1"/>
        </xdr:cNvSpPr>
      </xdr:nvSpPr>
      <xdr:spPr bwMode="auto">
        <a:xfrm>
          <a:off x="1514475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400050</xdr:colOff>
      <xdr:row>27</xdr:row>
      <xdr:rowOff>0</xdr:rowOff>
    </xdr:to>
    <xdr:sp macro="" textlink="">
      <xdr:nvSpPr>
        <xdr:cNvPr id="725" name="Rectangle 502"/>
        <xdr:cNvSpPr>
          <a:spLocks noChangeArrowheads="1"/>
        </xdr:cNvSpPr>
      </xdr:nvSpPr>
      <xdr:spPr bwMode="auto">
        <a:xfrm flipH="1">
          <a:off x="1514475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400050</xdr:colOff>
      <xdr:row>27</xdr:row>
      <xdr:rowOff>0</xdr:rowOff>
    </xdr:to>
    <xdr:sp macro="" textlink="">
      <xdr:nvSpPr>
        <xdr:cNvPr id="726" name="Rectangle 503"/>
        <xdr:cNvSpPr>
          <a:spLocks noChangeArrowheads="1"/>
        </xdr:cNvSpPr>
      </xdr:nvSpPr>
      <xdr:spPr bwMode="auto">
        <a:xfrm>
          <a:off x="1514475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400050</xdr:colOff>
      <xdr:row>27</xdr:row>
      <xdr:rowOff>0</xdr:rowOff>
    </xdr:to>
    <xdr:sp macro="" textlink="">
      <xdr:nvSpPr>
        <xdr:cNvPr id="727" name="Rectangle 504"/>
        <xdr:cNvSpPr>
          <a:spLocks noChangeArrowheads="1"/>
        </xdr:cNvSpPr>
      </xdr:nvSpPr>
      <xdr:spPr bwMode="auto">
        <a:xfrm flipH="1">
          <a:off x="1514475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400050</xdr:colOff>
      <xdr:row>27</xdr:row>
      <xdr:rowOff>0</xdr:rowOff>
    </xdr:to>
    <xdr:sp macro="" textlink="">
      <xdr:nvSpPr>
        <xdr:cNvPr id="728" name="Rectangle 505"/>
        <xdr:cNvSpPr>
          <a:spLocks noChangeArrowheads="1"/>
        </xdr:cNvSpPr>
      </xdr:nvSpPr>
      <xdr:spPr bwMode="auto">
        <a:xfrm>
          <a:off x="1514475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400050</xdr:colOff>
      <xdr:row>27</xdr:row>
      <xdr:rowOff>0</xdr:rowOff>
    </xdr:to>
    <xdr:sp macro="" textlink="">
      <xdr:nvSpPr>
        <xdr:cNvPr id="729" name="Rectangle 506"/>
        <xdr:cNvSpPr>
          <a:spLocks noChangeArrowheads="1"/>
        </xdr:cNvSpPr>
      </xdr:nvSpPr>
      <xdr:spPr bwMode="auto">
        <a:xfrm flipH="1">
          <a:off x="1514475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266700</xdr:colOff>
      <xdr:row>27</xdr:row>
      <xdr:rowOff>0</xdr:rowOff>
    </xdr:to>
    <xdr:sp macro="" textlink="">
      <xdr:nvSpPr>
        <xdr:cNvPr id="730" name="Rectangle 507"/>
        <xdr:cNvSpPr>
          <a:spLocks noChangeArrowheads="1"/>
        </xdr:cNvSpPr>
      </xdr:nvSpPr>
      <xdr:spPr bwMode="auto">
        <a:xfrm>
          <a:off x="1514475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266700</xdr:colOff>
      <xdr:row>27</xdr:row>
      <xdr:rowOff>0</xdr:rowOff>
    </xdr:to>
    <xdr:sp macro="" textlink="">
      <xdr:nvSpPr>
        <xdr:cNvPr id="731" name="Rectangle 508"/>
        <xdr:cNvSpPr>
          <a:spLocks noChangeArrowheads="1"/>
        </xdr:cNvSpPr>
      </xdr:nvSpPr>
      <xdr:spPr bwMode="auto">
        <a:xfrm flipH="1">
          <a:off x="1514475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27</xdr:row>
      <xdr:rowOff>0</xdr:rowOff>
    </xdr:from>
    <xdr:to>
      <xdr:col>1</xdr:col>
      <xdr:colOff>504825</xdr:colOff>
      <xdr:row>27</xdr:row>
      <xdr:rowOff>0</xdr:rowOff>
    </xdr:to>
    <xdr:sp macro="" textlink="">
      <xdr:nvSpPr>
        <xdr:cNvPr id="732" name="Rectangle 509"/>
        <xdr:cNvSpPr>
          <a:spLocks noChangeArrowheads="1"/>
        </xdr:cNvSpPr>
      </xdr:nvSpPr>
      <xdr:spPr bwMode="auto">
        <a:xfrm>
          <a:off x="762000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27</xdr:row>
      <xdr:rowOff>0</xdr:rowOff>
    </xdr:from>
    <xdr:to>
      <xdr:col>1</xdr:col>
      <xdr:colOff>504825</xdr:colOff>
      <xdr:row>27</xdr:row>
      <xdr:rowOff>0</xdr:rowOff>
    </xdr:to>
    <xdr:sp macro="" textlink="">
      <xdr:nvSpPr>
        <xdr:cNvPr id="733" name="Rectangle 510"/>
        <xdr:cNvSpPr>
          <a:spLocks noChangeArrowheads="1"/>
        </xdr:cNvSpPr>
      </xdr:nvSpPr>
      <xdr:spPr bwMode="auto">
        <a:xfrm flipH="1">
          <a:off x="762000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27</xdr:row>
      <xdr:rowOff>0</xdr:rowOff>
    </xdr:from>
    <xdr:to>
      <xdr:col>2</xdr:col>
      <xdr:colOff>9525</xdr:colOff>
      <xdr:row>27</xdr:row>
      <xdr:rowOff>0</xdr:rowOff>
    </xdr:to>
    <xdr:sp macro="" textlink="">
      <xdr:nvSpPr>
        <xdr:cNvPr id="734" name="Rectangle 511"/>
        <xdr:cNvSpPr>
          <a:spLocks noChangeArrowheads="1"/>
        </xdr:cNvSpPr>
      </xdr:nvSpPr>
      <xdr:spPr bwMode="auto">
        <a:xfrm flipH="1">
          <a:off x="904875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27</xdr:row>
      <xdr:rowOff>0</xdr:rowOff>
    </xdr:from>
    <xdr:to>
      <xdr:col>1</xdr:col>
      <xdr:colOff>504825</xdr:colOff>
      <xdr:row>27</xdr:row>
      <xdr:rowOff>0</xdr:rowOff>
    </xdr:to>
    <xdr:sp macro="" textlink="">
      <xdr:nvSpPr>
        <xdr:cNvPr id="735" name="Rectangle 512"/>
        <xdr:cNvSpPr>
          <a:spLocks noChangeArrowheads="1"/>
        </xdr:cNvSpPr>
      </xdr:nvSpPr>
      <xdr:spPr bwMode="auto">
        <a:xfrm>
          <a:off x="762000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27</xdr:row>
      <xdr:rowOff>0</xdr:rowOff>
    </xdr:from>
    <xdr:to>
      <xdr:col>1</xdr:col>
      <xdr:colOff>504825</xdr:colOff>
      <xdr:row>27</xdr:row>
      <xdr:rowOff>0</xdr:rowOff>
    </xdr:to>
    <xdr:sp macro="" textlink="">
      <xdr:nvSpPr>
        <xdr:cNvPr id="736" name="Rectangle 513"/>
        <xdr:cNvSpPr>
          <a:spLocks noChangeArrowheads="1"/>
        </xdr:cNvSpPr>
      </xdr:nvSpPr>
      <xdr:spPr bwMode="auto">
        <a:xfrm flipH="1">
          <a:off x="762000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27</xdr:row>
      <xdr:rowOff>0</xdr:rowOff>
    </xdr:from>
    <xdr:to>
      <xdr:col>2</xdr:col>
      <xdr:colOff>9525</xdr:colOff>
      <xdr:row>27</xdr:row>
      <xdr:rowOff>0</xdr:rowOff>
    </xdr:to>
    <xdr:sp macro="" textlink="">
      <xdr:nvSpPr>
        <xdr:cNvPr id="737" name="Rectangle 514"/>
        <xdr:cNvSpPr>
          <a:spLocks noChangeArrowheads="1"/>
        </xdr:cNvSpPr>
      </xdr:nvSpPr>
      <xdr:spPr bwMode="auto">
        <a:xfrm flipH="1">
          <a:off x="904875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27</xdr:row>
      <xdr:rowOff>0</xdr:rowOff>
    </xdr:from>
    <xdr:to>
      <xdr:col>1</xdr:col>
      <xdr:colOff>504825</xdr:colOff>
      <xdr:row>27</xdr:row>
      <xdr:rowOff>0</xdr:rowOff>
    </xdr:to>
    <xdr:sp macro="" textlink="">
      <xdr:nvSpPr>
        <xdr:cNvPr id="738" name="Rectangle 515"/>
        <xdr:cNvSpPr>
          <a:spLocks noChangeArrowheads="1"/>
        </xdr:cNvSpPr>
      </xdr:nvSpPr>
      <xdr:spPr bwMode="auto">
        <a:xfrm>
          <a:off x="762000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27</xdr:row>
      <xdr:rowOff>0</xdr:rowOff>
    </xdr:from>
    <xdr:to>
      <xdr:col>1</xdr:col>
      <xdr:colOff>504825</xdr:colOff>
      <xdr:row>27</xdr:row>
      <xdr:rowOff>0</xdr:rowOff>
    </xdr:to>
    <xdr:sp macro="" textlink="">
      <xdr:nvSpPr>
        <xdr:cNvPr id="739" name="Rectangle 516"/>
        <xdr:cNvSpPr>
          <a:spLocks noChangeArrowheads="1"/>
        </xdr:cNvSpPr>
      </xdr:nvSpPr>
      <xdr:spPr bwMode="auto">
        <a:xfrm flipH="1">
          <a:off x="762000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27</xdr:row>
      <xdr:rowOff>0</xdr:rowOff>
    </xdr:from>
    <xdr:to>
      <xdr:col>2</xdr:col>
      <xdr:colOff>9525</xdr:colOff>
      <xdr:row>27</xdr:row>
      <xdr:rowOff>0</xdr:rowOff>
    </xdr:to>
    <xdr:sp macro="" textlink="">
      <xdr:nvSpPr>
        <xdr:cNvPr id="740" name="Rectangle 517"/>
        <xdr:cNvSpPr>
          <a:spLocks noChangeArrowheads="1"/>
        </xdr:cNvSpPr>
      </xdr:nvSpPr>
      <xdr:spPr bwMode="auto">
        <a:xfrm flipH="1">
          <a:off x="904875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27</xdr:row>
      <xdr:rowOff>0</xdr:rowOff>
    </xdr:from>
    <xdr:to>
      <xdr:col>1</xdr:col>
      <xdr:colOff>504825</xdr:colOff>
      <xdr:row>27</xdr:row>
      <xdr:rowOff>0</xdr:rowOff>
    </xdr:to>
    <xdr:sp macro="" textlink="">
      <xdr:nvSpPr>
        <xdr:cNvPr id="741" name="Rectangle 518"/>
        <xdr:cNvSpPr>
          <a:spLocks noChangeArrowheads="1"/>
        </xdr:cNvSpPr>
      </xdr:nvSpPr>
      <xdr:spPr bwMode="auto">
        <a:xfrm>
          <a:off x="762000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27</xdr:row>
      <xdr:rowOff>0</xdr:rowOff>
    </xdr:from>
    <xdr:to>
      <xdr:col>1</xdr:col>
      <xdr:colOff>504825</xdr:colOff>
      <xdr:row>27</xdr:row>
      <xdr:rowOff>0</xdr:rowOff>
    </xdr:to>
    <xdr:sp macro="" textlink="">
      <xdr:nvSpPr>
        <xdr:cNvPr id="742" name="Rectangle 519"/>
        <xdr:cNvSpPr>
          <a:spLocks noChangeArrowheads="1"/>
        </xdr:cNvSpPr>
      </xdr:nvSpPr>
      <xdr:spPr bwMode="auto">
        <a:xfrm flipH="1">
          <a:off x="762000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27</xdr:row>
      <xdr:rowOff>0</xdr:rowOff>
    </xdr:from>
    <xdr:to>
      <xdr:col>2</xdr:col>
      <xdr:colOff>9525</xdr:colOff>
      <xdr:row>27</xdr:row>
      <xdr:rowOff>0</xdr:rowOff>
    </xdr:to>
    <xdr:sp macro="" textlink="">
      <xdr:nvSpPr>
        <xdr:cNvPr id="743" name="Rectangle 520"/>
        <xdr:cNvSpPr>
          <a:spLocks noChangeArrowheads="1"/>
        </xdr:cNvSpPr>
      </xdr:nvSpPr>
      <xdr:spPr bwMode="auto">
        <a:xfrm flipH="1">
          <a:off x="904875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27</xdr:row>
      <xdr:rowOff>0</xdr:rowOff>
    </xdr:from>
    <xdr:to>
      <xdr:col>1</xdr:col>
      <xdr:colOff>504825</xdr:colOff>
      <xdr:row>27</xdr:row>
      <xdr:rowOff>0</xdr:rowOff>
    </xdr:to>
    <xdr:sp macro="" textlink="">
      <xdr:nvSpPr>
        <xdr:cNvPr id="744" name="Rectangle 521"/>
        <xdr:cNvSpPr>
          <a:spLocks noChangeArrowheads="1"/>
        </xdr:cNvSpPr>
      </xdr:nvSpPr>
      <xdr:spPr bwMode="auto">
        <a:xfrm>
          <a:off x="762000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27</xdr:row>
      <xdr:rowOff>0</xdr:rowOff>
    </xdr:from>
    <xdr:to>
      <xdr:col>1</xdr:col>
      <xdr:colOff>504825</xdr:colOff>
      <xdr:row>27</xdr:row>
      <xdr:rowOff>0</xdr:rowOff>
    </xdr:to>
    <xdr:sp macro="" textlink="">
      <xdr:nvSpPr>
        <xdr:cNvPr id="745" name="Rectangle 522"/>
        <xdr:cNvSpPr>
          <a:spLocks noChangeArrowheads="1"/>
        </xdr:cNvSpPr>
      </xdr:nvSpPr>
      <xdr:spPr bwMode="auto">
        <a:xfrm flipH="1">
          <a:off x="762000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27</xdr:row>
      <xdr:rowOff>0</xdr:rowOff>
    </xdr:from>
    <xdr:to>
      <xdr:col>2</xdr:col>
      <xdr:colOff>9525</xdr:colOff>
      <xdr:row>27</xdr:row>
      <xdr:rowOff>0</xdr:rowOff>
    </xdr:to>
    <xdr:sp macro="" textlink="">
      <xdr:nvSpPr>
        <xdr:cNvPr id="746" name="Rectangle 523"/>
        <xdr:cNvSpPr>
          <a:spLocks noChangeArrowheads="1"/>
        </xdr:cNvSpPr>
      </xdr:nvSpPr>
      <xdr:spPr bwMode="auto">
        <a:xfrm flipH="1">
          <a:off x="904875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27</xdr:row>
      <xdr:rowOff>0</xdr:rowOff>
    </xdr:from>
    <xdr:to>
      <xdr:col>1</xdr:col>
      <xdr:colOff>504825</xdr:colOff>
      <xdr:row>27</xdr:row>
      <xdr:rowOff>0</xdr:rowOff>
    </xdr:to>
    <xdr:sp macro="" textlink="">
      <xdr:nvSpPr>
        <xdr:cNvPr id="747" name="Rectangle 524"/>
        <xdr:cNvSpPr>
          <a:spLocks noChangeArrowheads="1"/>
        </xdr:cNvSpPr>
      </xdr:nvSpPr>
      <xdr:spPr bwMode="auto">
        <a:xfrm>
          <a:off x="762000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27</xdr:row>
      <xdr:rowOff>0</xdr:rowOff>
    </xdr:from>
    <xdr:to>
      <xdr:col>1</xdr:col>
      <xdr:colOff>504825</xdr:colOff>
      <xdr:row>27</xdr:row>
      <xdr:rowOff>0</xdr:rowOff>
    </xdr:to>
    <xdr:sp macro="" textlink="">
      <xdr:nvSpPr>
        <xdr:cNvPr id="748" name="Rectangle 525"/>
        <xdr:cNvSpPr>
          <a:spLocks noChangeArrowheads="1"/>
        </xdr:cNvSpPr>
      </xdr:nvSpPr>
      <xdr:spPr bwMode="auto">
        <a:xfrm flipH="1">
          <a:off x="762000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27</xdr:row>
      <xdr:rowOff>0</xdr:rowOff>
    </xdr:from>
    <xdr:to>
      <xdr:col>2</xdr:col>
      <xdr:colOff>9525</xdr:colOff>
      <xdr:row>27</xdr:row>
      <xdr:rowOff>0</xdr:rowOff>
    </xdr:to>
    <xdr:sp macro="" textlink="">
      <xdr:nvSpPr>
        <xdr:cNvPr id="749" name="Rectangle 526"/>
        <xdr:cNvSpPr>
          <a:spLocks noChangeArrowheads="1"/>
        </xdr:cNvSpPr>
      </xdr:nvSpPr>
      <xdr:spPr bwMode="auto">
        <a:xfrm flipH="1">
          <a:off x="904875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27</xdr:row>
      <xdr:rowOff>0</xdr:rowOff>
    </xdr:from>
    <xdr:to>
      <xdr:col>1</xdr:col>
      <xdr:colOff>504825</xdr:colOff>
      <xdr:row>27</xdr:row>
      <xdr:rowOff>0</xdr:rowOff>
    </xdr:to>
    <xdr:sp macro="" textlink="">
      <xdr:nvSpPr>
        <xdr:cNvPr id="750" name="Rectangle 527"/>
        <xdr:cNvSpPr>
          <a:spLocks noChangeArrowheads="1"/>
        </xdr:cNvSpPr>
      </xdr:nvSpPr>
      <xdr:spPr bwMode="auto">
        <a:xfrm>
          <a:off x="762000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27</xdr:row>
      <xdr:rowOff>0</xdr:rowOff>
    </xdr:from>
    <xdr:to>
      <xdr:col>1</xdr:col>
      <xdr:colOff>504825</xdr:colOff>
      <xdr:row>27</xdr:row>
      <xdr:rowOff>0</xdr:rowOff>
    </xdr:to>
    <xdr:sp macro="" textlink="">
      <xdr:nvSpPr>
        <xdr:cNvPr id="751" name="Rectangle 528"/>
        <xdr:cNvSpPr>
          <a:spLocks noChangeArrowheads="1"/>
        </xdr:cNvSpPr>
      </xdr:nvSpPr>
      <xdr:spPr bwMode="auto">
        <a:xfrm flipH="1">
          <a:off x="762000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27</xdr:row>
      <xdr:rowOff>0</xdr:rowOff>
    </xdr:from>
    <xdr:to>
      <xdr:col>2</xdr:col>
      <xdr:colOff>9525</xdr:colOff>
      <xdr:row>27</xdr:row>
      <xdr:rowOff>0</xdr:rowOff>
    </xdr:to>
    <xdr:sp macro="" textlink="">
      <xdr:nvSpPr>
        <xdr:cNvPr id="752" name="Rectangle 529"/>
        <xdr:cNvSpPr>
          <a:spLocks noChangeArrowheads="1"/>
        </xdr:cNvSpPr>
      </xdr:nvSpPr>
      <xdr:spPr bwMode="auto">
        <a:xfrm flipH="1">
          <a:off x="904875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27</xdr:row>
      <xdr:rowOff>0</xdr:rowOff>
    </xdr:from>
    <xdr:to>
      <xdr:col>1</xdr:col>
      <xdr:colOff>504825</xdr:colOff>
      <xdr:row>27</xdr:row>
      <xdr:rowOff>0</xdr:rowOff>
    </xdr:to>
    <xdr:sp macro="" textlink="">
      <xdr:nvSpPr>
        <xdr:cNvPr id="753" name="Rectangle 530"/>
        <xdr:cNvSpPr>
          <a:spLocks noChangeArrowheads="1"/>
        </xdr:cNvSpPr>
      </xdr:nvSpPr>
      <xdr:spPr bwMode="auto">
        <a:xfrm>
          <a:off x="762000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27</xdr:row>
      <xdr:rowOff>0</xdr:rowOff>
    </xdr:from>
    <xdr:to>
      <xdr:col>1</xdr:col>
      <xdr:colOff>504825</xdr:colOff>
      <xdr:row>27</xdr:row>
      <xdr:rowOff>0</xdr:rowOff>
    </xdr:to>
    <xdr:sp macro="" textlink="">
      <xdr:nvSpPr>
        <xdr:cNvPr id="754" name="Rectangle 531"/>
        <xdr:cNvSpPr>
          <a:spLocks noChangeArrowheads="1"/>
        </xdr:cNvSpPr>
      </xdr:nvSpPr>
      <xdr:spPr bwMode="auto">
        <a:xfrm flipH="1">
          <a:off x="762000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27</xdr:row>
      <xdr:rowOff>0</xdr:rowOff>
    </xdr:from>
    <xdr:to>
      <xdr:col>2</xdr:col>
      <xdr:colOff>9525</xdr:colOff>
      <xdr:row>27</xdr:row>
      <xdr:rowOff>0</xdr:rowOff>
    </xdr:to>
    <xdr:sp macro="" textlink="">
      <xdr:nvSpPr>
        <xdr:cNvPr id="755" name="Rectangle 532"/>
        <xdr:cNvSpPr>
          <a:spLocks noChangeArrowheads="1"/>
        </xdr:cNvSpPr>
      </xdr:nvSpPr>
      <xdr:spPr bwMode="auto">
        <a:xfrm flipH="1">
          <a:off x="904875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400050</xdr:colOff>
      <xdr:row>27</xdr:row>
      <xdr:rowOff>0</xdr:rowOff>
    </xdr:to>
    <xdr:sp macro="" textlink="">
      <xdr:nvSpPr>
        <xdr:cNvPr id="756" name="Rectangle 565"/>
        <xdr:cNvSpPr>
          <a:spLocks noChangeArrowheads="1"/>
        </xdr:cNvSpPr>
      </xdr:nvSpPr>
      <xdr:spPr bwMode="auto">
        <a:xfrm>
          <a:off x="1514475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400050</xdr:colOff>
      <xdr:row>27</xdr:row>
      <xdr:rowOff>0</xdr:rowOff>
    </xdr:to>
    <xdr:sp macro="" textlink="">
      <xdr:nvSpPr>
        <xdr:cNvPr id="757" name="Rectangle 566"/>
        <xdr:cNvSpPr>
          <a:spLocks noChangeArrowheads="1"/>
        </xdr:cNvSpPr>
      </xdr:nvSpPr>
      <xdr:spPr bwMode="auto">
        <a:xfrm flipH="1">
          <a:off x="1514475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400050</xdr:colOff>
      <xdr:row>27</xdr:row>
      <xdr:rowOff>0</xdr:rowOff>
    </xdr:to>
    <xdr:sp macro="" textlink="">
      <xdr:nvSpPr>
        <xdr:cNvPr id="758" name="Rectangle 567"/>
        <xdr:cNvSpPr>
          <a:spLocks noChangeArrowheads="1"/>
        </xdr:cNvSpPr>
      </xdr:nvSpPr>
      <xdr:spPr bwMode="auto">
        <a:xfrm>
          <a:off x="1514475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400050</xdr:colOff>
      <xdr:row>27</xdr:row>
      <xdr:rowOff>0</xdr:rowOff>
    </xdr:to>
    <xdr:sp macro="" textlink="">
      <xdr:nvSpPr>
        <xdr:cNvPr id="759" name="Rectangle 568"/>
        <xdr:cNvSpPr>
          <a:spLocks noChangeArrowheads="1"/>
        </xdr:cNvSpPr>
      </xdr:nvSpPr>
      <xdr:spPr bwMode="auto">
        <a:xfrm flipH="1">
          <a:off x="1514475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400050</xdr:colOff>
      <xdr:row>27</xdr:row>
      <xdr:rowOff>0</xdr:rowOff>
    </xdr:to>
    <xdr:sp macro="" textlink="">
      <xdr:nvSpPr>
        <xdr:cNvPr id="760" name="Rectangle 569"/>
        <xdr:cNvSpPr>
          <a:spLocks noChangeArrowheads="1"/>
        </xdr:cNvSpPr>
      </xdr:nvSpPr>
      <xdr:spPr bwMode="auto">
        <a:xfrm>
          <a:off x="1514475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400050</xdr:colOff>
      <xdr:row>27</xdr:row>
      <xdr:rowOff>0</xdr:rowOff>
    </xdr:to>
    <xdr:sp macro="" textlink="">
      <xdr:nvSpPr>
        <xdr:cNvPr id="761" name="Rectangle 570"/>
        <xdr:cNvSpPr>
          <a:spLocks noChangeArrowheads="1"/>
        </xdr:cNvSpPr>
      </xdr:nvSpPr>
      <xdr:spPr bwMode="auto">
        <a:xfrm flipH="1">
          <a:off x="1514475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400050</xdr:colOff>
      <xdr:row>27</xdr:row>
      <xdr:rowOff>0</xdr:rowOff>
    </xdr:to>
    <xdr:sp macro="" textlink="">
      <xdr:nvSpPr>
        <xdr:cNvPr id="762" name="Rectangle 571"/>
        <xdr:cNvSpPr>
          <a:spLocks noChangeArrowheads="1"/>
        </xdr:cNvSpPr>
      </xdr:nvSpPr>
      <xdr:spPr bwMode="auto">
        <a:xfrm>
          <a:off x="1514475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400050</xdr:colOff>
      <xdr:row>27</xdr:row>
      <xdr:rowOff>0</xdr:rowOff>
    </xdr:to>
    <xdr:sp macro="" textlink="">
      <xdr:nvSpPr>
        <xdr:cNvPr id="763" name="Rectangle 572"/>
        <xdr:cNvSpPr>
          <a:spLocks noChangeArrowheads="1"/>
        </xdr:cNvSpPr>
      </xdr:nvSpPr>
      <xdr:spPr bwMode="auto">
        <a:xfrm flipH="1">
          <a:off x="1514475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400050</xdr:colOff>
      <xdr:row>27</xdr:row>
      <xdr:rowOff>0</xdr:rowOff>
    </xdr:to>
    <xdr:sp macro="" textlink="">
      <xdr:nvSpPr>
        <xdr:cNvPr id="764" name="Rectangle 573"/>
        <xdr:cNvSpPr>
          <a:spLocks noChangeArrowheads="1"/>
        </xdr:cNvSpPr>
      </xdr:nvSpPr>
      <xdr:spPr bwMode="auto">
        <a:xfrm>
          <a:off x="1514475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400050</xdr:colOff>
      <xdr:row>27</xdr:row>
      <xdr:rowOff>0</xdr:rowOff>
    </xdr:to>
    <xdr:sp macro="" textlink="">
      <xdr:nvSpPr>
        <xdr:cNvPr id="765" name="Rectangle 574"/>
        <xdr:cNvSpPr>
          <a:spLocks noChangeArrowheads="1"/>
        </xdr:cNvSpPr>
      </xdr:nvSpPr>
      <xdr:spPr bwMode="auto">
        <a:xfrm flipH="1">
          <a:off x="1514475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400050</xdr:colOff>
      <xdr:row>27</xdr:row>
      <xdr:rowOff>0</xdr:rowOff>
    </xdr:to>
    <xdr:sp macro="" textlink="">
      <xdr:nvSpPr>
        <xdr:cNvPr id="766" name="Rectangle 575"/>
        <xdr:cNvSpPr>
          <a:spLocks noChangeArrowheads="1"/>
        </xdr:cNvSpPr>
      </xdr:nvSpPr>
      <xdr:spPr bwMode="auto">
        <a:xfrm>
          <a:off x="1514475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400050</xdr:colOff>
      <xdr:row>27</xdr:row>
      <xdr:rowOff>0</xdr:rowOff>
    </xdr:to>
    <xdr:sp macro="" textlink="">
      <xdr:nvSpPr>
        <xdr:cNvPr id="767" name="Rectangle 576"/>
        <xdr:cNvSpPr>
          <a:spLocks noChangeArrowheads="1"/>
        </xdr:cNvSpPr>
      </xdr:nvSpPr>
      <xdr:spPr bwMode="auto">
        <a:xfrm flipH="1">
          <a:off x="1514475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400050</xdr:colOff>
      <xdr:row>27</xdr:row>
      <xdr:rowOff>0</xdr:rowOff>
    </xdr:to>
    <xdr:sp macro="" textlink="">
      <xdr:nvSpPr>
        <xdr:cNvPr id="768" name="Rectangle 577"/>
        <xdr:cNvSpPr>
          <a:spLocks noChangeArrowheads="1"/>
        </xdr:cNvSpPr>
      </xdr:nvSpPr>
      <xdr:spPr bwMode="auto">
        <a:xfrm>
          <a:off x="1514475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400050</xdr:colOff>
      <xdr:row>27</xdr:row>
      <xdr:rowOff>0</xdr:rowOff>
    </xdr:to>
    <xdr:sp macro="" textlink="">
      <xdr:nvSpPr>
        <xdr:cNvPr id="769" name="Rectangle 578"/>
        <xdr:cNvSpPr>
          <a:spLocks noChangeArrowheads="1"/>
        </xdr:cNvSpPr>
      </xdr:nvSpPr>
      <xdr:spPr bwMode="auto">
        <a:xfrm flipH="1">
          <a:off x="1514475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400050</xdr:colOff>
      <xdr:row>27</xdr:row>
      <xdr:rowOff>0</xdr:rowOff>
    </xdr:to>
    <xdr:sp macro="" textlink="">
      <xdr:nvSpPr>
        <xdr:cNvPr id="770" name="Rectangle 579"/>
        <xdr:cNvSpPr>
          <a:spLocks noChangeArrowheads="1"/>
        </xdr:cNvSpPr>
      </xdr:nvSpPr>
      <xdr:spPr bwMode="auto">
        <a:xfrm>
          <a:off x="1514475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400050</xdr:colOff>
      <xdr:row>27</xdr:row>
      <xdr:rowOff>0</xdr:rowOff>
    </xdr:to>
    <xdr:sp macro="" textlink="">
      <xdr:nvSpPr>
        <xdr:cNvPr id="771" name="Rectangle 580"/>
        <xdr:cNvSpPr>
          <a:spLocks noChangeArrowheads="1"/>
        </xdr:cNvSpPr>
      </xdr:nvSpPr>
      <xdr:spPr bwMode="auto">
        <a:xfrm flipH="1">
          <a:off x="1514475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400050</xdr:colOff>
      <xdr:row>27</xdr:row>
      <xdr:rowOff>0</xdr:rowOff>
    </xdr:to>
    <xdr:sp macro="" textlink="">
      <xdr:nvSpPr>
        <xdr:cNvPr id="772" name="Rectangle 581"/>
        <xdr:cNvSpPr>
          <a:spLocks noChangeArrowheads="1"/>
        </xdr:cNvSpPr>
      </xdr:nvSpPr>
      <xdr:spPr bwMode="auto">
        <a:xfrm>
          <a:off x="1514475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400050</xdr:colOff>
      <xdr:row>27</xdr:row>
      <xdr:rowOff>0</xdr:rowOff>
    </xdr:to>
    <xdr:sp macro="" textlink="">
      <xdr:nvSpPr>
        <xdr:cNvPr id="773" name="Rectangle 582"/>
        <xdr:cNvSpPr>
          <a:spLocks noChangeArrowheads="1"/>
        </xdr:cNvSpPr>
      </xdr:nvSpPr>
      <xdr:spPr bwMode="auto">
        <a:xfrm flipH="1">
          <a:off x="1514475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400050</xdr:colOff>
      <xdr:row>27</xdr:row>
      <xdr:rowOff>0</xdr:rowOff>
    </xdr:to>
    <xdr:sp macro="" textlink="">
      <xdr:nvSpPr>
        <xdr:cNvPr id="774" name="Rectangle 583"/>
        <xdr:cNvSpPr>
          <a:spLocks noChangeArrowheads="1"/>
        </xdr:cNvSpPr>
      </xdr:nvSpPr>
      <xdr:spPr bwMode="auto">
        <a:xfrm>
          <a:off x="1514475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400050</xdr:colOff>
      <xdr:row>27</xdr:row>
      <xdr:rowOff>0</xdr:rowOff>
    </xdr:to>
    <xdr:sp macro="" textlink="">
      <xdr:nvSpPr>
        <xdr:cNvPr id="775" name="Rectangle 584"/>
        <xdr:cNvSpPr>
          <a:spLocks noChangeArrowheads="1"/>
        </xdr:cNvSpPr>
      </xdr:nvSpPr>
      <xdr:spPr bwMode="auto">
        <a:xfrm flipH="1">
          <a:off x="1514475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400050</xdr:colOff>
      <xdr:row>27</xdr:row>
      <xdr:rowOff>0</xdr:rowOff>
    </xdr:to>
    <xdr:sp macro="" textlink="">
      <xdr:nvSpPr>
        <xdr:cNvPr id="776" name="Rectangle 585"/>
        <xdr:cNvSpPr>
          <a:spLocks noChangeArrowheads="1"/>
        </xdr:cNvSpPr>
      </xdr:nvSpPr>
      <xdr:spPr bwMode="auto">
        <a:xfrm>
          <a:off x="1514475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400050</xdr:colOff>
      <xdr:row>27</xdr:row>
      <xdr:rowOff>0</xdr:rowOff>
    </xdr:to>
    <xdr:sp macro="" textlink="">
      <xdr:nvSpPr>
        <xdr:cNvPr id="777" name="Rectangle 586"/>
        <xdr:cNvSpPr>
          <a:spLocks noChangeArrowheads="1"/>
        </xdr:cNvSpPr>
      </xdr:nvSpPr>
      <xdr:spPr bwMode="auto">
        <a:xfrm flipH="1">
          <a:off x="1514475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400050</xdr:colOff>
      <xdr:row>27</xdr:row>
      <xdr:rowOff>0</xdr:rowOff>
    </xdr:to>
    <xdr:sp macro="" textlink="">
      <xdr:nvSpPr>
        <xdr:cNvPr id="778" name="Rectangle 587"/>
        <xdr:cNvSpPr>
          <a:spLocks noChangeArrowheads="1"/>
        </xdr:cNvSpPr>
      </xdr:nvSpPr>
      <xdr:spPr bwMode="auto">
        <a:xfrm>
          <a:off x="1514475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400050</xdr:colOff>
      <xdr:row>27</xdr:row>
      <xdr:rowOff>0</xdr:rowOff>
    </xdr:to>
    <xdr:sp macro="" textlink="">
      <xdr:nvSpPr>
        <xdr:cNvPr id="779" name="Rectangle 588"/>
        <xdr:cNvSpPr>
          <a:spLocks noChangeArrowheads="1"/>
        </xdr:cNvSpPr>
      </xdr:nvSpPr>
      <xdr:spPr bwMode="auto">
        <a:xfrm flipH="1">
          <a:off x="1514475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400050</xdr:colOff>
      <xdr:row>27</xdr:row>
      <xdr:rowOff>0</xdr:rowOff>
    </xdr:to>
    <xdr:sp macro="" textlink="">
      <xdr:nvSpPr>
        <xdr:cNvPr id="780" name="Rectangle 589"/>
        <xdr:cNvSpPr>
          <a:spLocks noChangeArrowheads="1"/>
        </xdr:cNvSpPr>
      </xdr:nvSpPr>
      <xdr:spPr bwMode="auto">
        <a:xfrm>
          <a:off x="1514475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400050</xdr:colOff>
      <xdr:row>27</xdr:row>
      <xdr:rowOff>0</xdr:rowOff>
    </xdr:to>
    <xdr:sp macro="" textlink="">
      <xdr:nvSpPr>
        <xdr:cNvPr id="781" name="Rectangle 590"/>
        <xdr:cNvSpPr>
          <a:spLocks noChangeArrowheads="1"/>
        </xdr:cNvSpPr>
      </xdr:nvSpPr>
      <xdr:spPr bwMode="auto">
        <a:xfrm flipH="1">
          <a:off x="1514475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400050</xdr:colOff>
      <xdr:row>27</xdr:row>
      <xdr:rowOff>0</xdr:rowOff>
    </xdr:to>
    <xdr:sp macro="" textlink="">
      <xdr:nvSpPr>
        <xdr:cNvPr id="782" name="Rectangle 591"/>
        <xdr:cNvSpPr>
          <a:spLocks noChangeArrowheads="1"/>
        </xdr:cNvSpPr>
      </xdr:nvSpPr>
      <xdr:spPr bwMode="auto">
        <a:xfrm>
          <a:off x="1514475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400050</xdr:colOff>
      <xdr:row>27</xdr:row>
      <xdr:rowOff>0</xdr:rowOff>
    </xdr:to>
    <xdr:sp macro="" textlink="">
      <xdr:nvSpPr>
        <xdr:cNvPr id="783" name="Rectangle 592"/>
        <xdr:cNvSpPr>
          <a:spLocks noChangeArrowheads="1"/>
        </xdr:cNvSpPr>
      </xdr:nvSpPr>
      <xdr:spPr bwMode="auto">
        <a:xfrm flipH="1">
          <a:off x="1514475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400050</xdr:colOff>
      <xdr:row>27</xdr:row>
      <xdr:rowOff>0</xdr:rowOff>
    </xdr:to>
    <xdr:sp macro="" textlink="">
      <xdr:nvSpPr>
        <xdr:cNvPr id="784" name="Rectangle 593"/>
        <xdr:cNvSpPr>
          <a:spLocks noChangeArrowheads="1"/>
        </xdr:cNvSpPr>
      </xdr:nvSpPr>
      <xdr:spPr bwMode="auto">
        <a:xfrm>
          <a:off x="1514475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400050</xdr:colOff>
      <xdr:row>27</xdr:row>
      <xdr:rowOff>0</xdr:rowOff>
    </xdr:to>
    <xdr:sp macro="" textlink="">
      <xdr:nvSpPr>
        <xdr:cNvPr id="785" name="Rectangle 594"/>
        <xdr:cNvSpPr>
          <a:spLocks noChangeArrowheads="1"/>
        </xdr:cNvSpPr>
      </xdr:nvSpPr>
      <xdr:spPr bwMode="auto">
        <a:xfrm flipH="1">
          <a:off x="1514475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400050</xdr:colOff>
      <xdr:row>27</xdr:row>
      <xdr:rowOff>0</xdr:rowOff>
    </xdr:to>
    <xdr:sp macro="" textlink="">
      <xdr:nvSpPr>
        <xdr:cNvPr id="786" name="Rectangle 595"/>
        <xdr:cNvSpPr>
          <a:spLocks noChangeArrowheads="1"/>
        </xdr:cNvSpPr>
      </xdr:nvSpPr>
      <xdr:spPr bwMode="auto">
        <a:xfrm>
          <a:off x="1514475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400050</xdr:colOff>
      <xdr:row>27</xdr:row>
      <xdr:rowOff>0</xdr:rowOff>
    </xdr:to>
    <xdr:sp macro="" textlink="">
      <xdr:nvSpPr>
        <xdr:cNvPr id="787" name="Rectangle 596"/>
        <xdr:cNvSpPr>
          <a:spLocks noChangeArrowheads="1"/>
        </xdr:cNvSpPr>
      </xdr:nvSpPr>
      <xdr:spPr bwMode="auto">
        <a:xfrm flipH="1">
          <a:off x="1514475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400050</xdr:colOff>
      <xdr:row>27</xdr:row>
      <xdr:rowOff>0</xdr:rowOff>
    </xdr:to>
    <xdr:sp macro="" textlink="">
      <xdr:nvSpPr>
        <xdr:cNvPr id="788" name="Rectangle 597"/>
        <xdr:cNvSpPr>
          <a:spLocks noChangeArrowheads="1"/>
        </xdr:cNvSpPr>
      </xdr:nvSpPr>
      <xdr:spPr bwMode="auto">
        <a:xfrm>
          <a:off x="1514475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400050</xdr:colOff>
      <xdr:row>27</xdr:row>
      <xdr:rowOff>0</xdr:rowOff>
    </xdr:to>
    <xdr:sp macro="" textlink="">
      <xdr:nvSpPr>
        <xdr:cNvPr id="789" name="Rectangle 598"/>
        <xdr:cNvSpPr>
          <a:spLocks noChangeArrowheads="1"/>
        </xdr:cNvSpPr>
      </xdr:nvSpPr>
      <xdr:spPr bwMode="auto">
        <a:xfrm flipH="1">
          <a:off x="1514475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400050</xdr:colOff>
      <xdr:row>27</xdr:row>
      <xdr:rowOff>0</xdr:rowOff>
    </xdr:to>
    <xdr:sp macro="" textlink="">
      <xdr:nvSpPr>
        <xdr:cNvPr id="790" name="Rectangle 599"/>
        <xdr:cNvSpPr>
          <a:spLocks noChangeArrowheads="1"/>
        </xdr:cNvSpPr>
      </xdr:nvSpPr>
      <xdr:spPr bwMode="auto">
        <a:xfrm>
          <a:off x="1514475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400050</xdr:colOff>
      <xdr:row>27</xdr:row>
      <xdr:rowOff>0</xdr:rowOff>
    </xdr:to>
    <xdr:sp macro="" textlink="">
      <xdr:nvSpPr>
        <xdr:cNvPr id="791" name="Rectangle 600"/>
        <xdr:cNvSpPr>
          <a:spLocks noChangeArrowheads="1"/>
        </xdr:cNvSpPr>
      </xdr:nvSpPr>
      <xdr:spPr bwMode="auto">
        <a:xfrm flipH="1">
          <a:off x="1514475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266700</xdr:colOff>
      <xdr:row>27</xdr:row>
      <xdr:rowOff>0</xdr:rowOff>
    </xdr:to>
    <xdr:sp macro="" textlink="">
      <xdr:nvSpPr>
        <xdr:cNvPr id="792" name="Rectangle 601"/>
        <xdr:cNvSpPr>
          <a:spLocks noChangeArrowheads="1"/>
        </xdr:cNvSpPr>
      </xdr:nvSpPr>
      <xdr:spPr bwMode="auto">
        <a:xfrm>
          <a:off x="1514475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266700</xdr:colOff>
      <xdr:row>27</xdr:row>
      <xdr:rowOff>0</xdr:rowOff>
    </xdr:to>
    <xdr:sp macro="" textlink="">
      <xdr:nvSpPr>
        <xdr:cNvPr id="793" name="Rectangle 602"/>
        <xdr:cNvSpPr>
          <a:spLocks noChangeArrowheads="1"/>
        </xdr:cNvSpPr>
      </xdr:nvSpPr>
      <xdr:spPr bwMode="auto">
        <a:xfrm flipH="1">
          <a:off x="1514475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27</xdr:row>
      <xdr:rowOff>0</xdr:rowOff>
    </xdr:from>
    <xdr:to>
      <xdr:col>1</xdr:col>
      <xdr:colOff>504825</xdr:colOff>
      <xdr:row>27</xdr:row>
      <xdr:rowOff>0</xdr:rowOff>
    </xdr:to>
    <xdr:sp macro="" textlink="">
      <xdr:nvSpPr>
        <xdr:cNvPr id="794" name="Rectangle 603"/>
        <xdr:cNvSpPr>
          <a:spLocks noChangeArrowheads="1"/>
        </xdr:cNvSpPr>
      </xdr:nvSpPr>
      <xdr:spPr bwMode="auto">
        <a:xfrm>
          <a:off x="762000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27</xdr:row>
      <xdr:rowOff>0</xdr:rowOff>
    </xdr:from>
    <xdr:to>
      <xdr:col>1</xdr:col>
      <xdr:colOff>504825</xdr:colOff>
      <xdr:row>27</xdr:row>
      <xdr:rowOff>0</xdr:rowOff>
    </xdr:to>
    <xdr:sp macro="" textlink="">
      <xdr:nvSpPr>
        <xdr:cNvPr id="795" name="Rectangle 604"/>
        <xdr:cNvSpPr>
          <a:spLocks noChangeArrowheads="1"/>
        </xdr:cNvSpPr>
      </xdr:nvSpPr>
      <xdr:spPr bwMode="auto">
        <a:xfrm flipH="1">
          <a:off x="762000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27</xdr:row>
      <xdr:rowOff>0</xdr:rowOff>
    </xdr:from>
    <xdr:to>
      <xdr:col>2</xdr:col>
      <xdr:colOff>9525</xdr:colOff>
      <xdr:row>27</xdr:row>
      <xdr:rowOff>0</xdr:rowOff>
    </xdr:to>
    <xdr:sp macro="" textlink="">
      <xdr:nvSpPr>
        <xdr:cNvPr id="796" name="Rectangle 605"/>
        <xdr:cNvSpPr>
          <a:spLocks noChangeArrowheads="1"/>
        </xdr:cNvSpPr>
      </xdr:nvSpPr>
      <xdr:spPr bwMode="auto">
        <a:xfrm flipH="1">
          <a:off x="904875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27</xdr:row>
      <xdr:rowOff>0</xdr:rowOff>
    </xdr:from>
    <xdr:to>
      <xdr:col>1</xdr:col>
      <xdr:colOff>504825</xdr:colOff>
      <xdr:row>27</xdr:row>
      <xdr:rowOff>0</xdr:rowOff>
    </xdr:to>
    <xdr:sp macro="" textlink="">
      <xdr:nvSpPr>
        <xdr:cNvPr id="797" name="Rectangle 606"/>
        <xdr:cNvSpPr>
          <a:spLocks noChangeArrowheads="1"/>
        </xdr:cNvSpPr>
      </xdr:nvSpPr>
      <xdr:spPr bwMode="auto">
        <a:xfrm>
          <a:off x="762000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27</xdr:row>
      <xdr:rowOff>0</xdr:rowOff>
    </xdr:from>
    <xdr:to>
      <xdr:col>1</xdr:col>
      <xdr:colOff>504825</xdr:colOff>
      <xdr:row>27</xdr:row>
      <xdr:rowOff>0</xdr:rowOff>
    </xdr:to>
    <xdr:sp macro="" textlink="">
      <xdr:nvSpPr>
        <xdr:cNvPr id="798" name="Rectangle 607"/>
        <xdr:cNvSpPr>
          <a:spLocks noChangeArrowheads="1"/>
        </xdr:cNvSpPr>
      </xdr:nvSpPr>
      <xdr:spPr bwMode="auto">
        <a:xfrm flipH="1">
          <a:off x="762000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27</xdr:row>
      <xdr:rowOff>0</xdr:rowOff>
    </xdr:from>
    <xdr:to>
      <xdr:col>2</xdr:col>
      <xdr:colOff>9525</xdr:colOff>
      <xdr:row>27</xdr:row>
      <xdr:rowOff>0</xdr:rowOff>
    </xdr:to>
    <xdr:sp macro="" textlink="">
      <xdr:nvSpPr>
        <xdr:cNvPr id="799" name="Rectangle 608"/>
        <xdr:cNvSpPr>
          <a:spLocks noChangeArrowheads="1"/>
        </xdr:cNvSpPr>
      </xdr:nvSpPr>
      <xdr:spPr bwMode="auto">
        <a:xfrm flipH="1">
          <a:off x="904875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27</xdr:row>
      <xdr:rowOff>0</xdr:rowOff>
    </xdr:from>
    <xdr:to>
      <xdr:col>1</xdr:col>
      <xdr:colOff>504825</xdr:colOff>
      <xdr:row>27</xdr:row>
      <xdr:rowOff>0</xdr:rowOff>
    </xdr:to>
    <xdr:sp macro="" textlink="">
      <xdr:nvSpPr>
        <xdr:cNvPr id="800" name="Rectangle 609"/>
        <xdr:cNvSpPr>
          <a:spLocks noChangeArrowheads="1"/>
        </xdr:cNvSpPr>
      </xdr:nvSpPr>
      <xdr:spPr bwMode="auto">
        <a:xfrm>
          <a:off x="762000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27</xdr:row>
      <xdr:rowOff>0</xdr:rowOff>
    </xdr:from>
    <xdr:to>
      <xdr:col>1</xdr:col>
      <xdr:colOff>504825</xdr:colOff>
      <xdr:row>27</xdr:row>
      <xdr:rowOff>0</xdr:rowOff>
    </xdr:to>
    <xdr:sp macro="" textlink="">
      <xdr:nvSpPr>
        <xdr:cNvPr id="801" name="Rectangle 610"/>
        <xdr:cNvSpPr>
          <a:spLocks noChangeArrowheads="1"/>
        </xdr:cNvSpPr>
      </xdr:nvSpPr>
      <xdr:spPr bwMode="auto">
        <a:xfrm flipH="1">
          <a:off x="762000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27</xdr:row>
      <xdr:rowOff>0</xdr:rowOff>
    </xdr:from>
    <xdr:to>
      <xdr:col>2</xdr:col>
      <xdr:colOff>9525</xdr:colOff>
      <xdr:row>27</xdr:row>
      <xdr:rowOff>0</xdr:rowOff>
    </xdr:to>
    <xdr:sp macro="" textlink="">
      <xdr:nvSpPr>
        <xdr:cNvPr id="802" name="Rectangle 611"/>
        <xdr:cNvSpPr>
          <a:spLocks noChangeArrowheads="1"/>
        </xdr:cNvSpPr>
      </xdr:nvSpPr>
      <xdr:spPr bwMode="auto">
        <a:xfrm flipH="1">
          <a:off x="904875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27</xdr:row>
      <xdr:rowOff>0</xdr:rowOff>
    </xdr:from>
    <xdr:to>
      <xdr:col>1</xdr:col>
      <xdr:colOff>504825</xdr:colOff>
      <xdr:row>27</xdr:row>
      <xdr:rowOff>0</xdr:rowOff>
    </xdr:to>
    <xdr:sp macro="" textlink="">
      <xdr:nvSpPr>
        <xdr:cNvPr id="803" name="Rectangle 612"/>
        <xdr:cNvSpPr>
          <a:spLocks noChangeArrowheads="1"/>
        </xdr:cNvSpPr>
      </xdr:nvSpPr>
      <xdr:spPr bwMode="auto">
        <a:xfrm>
          <a:off x="762000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27</xdr:row>
      <xdr:rowOff>0</xdr:rowOff>
    </xdr:from>
    <xdr:to>
      <xdr:col>1</xdr:col>
      <xdr:colOff>504825</xdr:colOff>
      <xdr:row>27</xdr:row>
      <xdr:rowOff>0</xdr:rowOff>
    </xdr:to>
    <xdr:sp macro="" textlink="">
      <xdr:nvSpPr>
        <xdr:cNvPr id="804" name="Rectangle 613"/>
        <xdr:cNvSpPr>
          <a:spLocks noChangeArrowheads="1"/>
        </xdr:cNvSpPr>
      </xdr:nvSpPr>
      <xdr:spPr bwMode="auto">
        <a:xfrm flipH="1">
          <a:off x="762000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27</xdr:row>
      <xdr:rowOff>0</xdr:rowOff>
    </xdr:from>
    <xdr:to>
      <xdr:col>2</xdr:col>
      <xdr:colOff>9525</xdr:colOff>
      <xdr:row>27</xdr:row>
      <xdr:rowOff>0</xdr:rowOff>
    </xdr:to>
    <xdr:sp macro="" textlink="">
      <xdr:nvSpPr>
        <xdr:cNvPr id="805" name="Rectangle 614"/>
        <xdr:cNvSpPr>
          <a:spLocks noChangeArrowheads="1"/>
        </xdr:cNvSpPr>
      </xdr:nvSpPr>
      <xdr:spPr bwMode="auto">
        <a:xfrm flipH="1">
          <a:off x="904875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27</xdr:row>
      <xdr:rowOff>0</xdr:rowOff>
    </xdr:from>
    <xdr:to>
      <xdr:col>1</xdr:col>
      <xdr:colOff>504825</xdr:colOff>
      <xdr:row>27</xdr:row>
      <xdr:rowOff>0</xdr:rowOff>
    </xdr:to>
    <xdr:sp macro="" textlink="">
      <xdr:nvSpPr>
        <xdr:cNvPr id="806" name="Rectangle 615"/>
        <xdr:cNvSpPr>
          <a:spLocks noChangeArrowheads="1"/>
        </xdr:cNvSpPr>
      </xdr:nvSpPr>
      <xdr:spPr bwMode="auto">
        <a:xfrm>
          <a:off x="762000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27</xdr:row>
      <xdr:rowOff>0</xdr:rowOff>
    </xdr:from>
    <xdr:to>
      <xdr:col>1</xdr:col>
      <xdr:colOff>504825</xdr:colOff>
      <xdr:row>27</xdr:row>
      <xdr:rowOff>0</xdr:rowOff>
    </xdr:to>
    <xdr:sp macro="" textlink="">
      <xdr:nvSpPr>
        <xdr:cNvPr id="807" name="Rectangle 616"/>
        <xdr:cNvSpPr>
          <a:spLocks noChangeArrowheads="1"/>
        </xdr:cNvSpPr>
      </xdr:nvSpPr>
      <xdr:spPr bwMode="auto">
        <a:xfrm flipH="1">
          <a:off x="762000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27</xdr:row>
      <xdr:rowOff>0</xdr:rowOff>
    </xdr:from>
    <xdr:to>
      <xdr:col>2</xdr:col>
      <xdr:colOff>9525</xdr:colOff>
      <xdr:row>27</xdr:row>
      <xdr:rowOff>0</xdr:rowOff>
    </xdr:to>
    <xdr:sp macro="" textlink="">
      <xdr:nvSpPr>
        <xdr:cNvPr id="808" name="Rectangle 617"/>
        <xdr:cNvSpPr>
          <a:spLocks noChangeArrowheads="1"/>
        </xdr:cNvSpPr>
      </xdr:nvSpPr>
      <xdr:spPr bwMode="auto">
        <a:xfrm flipH="1">
          <a:off x="904875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27</xdr:row>
      <xdr:rowOff>0</xdr:rowOff>
    </xdr:from>
    <xdr:to>
      <xdr:col>1</xdr:col>
      <xdr:colOff>504825</xdr:colOff>
      <xdr:row>27</xdr:row>
      <xdr:rowOff>0</xdr:rowOff>
    </xdr:to>
    <xdr:sp macro="" textlink="">
      <xdr:nvSpPr>
        <xdr:cNvPr id="809" name="Rectangle 618"/>
        <xdr:cNvSpPr>
          <a:spLocks noChangeArrowheads="1"/>
        </xdr:cNvSpPr>
      </xdr:nvSpPr>
      <xdr:spPr bwMode="auto">
        <a:xfrm>
          <a:off x="762000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27</xdr:row>
      <xdr:rowOff>0</xdr:rowOff>
    </xdr:from>
    <xdr:to>
      <xdr:col>1</xdr:col>
      <xdr:colOff>504825</xdr:colOff>
      <xdr:row>27</xdr:row>
      <xdr:rowOff>0</xdr:rowOff>
    </xdr:to>
    <xdr:sp macro="" textlink="">
      <xdr:nvSpPr>
        <xdr:cNvPr id="810" name="Rectangle 619"/>
        <xdr:cNvSpPr>
          <a:spLocks noChangeArrowheads="1"/>
        </xdr:cNvSpPr>
      </xdr:nvSpPr>
      <xdr:spPr bwMode="auto">
        <a:xfrm flipH="1">
          <a:off x="762000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27</xdr:row>
      <xdr:rowOff>0</xdr:rowOff>
    </xdr:from>
    <xdr:to>
      <xdr:col>2</xdr:col>
      <xdr:colOff>9525</xdr:colOff>
      <xdr:row>27</xdr:row>
      <xdr:rowOff>0</xdr:rowOff>
    </xdr:to>
    <xdr:sp macro="" textlink="">
      <xdr:nvSpPr>
        <xdr:cNvPr id="811" name="Rectangle 620"/>
        <xdr:cNvSpPr>
          <a:spLocks noChangeArrowheads="1"/>
        </xdr:cNvSpPr>
      </xdr:nvSpPr>
      <xdr:spPr bwMode="auto">
        <a:xfrm flipH="1">
          <a:off x="904875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27</xdr:row>
      <xdr:rowOff>0</xdr:rowOff>
    </xdr:from>
    <xdr:to>
      <xdr:col>1</xdr:col>
      <xdr:colOff>504825</xdr:colOff>
      <xdr:row>27</xdr:row>
      <xdr:rowOff>0</xdr:rowOff>
    </xdr:to>
    <xdr:sp macro="" textlink="">
      <xdr:nvSpPr>
        <xdr:cNvPr id="812" name="Rectangle 621"/>
        <xdr:cNvSpPr>
          <a:spLocks noChangeArrowheads="1"/>
        </xdr:cNvSpPr>
      </xdr:nvSpPr>
      <xdr:spPr bwMode="auto">
        <a:xfrm>
          <a:off x="762000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27</xdr:row>
      <xdr:rowOff>0</xdr:rowOff>
    </xdr:from>
    <xdr:to>
      <xdr:col>1</xdr:col>
      <xdr:colOff>504825</xdr:colOff>
      <xdr:row>27</xdr:row>
      <xdr:rowOff>0</xdr:rowOff>
    </xdr:to>
    <xdr:sp macro="" textlink="">
      <xdr:nvSpPr>
        <xdr:cNvPr id="813" name="Rectangle 622"/>
        <xdr:cNvSpPr>
          <a:spLocks noChangeArrowheads="1"/>
        </xdr:cNvSpPr>
      </xdr:nvSpPr>
      <xdr:spPr bwMode="auto">
        <a:xfrm flipH="1">
          <a:off x="762000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27</xdr:row>
      <xdr:rowOff>0</xdr:rowOff>
    </xdr:from>
    <xdr:to>
      <xdr:col>2</xdr:col>
      <xdr:colOff>9525</xdr:colOff>
      <xdr:row>27</xdr:row>
      <xdr:rowOff>0</xdr:rowOff>
    </xdr:to>
    <xdr:sp macro="" textlink="">
      <xdr:nvSpPr>
        <xdr:cNvPr id="814" name="Rectangle 623"/>
        <xdr:cNvSpPr>
          <a:spLocks noChangeArrowheads="1"/>
        </xdr:cNvSpPr>
      </xdr:nvSpPr>
      <xdr:spPr bwMode="auto">
        <a:xfrm flipH="1">
          <a:off x="904875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27</xdr:row>
      <xdr:rowOff>0</xdr:rowOff>
    </xdr:from>
    <xdr:to>
      <xdr:col>1</xdr:col>
      <xdr:colOff>504825</xdr:colOff>
      <xdr:row>27</xdr:row>
      <xdr:rowOff>0</xdr:rowOff>
    </xdr:to>
    <xdr:sp macro="" textlink="">
      <xdr:nvSpPr>
        <xdr:cNvPr id="815" name="Rectangle 624"/>
        <xdr:cNvSpPr>
          <a:spLocks noChangeArrowheads="1"/>
        </xdr:cNvSpPr>
      </xdr:nvSpPr>
      <xdr:spPr bwMode="auto">
        <a:xfrm>
          <a:off x="762000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27</xdr:row>
      <xdr:rowOff>0</xdr:rowOff>
    </xdr:from>
    <xdr:to>
      <xdr:col>1</xdr:col>
      <xdr:colOff>504825</xdr:colOff>
      <xdr:row>27</xdr:row>
      <xdr:rowOff>0</xdr:rowOff>
    </xdr:to>
    <xdr:sp macro="" textlink="">
      <xdr:nvSpPr>
        <xdr:cNvPr id="816" name="Rectangle 625"/>
        <xdr:cNvSpPr>
          <a:spLocks noChangeArrowheads="1"/>
        </xdr:cNvSpPr>
      </xdr:nvSpPr>
      <xdr:spPr bwMode="auto">
        <a:xfrm flipH="1">
          <a:off x="762000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27</xdr:row>
      <xdr:rowOff>0</xdr:rowOff>
    </xdr:from>
    <xdr:to>
      <xdr:col>2</xdr:col>
      <xdr:colOff>9525</xdr:colOff>
      <xdr:row>27</xdr:row>
      <xdr:rowOff>0</xdr:rowOff>
    </xdr:to>
    <xdr:sp macro="" textlink="">
      <xdr:nvSpPr>
        <xdr:cNvPr id="817" name="Rectangle 626"/>
        <xdr:cNvSpPr>
          <a:spLocks noChangeArrowheads="1"/>
        </xdr:cNvSpPr>
      </xdr:nvSpPr>
      <xdr:spPr bwMode="auto">
        <a:xfrm flipH="1">
          <a:off x="904875" y="392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ownloads/licence%20intiales/Licence%20initiale%20GCF%2018-19/Deliberation%20LP%20juillet%202019/GRILLE%20LP%20GCF%20KAMAL%20VPC%2018-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ownloads/licence%20intiales/Licence%20initiale%20GCF%2018-19/Deliberation%20LP%20juillet%202019/GRILLE%20LP%20GCF%20KAMAL%2018-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ownloads/licence%20intiales/Licnec%20init%20LP%20GCF%2019-20/Notes%20S5%20LP%20GCF%2019-20/Modules%20S5%20LP%20GCF%2019-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CRETAREAT%20TM/Downloads/M4%20LP%20GCF%2019-20%20(5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ownloads/licence%20intiales/Licnec%20init%20LP%20GCF%2019-20/Notes%20S5%20LP%20GCF%2019-20/Modules%20S5%20finalLP%20GCF%2019-20%2014%20juille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1 GCF"/>
      <sheetName val="GRILLE finale "/>
      <sheetName val="GRILLE LP v1"/>
      <sheetName val="GRILLE LP lamal Normal"/>
      <sheetName val="GRILLE LP lamal Triee"/>
      <sheetName val="moyenne de sortie Finale"/>
      <sheetName val=" M10-11-12 Final "/>
      <sheetName val=" M9 Lp   final"/>
      <sheetName val=" M8   Lp final "/>
      <sheetName val=" M7  Lp final  "/>
      <sheetName val=" M6  final  "/>
      <sheetName val=" M5  final  "/>
      <sheetName val="M 4  final "/>
      <sheetName val=" M3  final"/>
      <sheetName val=" M2 Lp Final "/>
      <sheetName val="M1 Final "/>
      <sheetName val=" M2 Err"/>
      <sheetName val=" M7   Lp"/>
      <sheetName val=" M10-11-12 Lp "/>
      <sheetName val=" M7   Lp "/>
      <sheetName val=" M9 Lp "/>
      <sheetName val=" M1 Lp"/>
      <sheetName val=" M3 Lp"/>
      <sheetName val=" M4 Lp"/>
      <sheetName val=" M6 Lp"/>
      <sheetName val=" M5Lp"/>
      <sheetName val=" M8   Lp"/>
      <sheetName val="Affichage GCF"/>
      <sheetName val="Feuil2"/>
      <sheetName val="Feuil3"/>
    </sheetNames>
    <sheetDataSet>
      <sheetData sheetId="0"/>
      <sheetData sheetId="1"/>
      <sheetData sheetId="2"/>
      <sheetData sheetId="3"/>
      <sheetData sheetId="4">
        <row r="10">
          <cell r="B10" t="str">
            <v xml:space="preserve">CHADLI </v>
          </cell>
        </row>
      </sheetData>
      <sheetData sheetId="5"/>
      <sheetData sheetId="6">
        <row r="12">
          <cell r="E12">
            <v>13.5</v>
          </cell>
        </row>
      </sheetData>
      <sheetData sheetId="7">
        <row r="15">
          <cell r="G15">
            <v>10</v>
          </cell>
        </row>
      </sheetData>
      <sheetData sheetId="8">
        <row r="14">
          <cell r="G14">
            <v>7.5</v>
          </cell>
        </row>
      </sheetData>
      <sheetData sheetId="9">
        <row r="14">
          <cell r="G14">
            <v>12.4</v>
          </cell>
        </row>
      </sheetData>
      <sheetData sheetId="10">
        <row r="14">
          <cell r="G14">
            <v>18.5</v>
          </cell>
        </row>
      </sheetData>
      <sheetData sheetId="11">
        <row r="14">
          <cell r="G14">
            <v>7.25</v>
          </cell>
        </row>
      </sheetData>
      <sheetData sheetId="12">
        <row r="14">
          <cell r="G14">
            <v>15</v>
          </cell>
        </row>
      </sheetData>
      <sheetData sheetId="13">
        <row r="14">
          <cell r="G14">
            <v>5</v>
          </cell>
        </row>
      </sheetData>
      <sheetData sheetId="14">
        <row r="14">
          <cell r="G14">
            <v>16.5</v>
          </cell>
        </row>
      </sheetData>
      <sheetData sheetId="15">
        <row r="13">
          <cell r="D13">
            <v>11.700000000000001</v>
          </cell>
        </row>
      </sheetData>
      <sheetData sheetId="16"/>
      <sheetData sheetId="17"/>
      <sheetData sheetId="18">
        <row r="13">
          <cell r="I13">
            <v>13.5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">
          <cell r="A1" t="str">
            <v>note</v>
          </cell>
          <cell r="B1" t="str">
            <v>mention</v>
          </cell>
        </row>
        <row r="2">
          <cell r="A2">
            <v>0</v>
          </cell>
          <cell r="B2" t="str">
            <v>Passable</v>
          </cell>
        </row>
        <row r="3">
          <cell r="A3">
            <v>12</v>
          </cell>
          <cell r="B3" t="str">
            <v>A.Bien</v>
          </cell>
        </row>
        <row r="4">
          <cell r="A4">
            <v>14</v>
          </cell>
          <cell r="B4" t="str">
            <v>Bien</v>
          </cell>
        </row>
        <row r="5">
          <cell r="A5">
            <v>16</v>
          </cell>
          <cell r="B5" t="str">
            <v>T Bien</v>
          </cell>
        </row>
      </sheetData>
      <sheetData sheetId="2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1 GCF"/>
      <sheetName val="GRILLE finale "/>
      <sheetName val="GRILLE LP v1"/>
      <sheetName val="GRILLE LP lamal Normal"/>
      <sheetName val="GRILLE LP lamal Triee"/>
      <sheetName val="moyenne de sortie Finale"/>
      <sheetName val=" M10-11-12 Final "/>
      <sheetName val=" M9 Lp   final"/>
      <sheetName val=" M8   Lp final "/>
      <sheetName val=" M7  Lp final  "/>
      <sheetName val=" M6  final  "/>
      <sheetName val=" M5  final  "/>
      <sheetName val="M 4  final "/>
      <sheetName val=" M3  final"/>
      <sheetName val=" M2 Lp Final "/>
      <sheetName val="M1 Final "/>
      <sheetName val=" M2 Err"/>
      <sheetName val=" M7   Lp"/>
      <sheetName val=" M10-11-12 Lp "/>
      <sheetName val=" M7   Lp "/>
      <sheetName val=" M9 Lp "/>
      <sheetName val=" M1 Lp"/>
      <sheetName val=" M3 Lp"/>
      <sheetName val=" M4 Lp"/>
      <sheetName val=" M6 Lp"/>
      <sheetName val=" M5Lp"/>
      <sheetName val=" M8   Lp"/>
      <sheetName val="Affichage GCF"/>
      <sheetName val="Feuil2"/>
      <sheetName val="Feuil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2">
          <cell r="I12" t="str">
            <v>V</v>
          </cell>
        </row>
      </sheetData>
      <sheetData sheetId="7">
        <row r="15">
          <cell r="N15" t="str">
            <v>V</v>
          </cell>
        </row>
      </sheetData>
      <sheetData sheetId="8"/>
      <sheetData sheetId="9">
        <row r="15">
          <cell r="N15" t="str">
            <v>V</v>
          </cell>
        </row>
      </sheetData>
      <sheetData sheetId="10">
        <row r="14">
          <cell r="N14" t="str">
            <v>V</v>
          </cell>
        </row>
      </sheetData>
      <sheetData sheetId="11">
        <row r="14">
          <cell r="N14" t="str">
            <v>V</v>
          </cell>
        </row>
      </sheetData>
      <sheetData sheetId="12">
        <row r="14">
          <cell r="N14" t="str">
            <v>V</v>
          </cell>
        </row>
      </sheetData>
      <sheetData sheetId="13">
        <row r="14">
          <cell r="N14" t="str">
            <v>VAR</v>
          </cell>
        </row>
      </sheetData>
      <sheetData sheetId="14">
        <row r="14">
          <cell r="N14" t="str">
            <v>V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1">
          <cell r="A1" t="str">
            <v>note</v>
          </cell>
          <cell r="B1" t="str">
            <v>mention</v>
          </cell>
        </row>
        <row r="2">
          <cell r="A2">
            <v>0</v>
          </cell>
          <cell r="B2" t="str">
            <v>Passable</v>
          </cell>
        </row>
        <row r="3">
          <cell r="A3">
            <v>12</v>
          </cell>
          <cell r="B3" t="str">
            <v>A.Bien</v>
          </cell>
        </row>
        <row r="4">
          <cell r="A4">
            <v>14</v>
          </cell>
          <cell r="B4" t="str">
            <v>Bien</v>
          </cell>
        </row>
        <row r="5">
          <cell r="A5">
            <v>16</v>
          </cell>
          <cell r="B5" t="str">
            <v>T Bien</v>
          </cell>
        </row>
      </sheetData>
      <sheetData sheetId="2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M6  finLp 19-20  "/>
      <sheetName val=" M5  fin Lp 19-20"/>
      <sheetName val=" M1 Lp 19-20 13 juilllet"/>
      <sheetName val=" M2 LP 19-20 13 juillet   "/>
      <sheetName val=" M3 Lp 19-20"/>
      <sheetName val=" M4 Lp 19-20 "/>
      <sheetName val=" M5 Lp 19-20 "/>
      <sheetName val=" M6 Lp 19-20 "/>
      <sheetName val=" M1 fin Lp 19-20 13 juilllet "/>
      <sheetName val=" M2 LP 19-20  final"/>
      <sheetName val=" M4 Lp 19-20 final "/>
      <sheetName val=" M5  final Lp 19-20 "/>
      <sheetName val=" M6 final Lp 19-20  final"/>
      <sheetName val="Info_Gestion"/>
      <sheetName val=" anglais  GCF 19-20 ok 15 jui"/>
      <sheetName val="Anal_Donn"/>
      <sheetName val="diag financier"/>
      <sheetName val=" soft skyls 1+2 GCF 19-2013 jui"/>
      <sheetName val="anglais LP GCF 19-20"/>
      <sheetName val="culture Baskri &amp; amraoui"/>
      <sheetName val=" français LP GCF 13 juill"/>
      <sheetName val=" gestion com LP GCF  "/>
      <sheetName val="MC LP GCF "/>
      <sheetName val="sport LP GCF "/>
      <sheetName val="droit GCF 19-20"/>
      <sheetName val="fisc GCF 19-20"/>
      <sheetName val="trav LP GCF"/>
      <sheetName val=" comp soc LP GCF"/>
      <sheetName val="Feuil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2">
          <cell r="G12">
            <v>15.8</v>
          </cell>
        </row>
      </sheetData>
      <sheetData sheetId="18">
        <row r="11">
          <cell r="G11">
            <v>15.1</v>
          </cell>
        </row>
        <row r="12">
          <cell r="G12">
            <v>15.299999999999999</v>
          </cell>
        </row>
        <row r="13">
          <cell r="G13">
            <v>15.1</v>
          </cell>
        </row>
        <row r="14">
          <cell r="G14">
            <v>16.100000000000001</v>
          </cell>
        </row>
        <row r="15">
          <cell r="G15">
            <v>15.1</v>
          </cell>
        </row>
        <row r="16">
          <cell r="G16">
            <v>14.3</v>
          </cell>
        </row>
        <row r="17">
          <cell r="G17">
            <v>16.100000000000001</v>
          </cell>
        </row>
        <row r="18">
          <cell r="G18">
            <v>14.3</v>
          </cell>
        </row>
        <row r="19">
          <cell r="G19">
            <v>17.3</v>
          </cell>
        </row>
        <row r="20">
          <cell r="G20">
            <v>14.3</v>
          </cell>
        </row>
        <row r="21">
          <cell r="G21">
            <v>14.3</v>
          </cell>
        </row>
        <row r="22">
          <cell r="G22">
            <v>14.3</v>
          </cell>
        </row>
        <row r="23">
          <cell r="G23">
            <v>14.3</v>
          </cell>
        </row>
        <row r="24">
          <cell r="G24">
            <v>15.1</v>
          </cell>
        </row>
        <row r="25">
          <cell r="G25">
            <v>15.6</v>
          </cell>
        </row>
        <row r="26">
          <cell r="G26">
            <v>14.600000000000001</v>
          </cell>
        </row>
        <row r="27">
          <cell r="G27">
            <v>15.1</v>
          </cell>
        </row>
        <row r="28">
          <cell r="G28">
            <v>17.799999999999997</v>
          </cell>
        </row>
        <row r="29">
          <cell r="G29">
            <v>14</v>
          </cell>
        </row>
        <row r="30">
          <cell r="G30">
            <v>16.600000000000001</v>
          </cell>
        </row>
        <row r="31">
          <cell r="G31">
            <v>17.3</v>
          </cell>
        </row>
        <row r="32">
          <cell r="G32">
            <v>14.3</v>
          </cell>
        </row>
        <row r="33">
          <cell r="G33">
            <v>17.3</v>
          </cell>
        </row>
        <row r="34">
          <cell r="G34">
            <v>14.3</v>
          </cell>
        </row>
        <row r="35">
          <cell r="G35">
            <v>14.3</v>
          </cell>
        </row>
        <row r="36">
          <cell r="G36">
            <v>14.600000000000001</v>
          </cell>
        </row>
        <row r="37">
          <cell r="G37">
            <v>14.3</v>
          </cell>
        </row>
        <row r="38">
          <cell r="G38">
            <v>15.1</v>
          </cell>
        </row>
        <row r="39">
          <cell r="G39">
            <v>14.600000000000001</v>
          </cell>
        </row>
        <row r="42">
          <cell r="G42">
            <v>16.600000000000001</v>
          </cell>
        </row>
        <row r="43">
          <cell r="G43">
            <v>17.3</v>
          </cell>
        </row>
        <row r="44">
          <cell r="G44">
            <v>16.8</v>
          </cell>
        </row>
        <row r="45">
          <cell r="G45">
            <v>16.8</v>
          </cell>
        </row>
        <row r="46">
          <cell r="G46">
            <v>16.8</v>
          </cell>
        </row>
        <row r="47">
          <cell r="G47">
            <v>14.3</v>
          </cell>
        </row>
        <row r="48">
          <cell r="G48">
            <v>16.8</v>
          </cell>
        </row>
        <row r="49">
          <cell r="G49">
            <v>14.3</v>
          </cell>
        </row>
        <row r="50">
          <cell r="G50">
            <v>18.3</v>
          </cell>
        </row>
        <row r="51">
          <cell r="G51">
            <v>16.8</v>
          </cell>
        </row>
        <row r="52">
          <cell r="G52">
            <v>17.3</v>
          </cell>
        </row>
        <row r="53">
          <cell r="G53">
            <v>14.3</v>
          </cell>
        </row>
        <row r="54">
          <cell r="G54">
            <v>14.3</v>
          </cell>
        </row>
        <row r="55">
          <cell r="G55">
            <v>14.600000000000001</v>
          </cell>
        </row>
        <row r="56">
          <cell r="G56">
            <v>17.799999999999997</v>
          </cell>
        </row>
        <row r="57">
          <cell r="G57">
            <v>17.100000000000001</v>
          </cell>
        </row>
        <row r="58">
          <cell r="G58">
            <v>16.100000000000001</v>
          </cell>
        </row>
      </sheetData>
      <sheetData sheetId="19">
        <row r="8">
          <cell r="G8">
            <v>11.25</v>
          </cell>
        </row>
        <row r="9">
          <cell r="G9">
            <v>11.375</v>
          </cell>
        </row>
        <row r="10">
          <cell r="G10">
            <v>10.75</v>
          </cell>
        </row>
        <row r="11">
          <cell r="G11">
            <v>11.75</v>
          </cell>
        </row>
        <row r="12">
          <cell r="G12">
            <v>11.5</v>
          </cell>
        </row>
        <row r="13">
          <cell r="G13">
            <v>11.5</v>
          </cell>
        </row>
        <row r="14">
          <cell r="G14">
            <v>12.5</v>
          </cell>
        </row>
        <row r="15">
          <cell r="G15">
            <v>12.5</v>
          </cell>
        </row>
        <row r="16">
          <cell r="G16">
            <v>10.5</v>
          </cell>
        </row>
        <row r="17">
          <cell r="G17">
            <v>11.25</v>
          </cell>
        </row>
        <row r="18">
          <cell r="G18">
            <v>12.375</v>
          </cell>
        </row>
        <row r="19">
          <cell r="G19">
            <v>13.75</v>
          </cell>
        </row>
        <row r="20">
          <cell r="G20">
            <v>11.75</v>
          </cell>
        </row>
        <row r="21">
          <cell r="G21">
            <v>11.25</v>
          </cell>
        </row>
        <row r="22">
          <cell r="G22">
            <v>11.75</v>
          </cell>
        </row>
        <row r="23">
          <cell r="G23">
            <v>10.25</v>
          </cell>
        </row>
        <row r="24">
          <cell r="G24">
            <v>11</v>
          </cell>
        </row>
        <row r="25">
          <cell r="G25">
            <v>11.25</v>
          </cell>
        </row>
        <row r="26">
          <cell r="G26">
            <v>11.75</v>
          </cell>
        </row>
        <row r="27">
          <cell r="G27">
            <v>11.75</v>
          </cell>
        </row>
        <row r="28">
          <cell r="G28">
            <v>11.25</v>
          </cell>
        </row>
        <row r="29">
          <cell r="G29">
            <v>12</v>
          </cell>
        </row>
        <row r="30">
          <cell r="G30">
            <v>11.75</v>
          </cell>
        </row>
        <row r="31">
          <cell r="G31">
            <v>12</v>
          </cell>
        </row>
        <row r="32">
          <cell r="G32">
            <v>11.25</v>
          </cell>
        </row>
        <row r="33">
          <cell r="G33">
            <v>12.375</v>
          </cell>
        </row>
        <row r="34">
          <cell r="G34">
            <v>12.5</v>
          </cell>
        </row>
        <row r="35">
          <cell r="G35">
            <v>11.75</v>
          </cell>
        </row>
        <row r="36">
          <cell r="G36">
            <v>12.75</v>
          </cell>
        </row>
        <row r="37">
          <cell r="G37">
            <v>11.625</v>
          </cell>
        </row>
        <row r="38">
          <cell r="G38">
            <v>13.125</v>
          </cell>
        </row>
        <row r="39">
          <cell r="G39">
            <v>12</v>
          </cell>
        </row>
        <row r="40">
          <cell r="G40">
            <v>13.25</v>
          </cell>
        </row>
        <row r="41">
          <cell r="G41">
            <v>11</v>
          </cell>
        </row>
        <row r="42">
          <cell r="G42">
            <v>13.375</v>
          </cell>
        </row>
        <row r="43">
          <cell r="G43">
            <v>12.75</v>
          </cell>
        </row>
        <row r="44">
          <cell r="G44">
            <v>11.5</v>
          </cell>
        </row>
        <row r="45">
          <cell r="G45">
            <v>11.25</v>
          </cell>
        </row>
        <row r="46">
          <cell r="G46">
            <v>11.5</v>
          </cell>
        </row>
        <row r="47">
          <cell r="G47">
            <v>13</v>
          </cell>
        </row>
        <row r="48">
          <cell r="G48">
            <v>11.5</v>
          </cell>
        </row>
        <row r="49">
          <cell r="G49">
            <v>10.25</v>
          </cell>
        </row>
        <row r="50">
          <cell r="G50">
            <v>11.25</v>
          </cell>
        </row>
        <row r="51">
          <cell r="G51">
            <v>11</v>
          </cell>
        </row>
        <row r="52">
          <cell r="G52">
            <v>10.25</v>
          </cell>
        </row>
        <row r="53">
          <cell r="G53">
            <v>12.375</v>
          </cell>
        </row>
        <row r="54">
          <cell r="G54">
            <v>12.375</v>
          </cell>
        </row>
        <row r="55">
          <cell r="G55">
            <v>11.25</v>
          </cell>
        </row>
      </sheetData>
      <sheetData sheetId="20">
        <row r="11">
          <cell r="E11">
            <v>14.25</v>
          </cell>
        </row>
        <row r="12">
          <cell r="E12">
            <v>14</v>
          </cell>
        </row>
        <row r="13">
          <cell r="E13">
            <v>15</v>
          </cell>
        </row>
        <row r="14">
          <cell r="E14">
            <v>14.5</v>
          </cell>
        </row>
        <row r="15">
          <cell r="E15">
            <v>13.75</v>
          </cell>
        </row>
        <row r="16">
          <cell r="E16">
            <v>13.75</v>
          </cell>
        </row>
        <row r="17">
          <cell r="E17">
            <v>14.25</v>
          </cell>
        </row>
        <row r="18">
          <cell r="E18">
            <v>14</v>
          </cell>
        </row>
        <row r="19">
          <cell r="E19">
            <v>14</v>
          </cell>
        </row>
        <row r="20">
          <cell r="E20">
            <v>14</v>
          </cell>
        </row>
        <row r="21">
          <cell r="E21">
            <v>14.25</v>
          </cell>
        </row>
        <row r="22">
          <cell r="E22">
            <v>14.5</v>
          </cell>
        </row>
        <row r="23">
          <cell r="E23">
            <v>14.25</v>
          </cell>
        </row>
        <row r="24">
          <cell r="E24">
            <v>15</v>
          </cell>
        </row>
        <row r="25">
          <cell r="E25">
            <v>15</v>
          </cell>
        </row>
        <row r="26">
          <cell r="E26">
            <v>15</v>
          </cell>
        </row>
        <row r="27">
          <cell r="E27">
            <v>15</v>
          </cell>
        </row>
        <row r="28">
          <cell r="E28">
            <v>15.5</v>
          </cell>
        </row>
        <row r="29">
          <cell r="E29">
            <v>14.5</v>
          </cell>
        </row>
        <row r="30">
          <cell r="E30">
            <v>14</v>
          </cell>
        </row>
        <row r="31">
          <cell r="E31">
            <v>14</v>
          </cell>
        </row>
        <row r="32">
          <cell r="E32">
            <v>14.5</v>
          </cell>
        </row>
        <row r="33">
          <cell r="E33">
            <v>14.5</v>
          </cell>
        </row>
        <row r="34">
          <cell r="E34">
            <v>14</v>
          </cell>
        </row>
        <row r="35">
          <cell r="E35">
            <v>14</v>
          </cell>
        </row>
        <row r="36">
          <cell r="E36">
            <v>14.25</v>
          </cell>
        </row>
        <row r="37">
          <cell r="E37">
            <v>15.5</v>
          </cell>
        </row>
        <row r="38">
          <cell r="E38">
            <v>15</v>
          </cell>
        </row>
        <row r="39">
          <cell r="E39">
            <v>15</v>
          </cell>
        </row>
        <row r="40">
          <cell r="E40">
            <v>14.5</v>
          </cell>
        </row>
        <row r="41">
          <cell r="E41">
            <v>14</v>
          </cell>
        </row>
        <row r="42">
          <cell r="E42">
            <v>14.25</v>
          </cell>
        </row>
        <row r="43">
          <cell r="E43">
            <v>14.75</v>
          </cell>
        </row>
        <row r="44">
          <cell r="E44">
            <v>13.75</v>
          </cell>
        </row>
        <row r="45">
          <cell r="E45">
            <v>17</v>
          </cell>
        </row>
        <row r="46">
          <cell r="E46">
            <v>14.75</v>
          </cell>
        </row>
        <row r="47">
          <cell r="E47">
            <v>14.5</v>
          </cell>
        </row>
        <row r="48">
          <cell r="E48">
            <v>14.5</v>
          </cell>
        </row>
        <row r="49">
          <cell r="E49">
            <v>14</v>
          </cell>
        </row>
        <row r="50">
          <cell r="E50">
            <v>15</v>
          </cell>
        </row>
        <row r="51">
          <cell r="E51">
            <v>15.5</v>
          </cell>
        </row>
        <row r="52">
          <cell r="E52">
            <v>14.5</v>
          </cell>
        </row>
        <row r="53">
          <cell r="E53">
            <v>15.5</v>
          </cell>
        </row>
        <row r="54">
          <cell r="E54">
            <v>14</v>
          </cell>
        </row>
        <row r="55">
          <cell r="E55">
            <v>14</v>
          </cell>
        </row>
        <row r="56">
          <cell r="E56">
            <v>14.75</v>
          </cell>
        </row>
        <row r="57">
          <cell r="E57">
            <v>14.5</v>
          </cell>
        </row>
        <row r="58">
          <cell r="E58">
            <v>14.5</v>
          </cell>
        </row>
      </sheetData>
      <sheetData sheetId="21">
        <row r="11">
          <cell r="G11">
            <v>14.75</v>
          </cell>
        </row>
        <row r="12">
          <cell r="G12">
            <v>13.5</v>
          </cell>
        </row>
        <row r="13">
          <cell r="G13">
            <v>14</v>
          </cell>
        </row>
        <row r="14">
          <cell r="G14">
            <v>13.75</v>
          </cell>
        </row>
        <row r="15">
          <cell r="G15">
            <v>14</v>
          </cell>
        </row>
        <row r="16">
          <cell r="G16">
            <v>13.75</v>
          </cell>
        </row>
        <row r="17">
          <cell r="G17">
            <v>14.75</v>
          </cell>
        </row>
        <row r="18">
          <cell r="G18">
            <v>13.5</v>
          </cell>
        </row>
        <row r="19">
          <cell r="G19">
            <v>14.25</v>
          </cell>
        </row>
        <row r="20">
          <cell r="G20">
            <v>13.25</v>
          </cell>
        </row>
        <row r="21">
          <cell r="G21">
            <v>13.75</v>
          </cell>
        </row>
        <row r="22">
          <cell r="G22">
            <v>14.75</v>
          </cell>
        </row>
        <row r="23">
          <cell r="G23">
            <v>14.5</v>
          </cell>
        </row>
        <row r="24">
          <cell r="G24">
            <v>14.5</v>
          </cell>
        </row>
        <row r="25">
          <cell r="G25">
            <v>15.75</v>
          </cell>
        </row>
        <row r="26">
          <cell r="G26">
            <v>14</v>
          </cell>
        </row>
        <row r="27">
          <cell r="G27">
            <v>14.25</v>
          </cell>
        </row>
        <row r="28">
          <cell r="G28">
            <v>15.25</v>
          </cell>
        </row>
        <row r="29">
          <cell r="G29">
            <v>13.75</v>
          </cell>
        </row>
        <row r="30">
          <cell r="G30">
            <v>14.75</v>
          </cell>
        </row>
        <row r="31">
          <cell r="G31">
            <v>14.5</v>
          </cell>
        </row>
        <row r="32">
          <cell r="G32">
            <v>14.5</v>
          </cell>
        </row>
        <row r="33">
          <cell r="G33">
            <v>15</v>
          </cell>
        </row>
        <row r="34">
          <cell r="G34">
            <v>14.25</v>
          </cell>
        </row>
        <row r="35">
          <cell r="G35">
            <v>13.75</v>
          </cell>
        </row>
        <row r="36">
          <cell r="G36">
            <v>13.75</v>
          </cell>
        </row>
        <row r="37">
          <cell r="G37">
            <v>15</v>
          </cell>
        </row>
        <row r="38">
          <cell r="G38">
            <v>13.75</v>
          </cell>
        </row>
        <row r="39">
          <cell r="G39">
            <v>14.5</v>
          </cell>
        </row>
        <row r="40">
          <cell r="G40">
            <v>13.25</v>
          </cell>
        </row>
        <row r="41">
          <cell r="G41">
            <v>14.25</v>
          </cell>
        </row>
        <row r="42">
          <cell r="G42">
            <v>14.75</v>
          </cell>
        </row>
        <row r="43">
          <cell r="G43">
            <v>14.5</v>
          </cell>
        </row>
        <row r="44">
          <cell r="G44">
            <v>13.5</v>
          </cell>
        </row>
        <row r="45">
          <cell r="G45">
            <v>16.25</v>
          </cell>
        </row>
        <row r="46">
          <cell r="G46">
            <v>15.25</v>
          </cell>
        </row>
        <row r="47">
          <cell r="G47">
            <v>13.75</v>
          </cell>
        </row>
        <row r="48">
          <cell r="G48">
            <v>8</v>
          </cell>
        </row>
        <row r="49">
          <cell r="G49">
            <v>13.75</v>
          </cell>
        </row>
        <row r="50">
          <cell r="G50">
            <v>15.25</v>
          </cell>
        </row>
        <row r="51">
          <cell r="G51">
            <v>13.75</v>
          </cell>
        </row>
        <row r="52">
          <cell r="G52">
            <v>14</v>
          </cell>
        </row>
        <row r="53">
          <cell r="G53">
            <v>14</v>
          </cell>
        </row>
        <row r="54">
          <cell r="G54">
            <v>13</v>
          </cell>
        </row>
        <row r="55">
          <cell r="G55">
            <v>13.5</v>
          </cell>
        </row>
        <row r="56">
          <cell r="G56">
            <v>15</v>
          </cell>
        </row>
        <row r="57">
          <cell r="G57">
            <v>14</v>
          </cell>
        </row>
        <row r="58">
          <cell r="G58">
            <v>14</v>
          </cell>
        </row>
      </sheetData>
      <sheetData sheetId="22">
        <row r="10">
          <cell r="G10">
            <v>16.25</v>
          </cell>
        </row>
        <row r="11">
          <cell r="G11">
            <v>14.85</v>
          </cell>
        </row>
        <row r="12">
          <cell r="G12">
            <v>12.8</v>
          </cell>
        </row>
        <row r="13">
          <cell r="G13">
            <v>13.149999999999999</v>
          </cell>
        </row>
        <row r="14">
          <cell r="G14">
            <v>14.349999999999998</v>
          </cell>
        </row>
        <row r="15">
          <cell r="G15">
            <v>12.25</v>
          </cell>
        </row>
        <row r="16">
          <cell r="G16">
            <v>15.35</v>
          </cell>
        </row>
        <row r="17">
          <cell r="G17">
            <v>15.2</v>
          </cell>
        </row>
        <row r="18">
          <cell r="G18">
            <v>13.149999999999999</v>
          </cell>
        </row>
        <row r="19">
          <cell r="G19">
            <v>14.499999999999998</v>
          </cell>
        </row>
        <row r="20">
          <cell r="G20">
            <v>15</v>
          </cell>
        </row>
        <row r="21">
          <cell r="G21">
            <v>14.899999999999999</v>
          </cell>
        </row>
        <row r="22">
          <cell r="G22">
            <v>13.5</v>
          </cell>
        </row>
        <row r="23">
          <cell r="G23">
            <v>15.2</v>
          </cell>
        </row>
        <row r="24">
          <cell r="G24">
            <v>13.25</v>
          </cell>
        </row>
        <row r="25">
          <cell r="G25">
            <v>14.2</v>
          </cell>
        </row>
        <row r="26">
          <cell r="G26">
            <v>16.600000000000001</v>
          </cell>
        </row>
        <row r="27">
          <cell r="G27">
            <v>14.499999999999998</v>
          </cell>
        </row>
        <row r="28">
          <cell r="G28">
            <v>12.45</v>
          </cell>
        </row>
        <row r="29">
          <cell r="G29">
            <v>16.399999999999999</v>
          </cell>
        </row>
        <row r="30">
          <cell r="G30">
            <v>13.149999999999999</v>
          </cell>
        </row>
        <row r="31">
          <cell r="G31">
            <v>16.600000000000001</v>
          </cell>
        </row>
        <row r="32">
          <cell r="G32">
            <v>11.85</v>
          </cell>
        </row>
        <row r="33">
          <cell r="G33">
            <v>15</v>
          </cell>
        </row>
        <row r="34">
          <cell r="G34">
            <v>12.599999999999998</v>
          </cell>
        </row>
        <row r="35">
          <cell r="G35">
            <v>11.2</v>
          </cell>
        </row>
        <row r="36">
          <cell r="G36">
            <v>14.499999999999998</v>
          </cell>
        </row>
        <row r="37">
          <cell r="G37">
            <v>14.299999999999999</v>
          </cell>
        </row>
        <row r="38">
          <cell r="G38">
            <v>12.099999999999998</v>
          </cell>
        </row>
        <row r="39">
          <cell r="G39">
            <v>10.149999999999999</v>
          </cell>
        </row>
        <row r="40">
          <cell r="G40">
            <v>15.05</v>
          </cell>
        </row>
        <row r="41">
          <cell r="G41">
            <v>11.75</v>
          </cell>
        </row>
        <row r="42">
          <cell r="G42">
            <v>11.75</v>
          </cell>
        </row>
        <row r="43">
          <cell r="G43">
            <v>11.2</v>
          </cell>
        </row>
        <row r="44">
          <cell r="G44">
            <v>13.95</v>
          </cell>
        </row>
        <row r="45">
          <cell r="G45">
            <v>15.399999999999999</v>
          </cell>
        </row>
        <row r="46">
          <cell r="G46">
            <v>13.5</v>
          </cell>
        </row>
        <row r="47">
          <cell r="G47">
            <v>9.9499999999999993</v>
          </cell>
        </row>
        <row r="48">
          <cell r="G48">
            <v>15.95</v>
          </cell>
        </row>
        <row r="49">
          <cell r="G49">
            <v>16.049999999999997</v>
          </cell>
        </row>
        <row r="50">
          <cell r="G50">
            <v>12.599999999999998</v>
          </cell>
        </row>
        <row r="51">
          <cell r="G51">
            <v>13.95</v>
          </cell>
        </row>
        <row r="52">
          <cell r="G52">
            <v>13.6</v>
          </cell>
        </row>
        <row r="53">
          <cell r="G53">
            <v>13.149999999999999</v>
          </cell>
        </row>
        <row r="54">
          <cell r="G54">
            <v>15.549999999999999</v>
          </cell>
        </row>
        <row r="55">
          <cell r="G55">
            <v>15.35</v>
          </cell>
        </row>
        <row r="56">
          <cell r="G56">
            <v>16.75</v>
          </cell>
        </row>
        <row r="57">
          <cell r="G57">
            <v>14.499999999999998</v>
          </cell>
        </row>
      </sheetData>
      <sheetData sheetId="23">
        <row r="11">
          <cell r="E11">
            <v>16</v>
          </cell>
        </row>
      </sheetData>
      <sheetData sheetId="24">
        <row r="11">
          <cell r="E11">
            <v>14</v>
          </cell>
        </row>
        <row r="12">
          <cell r="E12">
            <v>14</v>
          </cell>
        </row>
        <row r="13">
          <cell r="E13">
            <v>15</v>
          </cell>
        </row>
        <row r="14">
          <cell r="E14">
            <v>14</v>
          </cell>
        </row>
        <row r="15">
          <cell r="E15">
            <v>14</v>
          </cell>
        </row>
        <row r="16">
          <cell r="E16">
            <v>14</v>
          </cell>
        </row>
        <row r="17">
          <cell r="E17">
            <v>14</v>
          </cell>
        </row>
        <row r="18">
          <cell r="E18">
            <v>14</v>
          </cell>
        </row>
        <row r="19">
          <cell r="E19">
            <v>14</v>
          </cell>
        </row>
        <row r="20">
          <cell r="E20">
            <v>14</v>
          </cell>
        </row>
        <row r="21">
          <cell r="E21">
            <v>14</v>
          </cell>
        </row>
        <row r="22">
          <cell r="E22">
            <v>14</v>
          </cell>
        </row>
        <row r="23">
          <cell r="E23">
            <v>14</v>
          </cell>
        </row>
        <row r="24">
          <cell r="E24">
            <v>14</v>
          </cell>
        </row>
        <row r="25">
          <cell r="E25">
            <v>14</v>
          </cell>
        </row>
        <row r="26">
          <cell r="E26">
            <v>14</v>
          </cell>
        </row>
        <row r="27">
          <cell r="E27">
            <v>15</v>
          </cell>
        </row>
        <row r="28">
          <cell r="E28">
            <v>14</v>
          </cell>
        </row>
        <row r="29">
          <cell r="E29">
            <v>14</v>
          </cell>
        </row>
        <row r="30">
          <cell r="E30">
            <v>14</v>
          </cell>
        </row>
        <row r="31">
          <cell r="E31">
            <v>15</v>
          </cell>
        </row>
        <row r="32">
          <cell r="E32">
            <v>14</v>
          </cell>
        </row>
        <row r="33">
          <cell r="E33">
            <v>14</v>
          </cell>
        </row>
        <row r="34">
          <cell r="E34">
            <v>14</v>
          </cell>
        </row>
        <row r="35">
          <cell r="E35">
            <v>14</v>
          </cell>
        </row>
        <row r="36">
          <cell r="E36">
            <v>13</v>
          </cell>
        </row>
        <row r="37">
          <cell r="E37">
            <v>14</v>
          </cell>
        </row>
        <row r="38">
          <cell r="E38">
            <v>14</v>
          </cell>
        </row>
        <row r="39">
          <cell r="E39">
            <v>15</v>
          </cell>
        </row>
        <row r="40">
          <cell r="E40">
            <v>14</v>
          </cell>
        </row>
        <row r="41">
          <cell r="E41">
            <v>15</v>
          </cell>
        </row>
        <row r="42">
          <cell r="E42">
            <v>14</v>
          </cell>
        </row>
        <row r="43">
          <cell r="E43">
            <v>14</v>
          </cell>
        </row>
        <row r="44">
          <cell r="E44">
            <v>13</v>
          </cell>
        </row>
        <row r="45">
          <cell r="E45">
            <v>15</v>
          </cell>
        </row>
        <row r="46">
          <cell r="E46">
            <v>15</v>
          </cell>
        </row>
        <row r="47">
          <cell r="E47">
            <v>15</v>
          </cell>
        </row>
        <row r="48">
          <cell r="E48">
            <v>14</v>
          </cell>
        </row>
        <row r="49">
          <cell r="E49">
            <v>14</v>
          </cell>
        </row>
        <row r="50">
          <cell r="E50">
            <v>16</v>
          </cell>
        </row>
        <row r="51">
          <cell r="E51">
            <v>14</v>
          </cell>
        </row>
        <row r="52">
          <cell r="E52">
            <v>13</v>
          </cell>
        </row>
        <row r="53">
          <cell r="E53">
            <v>14</v>
          </cell>
        </row>
        <row r="54">
          <cell r="E54">
            <v>14</v>
          </cell>
        </row>
        <row r="55">
          <cell r="E55">
            <v>13</v>
          </cell>
        </row>
        <row r="56">
          <cell r="E56">
            <v>14</v>
          </cell>
        </row>
        <row r="57">
          <cell r="E57">
            <v>15</v>
          </cell>
        </row>
        <row r="58">
          <cell r="E58">
            <v>14</v>
          </cell>
        </row>
      </sheetData>
      <sheetData sheetId="25">
        <row r="11">
          <cell r="E11">
            <v>15</v>
          </cell>
        </row>
        <row r="12">
          <cell r="E12">
            <v>13</v>
          </cell>
        </row>
        <row r="13">
          <cell r="E13">
            <v>12</v>
          </cell>
        </row>
        <row r="14">
          <cell r="E14">
            <v>13</v>
          </cell>
        </row>
        <row r="15">
          <cell r="E15">
            <v>13</v>
          </cell>
        </row>
        <row r="16">
          <cell r="E16">
            <v>4</v>
          </cell>
        </row>
        <row r="17">
          <cell r="E17">
            <v>12</v>
          </cell>
        </row>
        <row r="18">
          <cell r="E18">
            <v>10</v>
          </cell>
        </row>
        <row r="19">
          <cell r="E19">
            <v>11</v>
          </cell>
        </row>
        <row r="20">
          <cell r="E20">
            <v>14</v>
          </cell>
        </row>
        <row r="21">
          <cell r="E21">
            <v>0</v>
          </cell>
        </row>
        <row r="22">
          <cell r="E22">
            <v>15</v>
          </cell>
        </row>
        <row r="23">
          <cell r="E23">
            <v>14</v>
          </cell>
        </row>
        <row r="24">
          <cell r="E24">
            <v>14</v>
          </cell>
        </row>
        <row r="25">
          <cell r="E25">
            <v>13</v>
          </cell>
        </row>
        <row r="26">
          <cell r="E26">
            <v>10</v>
          </cell>
        </row>
        <row r="27">
          <cell r="E27">
            <v>13</v>
          </cell>
        </row>
        <row r="28">
          <cell r="E28">
            <v>6</v>
          </cell>
        </row>
        <row r="29">
          <cell r="E29">
            <v>0</v>
          </cell>
        </row>
        <row r="30">
          <cell r="E30">
            <v>12</v>
          </cell>
        </row>
        <row r="31">
          <cell r="E31">
            <v>0</v>
          </cell>
        </row>
        <row r="32">
          <cell r="E32">
            <v>14</v>
          </cell>
        </row>
        <row r="33">
          <cell r="E33">
            <v>8</v>
          </cell>
        </row>
        <row r="34">
          <cell r="E34">
            <v>16</v>
          </cell>
        </row>
        <row r="35">
          <cell r="E35">
            <v>2</v>
          </cell>
        </row>
        <row r="36">
          <cell r="E36">
            <v>11</v>
          </cell>
        </row>
        <row r="37">
          <cell r="E37">
            <v>15</v>
          </cell>
        </row>
        <row r="38">
          <cell r="E38">
            <v>13</v>
          </cell>
        </row>
        <row r="39">
          <cell r="E39">
            <v>8</v>
          </cell>
        </row>
        <row r="40">
          <cell r="E40">
            <v>1</v>
          </cell>
        </row>
        <row r="41">
          <cell r="E41">
            <v>16</v>
          </cell>
        </row>
        <row r="42">
          <cell r="E42">
            <v>11</v>
          </cell>
        </row>
        <row r="43">
          <cell r="E43">
            <v>2</v>
          </cell>
        </row>
        <row r="44">
          <cell r="E44">
            <v>8</v>
          </cell>
        </row>
        <row r="45">
          <cell r="E45">
            <v>15</v>
          </cell>
        </row>
        <row r="46">
          <cell r="E46">
            <v>15</v>
          </cell>
        </row>
        <row r="47">
          <cell r="E47">
            <v>11</v>
          </cell>
        </row>
        <row r="48">
          <cell r="E48">
            <v>2</v>
          </cell>
        </row>
        <row r="49">
          <cell r="E49">
            <v>14</v>
          </cell>
        </row>
        <row r="50">
          <cell r="E50">
            <v>14</v>
          </cell>
        </row>
        <row r="51">
          <cell r="E51">
            <v>10</v>
          </cell>
        </row>
        <row r="52">
          <cell r="E52">
            <v>14</v>
          </cell>
        </row>
        <row r="53">
          <cell r="E53">
            <v>6</v>
          </cell>
        </row>
        <row r="54">
          <cell r="E54">
            <v>4</v>
          </cell>
        </row>
        <row r="55">
          <cell r="E55">
            <v>13</v>
          </cell>
        </row>
        <row r="56">
          <cell r="E56">
            <v>8</v>
          </cell>
        </row>
        <row r="57">
          <cell r="E57">
            <v>11</v>
          </cell>
        </row>
        <row r="58">
          <cell r="E58">
            <v>8</v>
          </cell>
        </row>
      </sheetData>
      <sheetData sheetId="26">
        <row r="11">
          <cell r="E11">
            <v>13</v>
          </cell>
        </row>
        <row r="12">
          <cell r="E12">
            <v>18</v>
          </cell>
        </row>
        <row r="13">
          <cell r="E13">
            <v>18</v>
          </cell>
        </row>
        <row r="14">
          <cell r="E14">
            <v>10</v>
          </cell>
        </row>
        <row r="15">
          <cell r="E15">
            <v>8</v>
          </cell>
        </row>
        <row r="16">
          <cell r="E16">
            <v>18</v>
          </cell>
        </row>
        <row r="17">
          <cell r="E17">
            <v>17</v>
          </cell>
        </row>
        <row r="18">
          <cell r="E18">
            <v>18</v>
          </cell>
        </row>
        <row r="19">
          <cell r="E19">
            <v>8.5</v>
          </cell>
        </row>
        <row r="20">
          <cell r="E20">
            <v>10</v>
          </cell>
        </row>
        <row r="21">
          <cell r="E21">
            <v>19</v>
          </cell>
        </row>
        <row r="22">
          <cell r="E22">
            <v>8.5</v>
          </cell>
        </row>
        <row r="23">
          <cell r="E23">
            <v>19</v>
          </cell>
        </row>
        <row r="24">
          <cell r="E24">
            <v>16</v>
          </cell>
        </row>
        <row r="25">
          <cell r="E25">
            <v>18</v>
          </cell>
        </row>
        <row r="26">
          <cell r="E26">
            <v>8.5</v>
          </cell>
        </row>
        <row r="27">
          <cell r="E27">
            <v>19</v>
          </cell>
        </row>
        <row r="28">
          <cell r="E28">
            <v>11.5</v>
          </cell>
        </row>
        <row r="29">
          <cell r="E29">
            <v>19</v>
          </cell>
        </row>
        <row r="30">
          <cell r="E30">
            <v>15</v>
          </cell>
        </row>
        <row r="31">
          <cell r="E31">
            <v>10.5</v>
          </cell>
        </row>
        <row r="32">
          <cell r="E32">
            <v>18.5</v>
          </cell>
        </row>
        <row r="33">
          <cell r="E33">
            <v>17.5</v>
          </cell>
        </row>
        <row r="34">
          <cell r="E34">
            <v>18</v>
          </cell>
        </row>
        <row r="35">
          <cell r="E35">
            <v>6</v>
          </cell>
        </row>
        <row r="36">
          <cell r="E36">
            <v>18</v>
          </cell>
        </row>
        <row r="37">
          <cell r="E37">
            <v>19</v>
          </cell>
        </row>
        <row r="38">
          <cell r="E38">
            <v>17</v>
          </cell>
        </row>
        <row r="39">
          <cell r="E39">
            <v>17.5</v>
          </cell>
        </row>
        <row r="40">
          <cell r="E40">
            <v>13</v>
          </cell>
        </row>
        <row r="41">
          <cell r="E41">
            <v>20</v>
          </cell>
        </row>
        <row r="42">
          <cell r="E42">
            <v>4</v>
          </cell>
        </row>
        <row r="43">
          <cell r="E43">
            <v>18</v>
          </cell>
        </row>
        <row r="44">
          <cell r="E44">
            <v>16</v>
          </cell>
        </row>
        <row r="45">
          <cell r="E45">
            <v>9</v>
          </cell>
        </row>
        <row r="46">
          <cell r="E46">
            <v>12.5</v>
          </cell>
        </row>
        <row r="47">
          <cell r="E47">
            <v>8</v>
          </cell>
        </row>
        <row r="48">
          <cell r="E48">
            <v>19</v>
          </cell>
        </row>
        <row r="49">
          <cell r="E49">
            <v>15.5</v>
          </cell>
        </row>
        <row r="50">
          <cell r="E50">
            <v>9</v>
          </cell>
        </row>
        <row r="51">
          <cell r="E51">
            <v>16.5</v>
          </cell>
        </row>
        <row r="52">
          <cell r="E52">
            <v>18</v>
          </cell>
        </row>
        <row r="53">
          <cell r="E53">
            <v>18</v>
          </cell>
        </row>
        <row r="54">
          <cell r="E54">
            <v>14</v>
          </cell>
        </row>
        <row r="55">
          <cell r="E55">
            <v>19</v>
          </cell>
        </row>
        <row r="56">
          <cell r="E56">
            <v>19</v>
          </cell>
        </row>
        <row r="57">
          <cell r="E57">
            <v>17</v>
          </cell>
        </row>
        <row r="58">
          <cell r="E58">
            <v>10</v>
          </cell>
        </row>
      </sheetData>
      <sheetData sheetId="27">
        <row r="11">
          <cell r="G11">
            <v>19</v>
          </cell>
        </row>
        <row r="12">
          <cell r="G12">
            <v>19.5</v>
          </cell>
        </row>
        <row r="13">
          <cell r="G13">
            <v>14.5</v>
          </cell>
        </row>
        <row r="14">
          <cell r="G14">
            <v>14.5</v>
          </cell>
        </row>
        <row r="15">
          <cell r="G15">
            <v>13.5</v>
          </cell>
        </row>
        <row r="16">
          <cell r="G16">
            <v>12.5</v>
          </cell>
        </row>
        <row r="17">
          <cell r="G17">
            <v>20</v>
          </cell>
        </row>
        <row r="18">
          <cell r="G18">
            <v>19.5</v>
          </cell>
        </row>
        <row r="19">
          <cell r="G19">
            <v>18.5</v>
          </cell>
        </row>
        <row r="20">
          <cell r="G20">
            <v>19.5</v>
          </cell>
        </row>
        <row r="21">
          <cell r="G21">
            <v>19.5</v>
          </cell>
        </row>
        <row r="22">
          <cell r="G22">
            <v>18</v>
          </cell>
        </row>
        <row r="23">
          <cell r="G23">
            <v>20</v>
          </cell>
        </row>
        <row r="24">
          <cell r="G24">
            <v>18</v>
          </cell>
        </row>
        <row r="25">
          <cell r="G25">
            <v>19.5</v>
          </cell>
        </row>
        <row r="26">
          <cell r="G26">
            <v>15</v>
          </cell>
        </row>
        <row r="27">
          <cell r="G27">
            <v>19.5</v>
          </cell>
        </row>
        <row r="28">
          <cell r="G28">
            <v>11</v>
          </cell>
        </row>
        <row r="29">
          <cell r="G29">
            <v>19.5</v>
          </cell>
        </row>
        <row r="30">
          <cell r="G30">
            <v>20</v>
          </cell>
        </row>
        <row r="31">
          <cell r="G31">
            <v>9.5</v>
          </cell>
        </row>
        <row r="32">
          <cell r="G32">
            <v>19.5</v>
          </cell>
        </row>
        <row r="33">
          <cell r="G33">
            <v>8</v>
          </cell>
        </row>
        <row r="34">
          <cell r="G34">
            <v>20</v>
          </cell>
        </row>
        <row r="35">
          <cell r="G35">
            <v>16.5</v>
          </cell>
        </row>
        <row r="36">
          <cell r="G36">
            <v>6</v>
          </cell>
        </row>
        <row r="37">
          <cell r="G37">
            <v>17</v>
          </cell>
        </row>
        <row r="38">
          <cell r="G38">
            <v>19.5</v>
          </cell>
        </row>
        <row r="39">
          <cell r="G39">
            <v>17</v>
          </cell>
        </row>
        <row r="40">
          <cell r="G40">
            <v>8.5</v>
          </cell>
        </row>
        <row r="41">
          <cell r="G41">
            <v>20</v>
          </cell>
        </row>
        <row r="42">
          <cell r="G42">
            <v>12</v>
          </cell>
        </row>
        <row r="43">
          <cell r="G43">
            <v>19.25</v>
          </cell>
        </row>
        <row r="44">
          <cell r="G44">
            <v>11</v>
          </cell>
        </row>
        <row r="45">
          <cell r="G45">
            <v>18.5</v>
          </cell>
        </row>
        <row r="46">
          <cell r="G46">
            <v>14</v>
          </cell>
        </row>
        <row r="47">
          <cell r="G47">
            <v>19</v>
          </cell>
        </row>
        <row r="48">
          <cell r="G48">
            <v>19.5</v>
          </cell>
        </row>
        <row r="49">
          <cell r="G49">
            <v>19</v>
          </cell>
        </row>
        <row r="50">
          <cell r="G50">
            <v>17</v>
          </cell>
        </row>
        <row r="51">
          <cell r="G51">
            <v>12.5</v>
          </cell>
        </row>
        <row r="52">
          <cell r="G52">
            <v>20</v>
          </cell>
        </row>
        <row r="53">
          <cell r="G53">
            <v>19.5</v>
          </cell>
        </row>
        <row r="54">
          <cell r="G54">
            <v>17.5</v>
          </cell>
        </row>
        <row r="55">
          <cell r="G55">
            <v>19</v>
          </cell>
        </row>
        <row r="56">
          <cell r="G56">
            <v>14.25</v>
          </cell>
        </row>
        <row r="57">
          <cell r="G57">
            <v>20</v>
          </cell>
        </row>
        <row r="58">
          <cell r="G58">
            <v>19</v>
          </cell>
        </row>
      </sheetData>
      <sheetData sheetId="2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_Gestion"/>
      <sheetName val="Anal_Donn"/>
      <sheetName val="Projet-Stages"/>
      <sheetName val="Soutenance LCP"/>
    </sheetNames>
    <sheetDataSet>
      <sheetData sheetId="0">
        <row r="10">
          <cell r="E10">
            <v>15.5</v>
          </cell>
        </row>
        <row r="11">
          <cell r="E11">
            <v>15.75</v>
          </cell>
        </row>
        <row r="12">
          <cell r="E12">
            <v>15.5</v>
          </cell>
        </row>
        <row r="13">
          <cell r="E13">
            <v>15.5</v>
          </cell>
        </row>
        <row r="14">
          <cell r="E14">
            <v>15.5</v>
          </cell>
        </row>
        <row r="15">
          <cell r="E15">
            <v>15.75</v>
          </cell>
        </row>
        <row r="16">
          <cell r="E16">
            <v>15.5</v>
          </cell>
        </row>
        <row r="17">
          <cell r="E17">
            <v>15.5</v>
          </cell>
        </row>
        <row r="18">
          <cell r="E18">
            <v>16</v>
          </cell>
        </row>
        <row r="19">
          <cell r="E19">
            <v>15.5</v>
          </cell>
        </row>
        <row r="20">
          <cell r="E20">
            <v>15.5</v>
          </cell>
        </row>
        <row r="21">
          <cell r="E21">
            <v>16</v>
          </cell>
        </row>
        <row r="22">
          <cell r="E22">
            <v>16</v>
          </cell>
        </row>
        <row r="23">
          <cell r="E23">
            <v>15.5</v>
          </cell>
        </row>
        <row r="24">
          <cell r="E24">
            <v>15.5</v>
          </cell>
        </row>
        <row r="25">
          <cell r="E25">
            <v>16</v>
          </cell>
        </row>
        <row r="26">
          <cell r="E26">
            <v>16</v>
          </cell>
        </row>
        <row r="27">
          <cell r="E27">
            <v>15.5</v>
          </cell>
        </row>
        <row r="28">
          <cell r="E28">
            <v>15.5</v>
          </cell>
        </row>
        <row r="29">
          <cell r="E29">
            <v>15.5</v>
          </cell>
        </row>
        <row r="30">
          <cell r="E30">
            <v>17</v>
          </cell>
        </row>
        <row r="31">
          <cell r="E31">
            <v>15.5</v>
          </cell>
        </row>
        <row r="32">
          <cell r="E32">
            <v>15.5</v>
          </cell>
        </row>
        <row r="33">
          <cell r="E33">
            <v>15.5</v>
          </cell>
        </row>
        <row r="34">
          <cell r="E34">
            <v>15.75</v>
          </cell>
        </row>
        <row r="35">
          <cell r="E35">
            <v>15</v>
          </cell>
        </row>
        <row r="36">
          <cell r="E36">
            <v>15.5</v>
          </cell>
        </row>
        <row r="37">
          <cell r="E37">
            <v>15.5</v>
          </cell>
        </row>
        <row r="38">
          <cell r="E38">
            <v>15.5</v>
          </cell>
        </row>
        <row r="39">
          <cell r="E39">
            <v>16</v>
          </cell>
        </row>
        <row r="40">
          <cell r="E40">
            <v>16</v>
          </cell>
        </row>
        <row r="41">
          <cell r="E41">
            <v>15.5</v>
          </cell>
        </row>
        <row r="42">
          <cell r="E42">
            <v>15.5</v>
          </cell>
        </row>
        <row r="43">
          <cell r="E43">
            <v>15</v>
          </cell>
        </row>
        <row r="44">
          <cell r="E44">
            <v>15.5</v>
          </cell>
        </row>
        <row r="45">
          <cell r="E45">
            <v>16</v>
          </cell>
        </row>
        <row r="46">
          <cell r="E46">
            <v>15.5</v>
          </cell>
        </row>
        <row r="47">
          <cell r="E47">
            <v>16</v>
          </cell>
        </row>
        <row r="48">
          <cell r="E48">
            <v>15.5</v>
          </cell>
        </row>
        <row r="49">
          <cell r="E49">
            <v>16</v>
          </cell>
        </row>
        <row r="50">
          <cell r="E50">
            <v>15.5</v>
          </cell>
        </row>
        <row r="51">
          <cell r="E51">
            <v>16.5</v>
          </cell>
        </row>
        <row r="52">
          <cell r="E52">
            <v>17</v>
          </cell>
        </row>
        <row r="53">
          <cell r="E53">
            <v>15.5</v>
          </cell>
        </row>
        <row r="54">
          <cell r="E54">
            <v>15.75</v>
          </cell>
        </row>
        <row r="55">
          <cell r="E55">
            <v>15.5</v>
          </cell>
        </row>
        <row r="56">
          <cell r="E56">
            <v>16.5</v>
          </cell>
        </row>
        <row r="57">
          <cell r="E57">
            <v>15.5</v>
          </cell>
        </row>
      </sheetData>
      <sheetData sheetId="1">
        <row r="10">
          <cell r="E10">
            <v>15.5</v>
          </cell>
        </row>
        <row r="11">
          <cell r="E11">
            <v>15</v>
          </cell>
        </row>
        <row r="12">
          <cell r="E12">
            <v>15.5</v>
          </cell>
        </row>
        <row r="13">
          <cell r="E13">
            <v>16</v>
          </cell>
        </row>
        <row r="14">
          <cell r="E14">
            <v>15.75</v>
          </cell>
        </row>
        <row r="15">
          <cell r="E15">
            <v>15.75</v>
          </cell>
        </row>
        <row r="16">
          <cell r="E16">
            <v>15.5</v>
          </cell>
        </row>
        <row r="17">
          <cell r="E17">
            <v>15</v>
          </cell>
        </row>
        <row r="18">
          <cell r="E18">
            <v>15</v>
          </cell>
        </row>
        <row r="19">
          <cell r="E19">
            <v>14.75</v>
          </cell>
        </row>
        <row r="20">
          <cell r="E20">
            <v>15</v>
          </cell>
        </row>
        <row r="21">
          <cell r="E21">
            <v>15</v>
          </cell>
        </row>
        <row r="22">
          <cell r="E22">
            <v>15.5</v>
          </cell>
        </row>
        <row r="23">
          <cell r="E23">
            <v>15</v>
          </cell>
        </row>
        <row r="24">
          <cell r="E24">
            <v>15.5</v>
          </cell>
        </row>
        <row r="25">
          <cell r="E25">
            <v>17</v>
          </cell>
        </row>
        <row r="26">
          <cell r="E26">
            <v>17</v>
          </cell>
        </row>
        <row r="27">
          <cell r="E27">
            <v>14.75</v>
          </cell>
        </row>
        <row r="28">
          <cell r="E28">
            <v>15.5</v>
          </cell>
        </row>
        <row r="29">
          <cell r="E29">
            <v>15</v>
          </cell>
        </row>
        <row r="30">
          <cell r="E30">
            <v>16</v>
          </cell>
        </row>
        <row r="31">
          <cell r="E31">
            <v>15.5</v>
          </cell>
        </row>
        <row r="32">
          <cell r="E32">
            <v>15.5</v>
          </cell>
        </row>
        <row r="33">
          <cell r="E33">
            <v>15</v>
          </cell>
        </row>
        <row r="34">
          <cell r="E34">
            <v>15.75</v>
          </cell>
        </row>
        <row r="35">
          <cell r="E35">
            <v>14.75</v>
          </cell>
        </row>
        <row r="36">
          <cell r="E36">
            <v>14.75</v>
          </cell>
        </row>
        <row r="37">
          <cell r="E37">
            <v>15.5</v>
          </cell>
        </row>
        <row r="38">
          <cell r="E38">
            <v>15.75</v>
          </cell>
        </row>
        <row r="39">
          <cell r="E39">
            <v>14</v>
          </cell>
        </row>
        <row r="40">
          <cell r="E40">
            <v>15</v>
          </cell>
        </row>
        <row r="41">
          <cell r="E41">
            <v>16</v>
          </cell>
        </row>
        <row r="42">
          <cell r="E42">
            <v>14</v>
          </cell>
        </row>
        <row r="43">
          <cell r="E43">
            <v>14.75</v>
          </cell>
        </row>
        <row r="44">
          <cell r="E44">
            <v>15</v>
          </cell>
        </row>
        <row r="45">
          <cell r="E45">
            <v>15</v>
          </cell>
        </row>
        <row r="46">
          <cell r="E46">
            <v>16</v>
          </cell>
        </row>
        <row r="47">
          <cell r="E47">
            <v>16</v>
          </cell>
        </row>
        <row r="48">
          <cell r="E48">
            <v>16</v>
          </cell>
        </row>
        <row r="49">
          <cell r="E49">
            <v>17</v>
          </cell>
        </row>
        <row r="50">
          <cell r="E50">
            <v>14.75</v>
          </cell>
        </row>
        <row r="51">
          <cell r="E51">
            <v>16</v>
          </cell>
        </row>
        <row r="52">
          <cell r="E52">
            <v>16</v>
          </cell>
        </row>
        <row r="53">
          <cell r="E53">
            <v>15.5</v>
          </cell>
        </row>
        <row r="54">
          <cell r="E54">
            <v>15</v>
          </cell>
        </row>
        <row r="55">
          <cell r="E55">
            <v>15</v>
          </cell>
        </row>
        <row r="56">
          <cell r="E56">
            <v>16</v>
          </cell>
        </row>
        <row r="57">
          <cell r="E57">
            <v>14.75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 M6 Lp 19-20 final 14 juillet"/>
      <sheetName val=" M3 Lp 19-20  14 juillet final"/>
      <sheetName val=" M1 Lp 19-20 14 juilllet final"/>
      <sheetName val=" soft skyls 1+2 GCF 19-2013 jui"/>
      <sheetName val="anglais LP GCF 19-20"/>
      <sheetName val="culture Baskri &amp; amraoui"/>
      <sheetName val=" français LP GCF 13 juill"/>
      <sheetName val=" gestion com LP GCF  "/>
      <sheetName val="MC LP GCF "/>
      <sheetName val="sport LP GCF "/>
      <sheetName val="droit GCF 19-20"/>
      <sheetName val="fisc GCF 19-20"/>
      <sheetName val="trav LP GCF"/>
      <sheetName val=" comp soc LP GCF"/>
      <sheetName val="M1 GCF"/>
      <sheetName val=" M1 Lp 19-20 13 juilllet"/>
      <sheetName val=" M2 LP 19-20 ok ok"/>
      <sheetName val=" M3 Lp 19-20"/>
      <sheetName val=" M4 Lp 19-20"/>
      <sheetName val=" M5 Lp 19-20 "/>
      <sheetName val=" M6 Lp 19-20 "/>
      <sheetName val="Affichage GCF"/>
      <sheetName val="Feuil2"/>
      <sheetName val="Feuil3"/>
    </sheetNames>
    <sheetDataSet>
      <sheetData sheetId="0"/>
      <sheetData sheetId="1"/>
      <sheetData sheetId="2"/>
      <sheetData sheetId="3">
        <row r="12">
          <cell r="G12">
            <v>15.8</v>
          </cell>
        </row>
        <row r="13">
          <cell r="G13">
            <v>17</v>
          </cell>
        </row>
        <row r="14">
          <cell r="G14">
            <v>18.600000000000001</v>
          </cell>
        </row>
        <row r="15">
          <cell r="G15">
            <v>16.8</v>
          </cell>
        </row>
        <row r="16">
          <cell r="G16">
            <v>14.000000000000002</v>
          </cell>
        </row>
        <row r="17">
          <cell r="G17">
            <v>16.399999999999999</v>
          </cell>
        </row>
        <row r="18">
          <cell r="G18">
            <v>16.400000000000002</v>
          </cell>
        </row>
        <row r="19">
          <cell r="G19">
            <v>19.399999999999999</v>
          </cell>
        </row>
        <row r="20">
          <cell r="G20">
            <v>16.8</v>
          </cell>
        </row>
        <row r="21">
          <cell r="G21">
            <v>16.8</v>
          </cell>
        </row>
        <row r="22">
          <cell r="G22">
            <v>16.8</v>
          </cell>
        </row>
        <row r="23">
          <cell r="G23">
            <v>17</v>
          </cell>
        </row>
        <row r="24">
          <cell r="G24">
            <v>17</v>
          </cell>
        </row>
        <row r="25">
          <cell r="G25">
            <v>15.4</v>
          </cell>
        </row>
        <row r="26">
          <cell r="G26">
            <v>18.600000000000001</v>
          </cell>
        </row>
        <row r="27">
          <cell r="G27">
            <v>13.4</v>
          </cell>
        </row>
        <row r="28">
          <cell r="G28">
            <v>18.200000000000003</v>
          </cell>
        </row>
        <row r="29">
          <cell r="G29">
            <v>19.399999999999999</v>
          </cell>
        </row>
        <row r="30">
          <cell r="G30">
            <v>17.8</v>
          </cell>
        </row>
        <row r="31">
          <cell r="G31">
            <v>18</v>
          </cell>
        </row>
        <row r="32">
          <cell r="G32">
            <v>16.200000000000003</v>
          </cell>
        </row>
        <row r="33">
          <cell r="G33">
            <v>18.400000000000002</v>
          </cell>
        </row>
        <row r="34">
          <cell r="G34">
            <v>16.400000000000002</v>
          </cell>
        </row>
        <row r="35">
          <cell r="G35">
            <v>17.399999999999999</v>
          </cell>
        </row>
        <row r="36">
          <cell r="G36">
            <v>12.600000000000001</v>
          </cell>
        </row>
        <row r="37">
          <cell r="G37">
            <v>13.4</v>
          </cell>
        </row>
        <row r="38">
          <cell r="G38">
            <v>17.2</v>
          </cell>
        </row>
        <row r="39">
          <cell r="G39">
            <v>17</v>
          </cell>
        </row>
        <row r="40">
          <cell r="G40">
            <v>14.8</v>
          </cell>
        </row>
        <row r="42">
          <cell r="G42">
            <v>17.399999999999999</v>
          </cell>
        </row>
        <row r="43">
          <cell r="G43">
            <v>17.399999999999999</v>
          </cell>
        </row>
        <row r="44">
          <cell r="G44">
            <v>17.2</v>
          </cell>
        </row>
        <row r="45">
          <cell r="G45">
            <v>14.000000000000002</v>
          </cell>
        </row>
        <row r="46">
          <cell r="G46">
            <v>18.600000000000001</v>
          </cell>
        </row>
        <row r="47">
          <cell r="G47">
            <v>18.400000000000002</v>
          </cell>
        </row>
        <row r="48">
          <cell r="G48">
            <v>18.8</v>
          </cell>
        </row>
        <row r="49">
          <cell r="G49">
            <v>19.399999999999999</v>
          </cell>
        </row>
        <row r="50">
          <cell r="G50">
            <v>18</v>
          </cell>
        </row>
        <row r="51">
          <cell r="G51">
            <v>15.600000000000001</v>
          </cell>
        </row>
        <row r="52">
          <cell r="G52">
            <v>12.400000000000002</v>
          </cell>
        </row>
        <row r="53">
          <cell r="G53">
            <v>17.8</v>
          </cell>
        </row>
        <row r="54">
          <cell r="G54">
            <v>15.4</v>
          </cell>
        </row>
        <row r="55">
          <cell r="G55">
            <v>14.8</v>
          </cell>
        </row>
        <row r="56">
          <cell r="G56">
            <v>17.8</v>
          </cell>
        </row>
        <row r="57">
          <cell r="G57">
            <v>17</v>
          </cell>
        </row>
        <row r="58">
          <cell r="G58">
            <v>18.400000000000002</v>
          </cell>
        </row>
        <row r="59">
          <cell r="G59">
            <v>17.600000000000001</v>
          </cell>
        </row>
      </sheetData>
      <sheetData sheetId="4"/>
      <sheetData sheetId="5"/>
      <sheetData sheetId="6"/>
      <sheetData sheetId="7"/>
      <sheetData sheetId="8"/>
      <sheetData sheetId="9">
        <row r="11">
          <cell r="E11">
            <v>16</v>
          </cell>
        </row>
        <row r="12">
          <cell r="E12">
            <v>14</v>
          </cell>
        </row>
        <row r="13">
          <cell r="E13">
            <v>17</v>
          </cell>
        </row>
        <row r="14">
          <cell r="E14" t="str">
            <v>-</v>
          </cell>
        </row>
        <row r="15">
          <cell r="E15">
            <v>16</v>
          </cell>
        </row>
        <row r="16">
          <cell r="E16">
            <v>15</v>
          </cell>
        </row>
        <row r="17">
          <cell r="E17">
            <v>16</v>
          </cell>
        </row>
        <row r="18">
          <cell r="E18">
            <v>15</v>
          </cell>
        </row>
        <row r="19">
          <cell r="E19">
            <v>16</v>
          </cell>
        </row>
        <row r="20">
          <cell r="E20">
            <v>14</v>
          </cell>
        </row>
        <row r="21">
          <cell r="E21">
            <v>16</v>
          </cell>
        </row>
        <row r="22">
          <cell r="E22">
            <v>14</v>
          </cell>
        </row>
        <row r="23">
          <cell r="E23">
            <v>15</v>
          </cell>
        </row>
        <row r="24">
          <cell r="E24">
            <v>15</v>
          </cell>
        </row>
        <row r="25">
          <cell r="E25">
            <v>16</v>
          </cell>
        </row>
        <row r="26">
          <cell r="E26">
            <v>15</v>
          </cell>
        </row>
        <row r="27">
          <cell r="E27">
            <v>15</v>
          </cell>
        </row>
        <row r="28">
          <cell r="E28" t="str">
            <v>-</v>
          </cell>
        </row>
        <row r="29">
          <cell r="E29">
            <v>15</v>
          </cell>
        </row>
        <row r="30">
          <cell r="E30">
            <v>16</v>
          </cell>
        </row>
        <row r="31">
          <cell r="E31">
            <v>16</v>
          </cell>
        </row>
        <row r="32">
          <cell r="E32">
            <v>16</v>
          </cell>
        </row>
        <row r="33">
          <cell r="E33">
            <v>16</v>
          </cell>
        </row>
        <row r="34">
          <cell r="E34">
            <v>14</v>
          </cell>
        </row>
        <row r="35">
          <cell r="E35">
            <v>16</v>
          </cell>
        </row>
        <row r="36">
          <cell r="E36">
            <v>17</v>
          </cell>
        </row>
        <row r="37">
          <cell r="E37" t="str">
            <v>-</v>
          </cell>
        </row>
        <row r="38">
          <cell r="E38">
            <v>16</v>
          </cell>
        </row>
        <row r="39">
          <cell r="E39">
            <v>17</v>
          </cell>
        </row>
        <row r="42">
          <cell r="E42">
            <v>15</v>
          </cell>
        </row>
        <row r="43">
          <cell r="E43">
            <v>16</v>
          </cell>
        </row>
        <row r="44">
          <cell r="E44">
            <v>17</v>
          </cell>
        </row>
        <row r="45">
          <cell r="E45" t="str">
            <v>-</v>
          </cell>
        </row>
        <row r="46">
          <cell r="E46">
            <v>16</v>
          </cell>
        </row>
        <row r="47">
          <cell r="E47" t="str">
            <v>-</v>
          </cell>
        </row>
        <row r="48">
          <cell r="E48">
            <v>16</v>
          </cell>
        </row>
        <row r="49">
          <cell r="E49">
            <v>16</v>
          </cell>
        </row>
        <row r="50">
          <cell r="E50">
            <v>16</v>
          </cell>
        </row>
        <row r="51">
          <cell r="E51">
            <v>17</v>
          </cell>
        </row>
        <row r="52">
          <cell r="E52">
            <v>15</v>
          </cell>
        </row>
        <row r="53">
          <cell r="E53" t="str">
            <v>-</v>
          </cell>
        </row>
        <row r="54">
          <cell r="E54">
            <v>15</v>
          </cell>
        </row>
        <row r="55">
          <cell r="E55">
            <v>15</v>
          </cell>
        </row>
        <row r="56">
          <cell r="E56">
            <v>15</v>
          </cell>
        </row>
        <row r="57">
          <cell r="E57">
            <v>15</v>
          </cell>
        </row>
        <row r="58">
          <cell r="E58">
            <v>15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H492"/>
  <sheetViews>
    <sheetView tabSelected="1" topLeftCell="A37" zoomScale="130" zoomScaleNormal="130" workbookViewId="0">
      <pane xSplit="3" topLeftCell="W1" activePane="topRight" state="frozen"/>
      <selection pane="topRight" activeCell="W62" sqref="W62"/>
    </sheetView>
  </sheetViews>
  <sheetFormatPr baseColWidth="10" defaultRowHeight="13.2"/>
  <cols>
    <col min="1" max="1" width="2.33203125" style="103" customWidth="1"/>
    <col min="2" max="2" width="10.6640625" style="103" customWidth="1"/>
    <col min="3" max="3" width="9.6640625" style="103" customWidth="1"/>
    <col min="4" max="4" width="4" style="123" customWidth="1"/>
    <col min="5" max="5" width="2.6640625" style="123" customWidth="1"/>
    <col min="6" max="7" width="3.33203125" style="123" customWidth="1"/>
    <col min="8" max="8" width="2.5546875" style="123" customWidth="1"/>
    <col min="9" max="10" width="3.33203125" style="123" customWidth="1"/>
    <col min="11" max="11" width="2.88671875" style="123" customWidth="1"/>
    <col min="12" max="12" width="3.33203125" style="123" customWidth="1"/>
    <col min="13" max="13" width="3.33203125" style="103" customWidth="1"/>
    <col min="14" max="14" width="2.109375" style="103" customWidth="1"/>
    <col min="15" max="15" width="3.44140625" style="103" customWidth="1"/>
    <col min="16" max="16" width="3" style="103" customWidth="1"/>
    <col min="17" max="18" width="3.33203125" style="103" customWidth="1"/>
    <col min="19" max="19" width="2.5546875" style="103" customWidth="1"/>
    <col min="20" max="21" width="3.33203125" style="103" customWidth="1"/>
    <col min="22" max="22" width="2.88671875" style="103" customWidth="1"/>
    <col min="23" max="26" width="3.33203125" style="103" customWidth="1"/>
    <col min="27" max="27" width="2.33203125" style="103" customWidth="1"/>
    <col min="28" max="28" width="3.44140625" style="103" customWidth="1"/>
    <col min="29" max="29" width="3.33203125" style="103" customWidth="1"/>
    <col min="30" max="30" width="3" style="103" customWidth="1"/>
    <col min="31" max="31" width="3.33203125" style="103" customWidth="1"/>
    <col min="32" max="32" width="2.44140625" style="103" customWidth="1"/>
    <col min="33" max="34" width="3.33203125" style="103" customWidth="1"/>
    <col min="35" max="35" width="3" style="103" customWidth="1"/>
    <col min="36" max="37" width="3.33203125" style="103" customWidth="1"/>
    <col min="38" max="38" width="2.5546875" style="103" customWidth="1"/>
    <col min="39" max="39" width="3.33203125" style="123" customWidth="1"/>
    <col min="40" max="40" width="3.44140625" style="123" customWidth="1"/>
    <col min="41" max="41" width="3.33203125" style="123" customWidth="1"/>
    <col min="42" max="43" width="3.33203125" style="103" customWidth="1"/>
    <col min="44" max="44" width="4.5546875" style="103" customWidth="1"/>
    <col min="45" max="45" width="3.44140625" style="103" customWidth="1"/>
    <col min="46" max="46" width="2.6640625" style="103" customWidth="1"/>
    <col min="47" max="47" width="3.6640625" style="103" customWidth="1"/>
    <col min="48" max="48" width="3.33203125" style="103" customWidth="1"/>
    <col min="49" max="50" width="3.6640625" style="103" customWidth="1"/>
    <col min="51" max="51" width="3" style="103" bestFit="1" customWidth="1"/>
    <col min="52" max="53" width="3.88671875" style="103" customWidth="1"/>
    <col min="54" max="58" width="3.33203125" style="103" customWidth="1"/>
    <col min="59" max="59" width="3" style="103" customWidth="1"/>
    <col min="60" max="62" width="3.33203125" style="103" customWidth="1"/>
    <col min="63" max="63" width="3.6640625" style="103" customWidth="1"/>
    <col min="64" max="64" width="2.5546875" style="103" customWidth="1"/>
    <col min="65" max="65" width="3.5546875" style="103" customWidth="1"/>
    <col min="66" max="66" width="3.33203125" style="103" customWidth="1"/>
    <col min="67" max="67" width="3.109375" style="103" customWidth="1"/>
    <col min="68" max="74" width="3.33203125" style="103" customWidth="1"/>
    <col min="75" max="75" width="3.33203125" style="232" customWidth="1"/>
    <col min="76" max="79" width="3.33203125" style="103" customWidth="1"/>
    <col min="80" max="80" width="2.44140625" style="103" customWidth="1"/>
    <col min="81" max="83" width="3.33203125" style="103" customWidth="1"/>
    <col min="84" max="84" width="4.88671875" style="123" customWidth="1"/>
    <col min="85" max="85" width="8" style="103" customWidth="1"/>
    <col min="86" max="86" width="8.88671875" style="103" customWidth="1"/>
  </cols>
  <sheetData>
    <row r="1" spans="1:86" ht="9.9" customHeight="1">
      <c r="A1" s="88" t="s">
        <v>17</v>
      </c>
      <c r="B1" s="88"/>
      <c r="C1" s="88"/>
      <c r="D1" s="89"/>
      <c r="E1" s="89"/>
      <c r="F1" s="89"/>
      <c r="G1" s="89"/>
      <c r="H1" s="89"/>
      <c r="I1" s="89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9"/>
      <c r="AN1" s="89"/>
      <c r="AO1" s="89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230"/>
      <c r="BX1" s="88"/>
      <c r="BY1" s="88"/>
      <c r="BZ1" s="88"/>
      <c r="CA1" s="88"/>
      <c r="CB1" s="88"/>
      <c r="CC1" s="88" t="s">
        <v>179</v>
      </c>
      <c r="CD1" s="88"/>
      <c r="CE1" s="88"/>
      <c r="CF1" s="234"/>
      <c r="CG1" s="88"/>
      <c r="CH1" s="88"/>
    </row>
    <row r="2" spans="1:86" ht="9.9" customHeight="1">
      <c r="A2" s="88" t="s">
        <v>119</v>
      </c>
      <c r="B2" s="88"/>
      <c r="C2" s="88"/>
      <c r="D2" s="89"/>
      <c r="E2" s="89"/>
      <c r="F2" s="89"/>
      <c r="G2" s="89"/>
      <c r="H2" s="89"/>
      <c r="I2" s="89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91" t="s">
        <v>127</v>
      </c>
      <c r="AD2" s="91"/>
      <c r="AE2" s="91"/>
      <c r="AF2" s="91"/>
      <c r="AG2" s="91"/>
      <c r="AH2" s="88"/>
      <c r="AI2" s="88"/>
      <c r="AJ2" s="88"/>
      <c r="AK2" s="92"/>
      <c r="AL2" s="93"/>
      <c r="AM2" s="89"/>
      <c r="AN2" s="89"/>
      <c r="AO2" s="89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230"/>
      <c r="BX2" s="88"/>
      <c r="BY2" s="88"/>
      <c r="BZ2" s="88"/>
      <c r="CA2" s="88"/>
      <c r="CB2" s="88"/>
      <c r="CC2" s="88" t="s">
        <v>253</v>
      </c>
      <c r="CD2" s="88"/>
      <c r="CE2" s="88"/>
      <c r="CF2" s="234"/>
      <c r="CG2" s="88"/>
      <c r="CH2" s="88"/>
    </row>
    <row r="3" spans="1:86" ht="11.25" customHeight="1">
      <c r="A3" s="88" t="s">
        <v>120</v>
      </c>
      <c r="B3" s="88"/>
      <c r="C3" s="88"/>
      <c r="D3" s="89"/>
      <c r="E3" s="89"/>
      <c r="F3" s="89"/>
      <c r="G3" s="89"/>
      <c r="H3" s="89"/>
      <c r="I3" s="89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91"/>
      <c r="AD3" s="91"/>
      <c r="AE3" s="91"/>
      <c r="AF3" s="91"/>
      <c r="AG3" s="91"/>
      <c r="AH3" s="88"/>
      <c r="AI3" s="88"/>
      <c r="AJ3" s="88"/>
      <c r="AK3" s="92"/>
      <c r="AL3" s="93"/>
      <c r="AM3" s="89"/>
      <c r="AN3" s="89"/>
      <c r="AO3" s="89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 t="s">
        <v>248</v>
      </c>
      <c r="BG3" s="88"/>
      <c r="BH3" s="88"/>
      <c r="BI3" s="88"/>
      <c r="BJ3" s="88"/>
      <c r="BK3" s="88" t="s">
        <v>247</v>
      </c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230"/>
      <c r="BX3" s="88"/>
      <c r="BY3" s="88"/>
      <c r="BZ3" s="88"/>
      <c r="CA3" s="88"/>
      <c r="CB3" s="88"/>
      <c r="CC3" s="88"/>
      <c r="CD3" s="88"/>
      <c r="CE3" s="88"/>
      <c r="CF3" s="234"/>
      <c r="CG3" s="88"/>
      <c r="CH3" s="88"/>
    </row>
    <row r="4" spans="1:86" ht="15.75" customHeight="1">
      <c r="A4" s="88" t="s">
        <v>121</v>
      </c>
      <c r="B4" s="88"/>
      <c r="C4" s="88"/>
      <c r="D4" s="89"/>
      <c r="E4" s="89"/>
      <c r="F4" s="89"/>
      <c r="G4" s="89"/>
      <c r="H4" s="89"/>
      <c r="I4" s="89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94" t="s">
        <v>246</v>
      </c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9"/>
      <c r="AN4" s="89"/>
      <c r="AO4" s="89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230"/>
      <c r="BX4" s="88"/>
      <c r="BY4" s="88"/>
      <c r="BZ4" s="88"/>
      <c r="CA4" s="88"/>
      <c r="CB4" s="88"/>
      <c r="CC4" s="88"/>
      <c r="CD4" s="88"/>
      <c r="CE4" s="88"/>
      <c r="CF4" s="234"/>
      <c r="CG4" s="88"/>
      <c r="CH4" s="88"/>
    </row>
    <row r="5" spans="1:86" ht="5.25" customHeight="1">
      <c r="A5" s="95"/>
      <c r="B5" s="95"/>
      <c r="C5" s="95"/>
      <c r="D5" s="96"/>
      <c r="E5" s="96"/>
      <c r="F5" s="96"/>
      <c r="G5" s="96"/>
      <c r="H5" s="96"/>
      <c r="I5" s="96"/>
      <c r="J5" s="96"/>
      <c r="K5" s="96"/>
      <c r="L5" s="96"/>
      <c r="M5" s="95"/>
      <c r="N5" s="95"/>
      <c r="O5" s="95"/>
      <c r="P5"/>
      <c r="Q5" s="97"/>
      <c r="R5"/>
      <c r="S5"/>
      <c r="T5"/>
      <c r="U5"/>
      <c r="V5"/>
      <c r="W5"/>
      <c r="X5"/>
      <c r="Y5"/>
      <c r="Z5"/>
      <c r="AA5"/>
      <c r="AB5"/>
      <c r="AC5"/>
      <c r="AD5"/>
      <c r="AE5"/>
      <c r="AF5" s="98"/>
      <c r="AG5" s="98"/>
      <c r="AH5" s="98"/>
      <c r="AI5" s="98"/>
      <c r="AJ5" s="98"/>
      <c r="AK5" s="95"/>
      <c r="AL5" s="95"/>
      <c r="AM5" s="96"/>
      <c r="AN5" s="96"/>
      <c r="AO5" s="96"/>
      <c r="AP5" s="96"/>
      <c r="AQ5" s="96"/>
      <c r="AR5" s="96"/>
      <c r="AS5" s="95"/>
      <c r="AT5" s="95"/>
      <c r="AU5" s="99"/>
      <c r="AV5" s="99"/>
      <c r="AW5" s="99"/>
      <c r="AX5" s="99"/>
      <c r="AY5" s="99"/>
      <c r="AZ5" s="99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231"/>
      <c r="BX5" s="95"/>
      <c r="BY5" s="95"/>
      <c r="BZ5" s="95"/>
      <c r="CA5" s="96"/>
      <c r="CB5" s="96"/>
      <c r="CC5" s="96"/>
      <c r="CD5" s="95"/>
      <c r="CE5" s="95"/>
      <c r="CF5" s="96"/>
      <c r="CG5"/>
      <c r="CH5"/>
    </row>
    <row r="6" spans="1:86" ht="21.75" customHeight="1">
      <c r="A6" s="100"/>
      <c r="B6" s="259" t="s">
        <v>128</v>
      </c>
      <c r="C6" s="260"/>
      <c r="D6" s="259" t="s">
        <v>180</v>
      </c>
      <c r="E6" s="261"/>
      <c r="F6" s="261"/>
      <c r="G6" s="261"/>
      <c r="H6" s="261"/>
      <c r="I6" s="261"/>
      <c r="J6" s="261"/>
      <c r="K6" s="261"/>
      <c r="L6" s="261"/>
      <c r="M6" s="261"/>
      <c r="N6" s="260"/>
      <c r="O6" s="259" t="s">
        <v>129</v>
      </c>
      <c r="P6" s="261"/>
      <c r="Q6" s="261"/>
      <c r="R6" s="261"/>
      <c r="S6" s="261"/>
      <c r="T6" s="261"/>
      <c r="U6" s="261"/>
      <c r="V6" s="260"/>
      <c r="W6" s="242" t="s">
        <v>130</v>
      </c>
      <c r="X6" s="243"/>
      <c r="Y6" s="243"/>
      <c r="Z6" s="243"/>
      <c r="AA6" s="243"/>
      <c r="AB6" s="243"/>
      <c r="AC6" s="243"/>
      <c r="AD6" s="244"/>
      <c r="AE6" s="242" t="s">
        <v>131</v>
      </c>
      <c r="AF6" s="243"/>
      <c r="AG6" s="243"/>
      <c r="AH6" s="243"/>
      <c r="AI6" s="243"/>
      <c r="AJ6" s="243"/>
      <c r="AK6" s="243"/>
      <c r="AL6" s="244"/>
      <c r="AM6" s="242" t="s">
        <v>132</v>
      </c>
      <c r="AN6" s="243"/>
      <c r="AO6" s="243"/>
      <c r="AP6" s="243"/>
      <c r="AQ6" s="243"/>
      <c r="AR6" s="243"/>
      <c r="AS6" s="243"/>
      <c r="AT6" s="244"/>
      <c r="AU6" s="253" t="s">
        <v>133</v>
      </c>
      <c r="AV6" s="254"/>
      <c r="AW6" s="254"/>
      <c r="AX6" s="254"/>
      <c r="AY6" s="254"/>
      <c r="AZ6" s="254"/>
      <c r="BA6" s="254"/>
      <c r="BB6" s="255"/>
      <c r="BC6" s="242" t="s">
        <v>134</v>
      </c>
      <c r="BD6" s="243"/>
      <c r="BE6" s="243"/>
      <c r="BF6" s="243"/>
      <c r="BG6" s="243"/>
      <c r="BH6" s="243"/>
      <c r="BI6" s="243"/>
      <c r="BJ6" s="244"/>
      <c r="BK6" s="242" t="s">
        <v>135</v>
      </c>
      <c r="BL6" s="243"/>
      <c r="BM6" s="243"/>
      <c r="BN6" s="243"/>
      <c r="BO6" s="243"/>
      <c r="BP6" s="243"/>
      <c r="BQ6" s="243"/>
      <c r="BR6" s="244"/>
      <c r="BS6" s="242" t="s">
        <v>136</v>
      </c>
      <c r="BT6" s="243"/>
      <c r="BU6" s="243"/>
      <c r="BV6" s="243"/>
      <c r="BW6" s="243"/>
      <c r="BX6" s="243"/>
      <c r="BY6" s="243"/>
      <c r="BZ6" s="244"/>
      <c r="CA6" s="242" t="s">
        <v>137</v>
      </c>
      <c r="CB6" s="243"/>
      <c r="CC6" s="243"/>
      <c r="CD6" s="243"/>
      <c r="CE6" s="244"/>
      <c r="CF6" s="101"/>
      <c r="CG6" s="219"/>
      <c r="CH6"/>
    </row>
    <row r="7" spans="1:86" ht="28.5" customHeight="1">
      <c r="A7" s="102"/>
      <c r="B7" s="248" t="s">
        <v>138</v>
      </c>
      <c r="C7" s="256"/>
      <c r="D7" s="245" t="s">
        <v>11</v>
      </c>
      <c r="E7" s="257"/>
      <c r="F7" s="258"/>
      <c r="G7" s="245" t="s">
        <v>12</v>
      </c>
      <c r="H7" s="257"/>
      <c r="I7" s="258"/>
      <c r="J7" s="250" t="s">
        <v>13</v>
      </c>
      <c r="K7" s="251"/>
      <c r="L7" s="252"/>
      <c r="O7" s="245" t="s">
        <v>139</v>
      </c>
      <c r="P7" s="246"/>
      <c r="Q7" s="247"/>
      <c r="R7" s="245" t="s">
        <v>16</v>
      </c>
      <c r="S7" s="246"/>
      <c r="T7" s="247"/>
      <c r="W7" s="250" t="s">
        <v>140</v>
      </c>
      <c r="X7" s="251"/>
      <c r="Y7" s="252"/>
      <c r="Z7" s="250" t="s">
        <v>141</v>
      </c>
      <c r="AA7" s="251"/>
      <c r="AB7" s="252"/>
      <c r="AE7" s="242" t="s">
        <v>142</v>
      </c>
      <c r="AF7" s="243"/>
      <c r="AG7" s="244"/>
      <c r="AH7" s="242" t="s">
        <v>143</v>
      </c>
      <c r="AI7" s="243"/>
      <c r="AJ7" s="244"/>
      <c r="AM7" s="242" t="s">
        <v>144</v>
      </c>
      <c r="AN7" s="243"/>
      <c r="AO7" s="244"/>
      <c r="AP7" s="242" t="s">
        <v>145</v>
      </c>
      <c r="AQ7" s="243"/>
      <c r="AR7" s="244"/>
      <c r="AU7" s="242" t="s">
        <v>146</v>
      </c>
      <c r="AV7" s="243"/>
      <c r="AW7" s="244"/>
      <c r="AX7" s="242" t="s">
        <v>147</v>
      </c>
      <c r="AY7" s="243"/>
      <c r="AZ7" s="244"/>
      <c r="BC7" s="242" t="s">
        <v>148</v>
      </c>
      <c r="BD7" s="243"/>
      <c r="BE7" s="244"/>
      <c r="BF7" s="242" t="s">
        <v>149</v>
      </c>
      <c r="BG7" s="243"/>
      <c r="BH7" s="244"/>
      <c r="BK7" s="242" t="s">
        <v>150</v>
      </c>
      <c r="BL7" s="243"/>
      <c r="BM7" s="244"/>
      <c r="BN7" s="242" t="s">
        <v>151</v>
      </c>
      <c r="BO7" s="243"/>
      <c r="BP7" s="244"/>
      <c r="BS7" s="245" t="s">
        <v>152</v>
      </c>
      <c r="BT7" s="246"/>
      <c r="BU7" s="247"/>
      <c r="BV7" s="245" t="s">
        <v>153</v>
      </c>
      <c r="BW7" s="246"/>
      <c r="BX7" s="247"/>
      <c r="CA7" s="245" t="s">
        <v>154</v>
      </c>
      <c r="CB7" s="246"/>
      <c r="CC7" s="247"/>
      <c r="CF7" s="104"/>
      <c r="CG7"/>
      <c r="CH7"/>
    </row>
    <row r="8" spans="1:86" ht="12" customHeight="1">
      <c r="A8" s="102"/>
      <c r="B8" s="248" t="s">
        <v>5</v>
      </c>
      <c r="C8" s="249"/>
      <c r="D8" s="236">
        <v>0.33333333333333331</v>
      </c>
      <c r="E8" s="237"/>
      <c r="F8" s="238"/>
      <c r="G8" s="236">
        <v>0.33333333333333331</v>
      </c>
      <c r="H8" s="237"/>
      <c r="I8" s="238"/>
      <c r="J8" s="236">
        <v>0.33333333333333331</v>
      </c>
      <c r="K8" s="237"/>
      <c r="L8" s="237"/>
      <c r="M8" s="105"/>
      <c r="N8" s="106"/>
      <c r="O8" s="236">
        <v>0.8</v>
      </c>
      <c r="P8" s="237"/>
      <c r="Q8" s="238"/>
      <c r="R8" s="236">
        <v>0.2</v>
      </c>
      <c r="S8" s="237"/>
      <c r="T8" s="238"/>
      <c r="U8" s="105"/>
      <c r="V8" s="106"/>
      <c r="W8" s="236">
        <v>0.5</v>
      </c>
      <c r="X8" s="237"/>
      <c r="Y8" s="238"/>
      <c r="Z8" s="236">
        <v>0.5</v>
      </c>
      <c r="AA8" s="237"/>
      <c r="AB8" s="238"/>
      <c r="AC8" s="105"/>
      <c r="AD8" s="106"/>
      <c r="AE8" s="239">
        <v>0.5</v>
      </c>
      <c r="AF8" s="240"/>
      <c r="AG8" s="241"/>
      <c r="AH8" s="239">
        <v>0.5</v>
      </c>
      <c r="AI8" s="240"/>
      <c r="AJ8" s="241"/>
      <c r="AK8" s="105"/>
      <c r="AL8" s="106"/>
      <c r="AM8" s="236">
        <v>0.5</v>
      </c>
      <c r="AN8" s="237"/>
      <c r="AO8" s="238"/>
      <c r="AP8" s="236">
        <v>0.5</v>
      </c>
      <c r="AQ8" s="237"/>
      <c r="AR8" s="238"/>
      <c r="AS8" s="105"/>
      <c r="AT8" s="106"/>
      <c r="AU8" s="236">
        <v>0.5</v>
      </c>
      <c r="AV8" s="237"/>
      <c r="AW8" s="238"/>
      <c r="AX8" s="236">
        <v>0.5</v>
      </c>
      <c r="AY8" s="237"/>
      <c r="AZ8" s="238"/>
      <c r="BA8" s="105"/>
      <c r="BB8" s="106"/>
      <c r="BC8" s="236">
        <v>0.5</v>
      </c>
      <c r="BD8" s="237"/>
      <c r="BE8" s="238"/>
      <c r="BF8" s="236">
        <v>0.5</v>
      </c>
      <c r="BG8" s="237"/>
      <c r="BH8" s="238"/>
      <c r="BI8" s="105"/>
      <c r="BJ8" s="106"/>
      <c r="BK8" s="236">
        <v>0.5</v>
      </c>
      <c r="BL8" s="237"/>
      <c r="BM8" s="238"/>
      <c r="BN8" s="236">
        <v>0.5</v>
      </c>
      <c r="BO8" s="237"/>
      <c r="BP8" s="238"/>
      <c r="BQ8" s="105"/>
      <c r="BR8" s="106"/>
      <c r="BS8" s="236">
        <v>0.5</v>
      </c>
      <c r="BT8" s="237"/>
      <c r="BU8" s="238"/>
      <c r="BV8" s="236">
        <v>0.5</v>
      </c>
      <c r="BW8" s="237"/>
      <c r="BX8" s="238"/>
      <c r="BY8" s="105"/>
      <c r="BZ8" s="106"/>
      <c r="CA8" s="236">
        <v>3</v>
      </c>
      <c r="CB8" s="237"/>
      <c r="CC8" s="238"/>
      <c r="CD8" s="105"/>
      <c r="CE8" s="106"/>
      <c r="CF8" s="104"/>
      <c r="CG8"/>
      <c r="CH8"/>
    </row>
    <row r="9" spans="1:86" ht="12" customHeight="1" thickBot="1">
      <c r="A9" s="107" t="s">
        <v>0</v>
      </c>
      <c r="B9" s="108" t="s">
        <v>123</v>
      </c>
      <c r="C9" s="108" t="s">
        <v>18</v>
      </c>
      <c r="D9" s="107" t="s">
        <v>115</v>
      </c>
      <c r="E9" s="107" t="s">
        <v>116</v>
      </c>
      <c r="F9" s="109" t="s">
        <v>117</v>
      </c>
      <c r="G9" s="107" t="s">
        <v>115</v>
      </c>
      <c r="H9" s="107" t="s">
        <v>116</v>
      </c>
      <c r="I9" s="109" t="s">
        <v>117</v>
      </c>
      <c r="J9" s="107" t="s">
        <v>115</v>
      </c>
      <c r="K9" s="107" t="s">
        <v>116</v>
      </c>
      <c r="L9" s="109" t="s">
        <v>117</v>
      </c>
      <c r="M9" s="110" t="s">
        <v>155</v>
      </c>
      <c r="N9" s="111" t="s">
        <v>7</v>
      </c>
      <c r="O9" s="107" t="s">
        <v>115</v>
      </c>
      <c r="P9" s="107" t="s">
        <v>116</v>
      </c>
      <c r="Q9" s="109" t="s">
        <v>117</v>
      </c>
      <c r="R9" s="107" t="s">
        <v>115</v>
      </c>
      <c r="S9" s="112" t="s">
        <v>116</v>
      </c>
      <c r="T9" s="109" t="s">
        <v>117</v>
      </c>
      <c r="U9" s="110" t="s">
        <v>155</v>
      </c>
      <c r="V9" s="111" t="s">
        <v>7</v>
      </c>
      <c r="W9" s="107" t="s">
        <v>115</v>
      </c>
      <c r="X9" s="107" t="s">
        <v>116</v>
      </c>
      <c r="Y9" s="109" t="s">
        <v>117</v>
      </c>
      <c r="Z9" s="107" t="s">
        <v>115</v>
      </c>
      <c r="AA9" s="107" t="s">
        <v>116</v>
      </c>
      <c r="AB9" s="109" t="s">
        <v>117</v>
      </c>
      <c r="AC9" s="110" t="s">
        <v>155</v>
      </c>
      <c r="AD9" s="111" t="s">
        <v>7</v>
      </c>
      <c r="AE9" s="107" t="s">
        <v>115</v>
      </c>
      <c r="AF9" s="107" t="s">
        <v>116</v>
      </c>
      <c r="AG9" s="109" t="s">
        <v>117</v>
      </c>
      <c r="AH9" s="107" t="s">
        <v>115</v>
      </c>
      <c r="AI9" s="107" t="s">
        <v>116</v>
      </c>
      <c r="AJ9" s="109" t="s">
        <v>117</v>
      </c>
      <c r="AK9" s="110" t="s">
        <v>155</v>
      </c>
      <c r="AL9" s="111" t="s">
        <v>7</v>
      </c>
      <c r="AM9" s="107" t="s">
        <v>115</v>
      </c>
      <c r="AN9" s="107" t="s">
        <v>116</v>
      </c>
      <c r="AO9" s="109" t="s">
        <v>117</v>
      </c>
      <c r="AP9" s="107" t="s">
        <v>115</v>
      </c>
      <c r="AQ9" s="107" t="s">
        <v>116</v>
      </c>
      <c r="AR9" s="109" t="s">
        <v>117</v>
      </c>
      <c r="AS9" s="110" t="s">
        <v>155</v>
      </c>
      <c r="AT9" s="111" t="s">
        <v>7</v>
      </c>
      <c r="AU9" s="107" t="s">
        <v>115</v>
      </c>
      <c r="AV9" s="112" t="s">
        <v>116</v>
      </c>
      <c r="AW9" s="109" t="s">
        <v>117</v>
      </c>
      <c r="AX9" s="107" t="s">
        <v>115</v>
      </c>
      <c r="AY9" s="112" t="s">
        <v>116</v>
      </c>
      <c r="AZ9" s="109" t="s">
        <v>117</v>
      </c>
      <c r="BA9" s="110" t="s">
        <v>155</v>
      </c>
      <c r="BB9" s="111" t="s">
        <v>7</v>
      </c>
      <c r="BC9" s="107" t="s">
        <v>115</v>
      </c>
      <c r="BD9" s="112" t="s">
        <v>116</v>
      </c>
      <c r="BE9" s="109" t="s">
        <v>117</v>
      </c>
      <c r="BF9" s="107" t="s">
        <v>115</v>
      </c>
      <c r="BG9" s="112" t="s">
        <v>116</v>
      </c>
      <c r="BH9" s="109" t="s">
        <v>117</v>
      </c>
      <c r="BI9" s="110" t="s">
        <v>155</v>
      </c>
      <c r="BJ9" s="111" t="s">
        <v>7</v>
      </c>
      <c r="BK9" s="107" t="s">
        <v>115</v>
      </c>
      <c r="BL9" s="112" t="s">
        <v>116</v>
      </c>
      <c r="BM9" s="109" t="s">
        <v>117</v>
      </c>
      <c r="BN9" s="107" t="s">
        <v>115</v>
      </c>
      <c r="BO9" s="112" t="s">
        <v>116</v>
      </c>
      <c r="BP9" s="109" t="s">
        <v>117</v>
      </c>
      <c r="BQ9" s="110" t="s">
        <v>155</v>
      </c>
      <c r="BR9" s="111" t="s">
        <v>7</v>
      </c>
      <c r="BS9" s="107" t="s">
        <v>115</v>
      </c>
      <c r="BT9" s="112" t="s">
        <v>116</v>
      </c>
      <c r="BU9" s="109" t="s">
        <v>117</v>
      </c>
      <c r="BV9" s="107" t="s">
        <v>115</v>
      </c>
      <c r="BW9" s="112" t="s">
        <v>116</v>
      </c>
      <c r="BX9" s="109" t="s">
        <v>117</v>
      </c>
      <c r="BY9" s="110" t="s">
        <v>155</v>
      </c>
      <c r="BZ9" s="111" t="s">
        <v>7</v>
      </c>
      <c r="CA9" s="107" t="s">
        <v>115</v>
      </c>
      <c r="CB9" s="112" t="s">
        <v>116</v>
      </c>
      <c r="CC9" s="109" t="s">
        <v>117</v>
      </c>
      <c r="CD9" s="110" t="s">
        <v>155</v>
      </c>
      <c r="CE9" s="111" t="s">
        <v>7</v>
      </c>
      <c r="CF9" s="111" t="s">
        <v>156</v>
      </c>
      <c r="CG9" s="111" t="s">
        <v>157</v>
      </c>
      <c r="CH9" s="111" t="s">
        <v>126</v>
      </c>
    </row>
    <row r="10" spans="1:86" s="120" customFormat="1" ht="9.9" customHeight="1" thickBot="1">
      <c r="A10" s="112">
        <v>27</v>
      </c>
      <c r="B10" s="124" t="s">
        <v>68</v>
      </c>
      <c r="C10" s="124" t="s">
        <v>69</v>
      </c>
      <c r="D10" s="113">
        <v>15.5</v>
      </c>
      <c r="E10" s="113"/>
      <c r="F10" s="113">
        <v>15.5</v>
      </c>
      <c r="G10" s="113">
        <v>14.3</v>
      </c>
      <c r="H10" s="113"/>
      <c r="I10" s="113">
        <v>14.3</v>
      </c>
      <c r="J10" s="113">
        <v>12.5</v>
      </c>
      <c r="K10" s="113"/>
      <c r="L10" s="113">
        <v>12.5</v>
      </c>
      <c r="M10" s="113">
        <f t="shared" ref="M10:M57" si="0">(F10+I10+L10)/3</f>
        <v>14.1</v>
      </c>
      <c r="N10" s="114" t="s">
        <v>10</v>
      </c>
      <c r="O10" s="115">
        <v>17.2</v>
      </c>
      <c r="P10" s="115"/>
      <c r="Q10" s="115">
        <v>17.2</v>
      </c>
      <c r="R10" s="115" t="s">
        <v>202</v>
      </c>
      <c r="S10" s="115"/>
      <c r="T10" s="115" t="s">
        <v>202</v>
      </c>
      <c r="U10" s="115">
        <v>17.2</v>
      </c>
      <c r="V10" s="116" t="s">
        <v>10</v>
      </c>
      <c r="W10" s="115">
        <v>15</v>
      </c>
      <c r="X10" s="115"/>
      <c r="Y10" s="115">
        <v>15</v>
      </c>
      <c r="Z10" s="115">
        <v>14</v>
      </c>
      <c r="AA10" s="115"/>
      <c r="AB10" s="115">
        <v>14</v>
      </c>
      <c r="AC10" s="115">
        <f t="shared" ref="AC10:AC57" si="1">Y10*0.5+AB10*0.5</f>
        <v>14.5</v>
      </c>
      <c r="AD10" s="116" t="s">
        <v>10</v>
      </c>
      <c r="AE10" s="117">
        <v>15.5</v>
      </c>
      <c r="AF10" s="117"/>
      <c r="AG10" s="117">
        <v>15.5</v>
      </c>
      <c r="AH10" s="117">
        <v>14.75</v>
      </c>
      <c r="AI10" s="117"/>
      <c r="AJ10" s="117">
        <v>14.75</v>
      </c>
      <c r="AK10" s="117">
        <f t="shared" ref="AK10:AK57" si="2">AG10*0.5+AJ10*0.5</f>
        <v>15.125</v>
      </c>
      <c r="AL10" s="116" t="s">
        <v>10</v>
      </c>
      <c r="AM10" s="115">
        <v>15</v>
      </c>
      <c r="AN10" s="115"/>
      <c r="AO10" s="115">
        <v>15</v>
      </c>
      <c r="AP10" s="115">
        <v>14.499999999999998</v>
      </c>
      <c r="AQ10" s="115"/>
      <c r="AR10" s="115">
        <v>14.499999999999998</v>
      </c>
      <c r="AS10" s="115">
        <f t="shared" ref="AS10:AS57" si="3">AO10*0.5+AR10*0.5</f>
        <v>14.75</v>
      </c>
      <c r="AT10" s="116" t="s">
        <v>10</v>
      </c>
      <c r="AU10" s="115">
        <v>19</v>
      </c>
      <c r="AV10" s="115"/>
      <c r="AW10" s="115">
        <v>19</v>
      </c>
      <c r="AX10" s="115">
        <v>17</v>
      </c>
      <c r="AY10" s="115"/>
      <c r="AZ10" s="115">
        <v>17</v>
      </c>
      <c r="BA10" s="115">
        <f t="shared" ref="BA10:BA57" si="4">AW10*0.5+AZ10*0.5</f>
        <v>18</v>
      </c>
      <c r="BB10" s="116" t="s">
        <v>10</v>
      </c>
      <c r="BC10" s="117">
        <v>13</v>
      </c>
      <c r="BD10" s="117"/>
      <c r="BE10" s="117">
        <v>13</v>
      </c>
      <c r="BF10" s="117">
        <v>14</v>
      </c>
      <c r="BG10" s="117"/>
      <c r="BH10" s="117">
        <v>14</v>
      </c>
      <c r="BI10" s="117">
        <f t="shared" ref="BI10:BI57" si="5">BE10*0.5+BH10*0.5</f>
        <v>13.5</v>
      </c>
      <c r="BJ10" s="126" t="s">
        <v>10</v>
      </c>
      <c r="BK10" s="117">
        <v>19.2</v>
      </c>
      <c r="BL10" s="117"/>
      <c r="BM10" s="117">
        <v>19.2</v>
      </c>
      <c r="BN10" s="117">
        <v>14.75</v>
      </c>
      <c r="BO10" s="117"/>
      <c r="BP10" s="117">
        <v>14.75</v>
      </c>
      <c r="BQ10" s="117">
        <f t="shared" ref="BQ10:BQ57" si="6">BM10*0.5+BP10*0.5</f>
        <v>16.975000000000001</v>
      </c>
      <c r="BR10" s="126" t="s">
        <v>10</v>
      </c>
      <c r="BS10" s="117">
        <v>12</v>
      </c>
      <c r="BT10" s="113"/>
      <c r="BU10" s="117">
        <v>12</v>
      </c>
      <c r="BV10" s="117">
        <v>13</v>
      </c>
      <c r="BW10" s="226"/>
      <c r="BX10" s="117">
        <v>13</v>
      </c>
      <c r="BY10" s="117">
        <f t="shared" ref="BY10:BY57" si="7">BU10*0.5+BX10*0.5</f>
        <v>12.5</v>
      </c>
      <c r="BZ10" s="126" t="s">
        <v>10</v>
      </c>
      <c r="CA10" s="117">
        <v>17</v>
      </c>
      <c r="CB10" s="117"/>
      <c r="CC10" s="117">
        <v>17</v>
      </c>
      <c r="CD10" s="117">
        <v>17</v>
      </c>
      <c r="CE10" s="126" t="s">
        <v>10</v>
      </c>
      <c r="CF10" s="118">
        <f t="shared" ref="CF10:CF57" si="8">(M10+U10+AC10+AK10+AS10+BA10+BI10+BQ10+BY10+CD10+CD10+CD10)/12</f>
        <v>15.637500000000001</v>
      </c>
      <c r="CG10" s="119" t="str">
        <f t="shared" ref="CG10:CG57" si="9">IF(CF10&lt;10,"Non admis(e)","admis(e)")</f>
        <v>admis(e)</v>
      </c>
      <c r="CH10" s="112" t="str">
        <f t="shared" ref="CH10:CH57" si="10">VLOOKUP(CF10,mention,2,TRUE)</f>
        <v>Bien</v>
      </c>
    </row>
    <row r="11" spans="1:86" s="120" customFormat="1" ht="9.9" customHeight="1" thickBot="1">
      <c r="A11" s="112">
        <v>22</v>
      </c>
      <c r="B11" s="124" t="s">
        <v>58</v>
      </c>
      <c r="C11" s="124" t="s">
        <v>59</v>
      </c>
      <c r="D11" s="113">
        <v>14.5</v>
      </c>
      <c r="E11" s="113"/>
      <c r="F11" s="113">
        <v>14.5</v>
      </c>
      <c r="G11" s="113">
        <v>14.3</v>
      </c>
      <c r="H11" s="113"/>
      <c r="I11" s="113">
        <v>14.3</v>
      </c>
      <c r="J11" s="113">
        <v>12</v>
      </c>
      <c r="K11" s="113"/>
      <c r="L11" s="113">
        <v>12</v>
      </c>
      <c r="M11" s="113">
        <f t="shared" si="0"/>
        <v>13.6</v>
      </c>
      <c r="N11" s="114" t="s">
        <v>10</v>
      </c>
      <c r="O11" s="115">
        <v>18.400000000000002</v>
      </c>
      <c r="P11" s="115"/>
      <c r="Q11" s="115">
        <v>18.400000000000002</v>
      </c>
      <c r="R11" s="115">
        <v>16</v>
      </c>
      <c r="S11" s="115"/>
      <c r="T11" s="115">
        <v>16</v>
      </c>
      <c r="U11" s="115">
        <f t="shared" ref="U11:U24" si="11">Q11*0.8+T11*0.2</f>
        <v>17.920000000000002</v>
      </c>
      <c r="V11" s="116" t="s">
        <v>10</v>
      </c>
      <c r="W11" s="115">
        <v>14</v>
      </c>
      <c r="X11" s="115"/>
      <c r="Y11" s="115">
        <v>14</v>
      </c>
      <c r="Z11" s="115">
        <v>14</v>
      </c>
      <c r="AA11" s="115"/>
      <c r="AB11" s="115">
        <v>14</v>
      </c>
      <c r="AC11" s="115">
        <f t="shared" si="1"/>
        <v>14</v>
      </c>
      <c r="AD11" s="116" t="s">
        <v>10</v>
      </c>
      <c r="AE11" s="117">
        <v>15.5</v>
      </c>
      <c r="AF11" s="117"/>
      <c r="AG11" s="117">
        <v>15.5</v>
      </c>
      <c r="AH11" s="117">
        <v>15.5</v>
      </c>
      <c r="AI11" s="117"/>
      <c r="AJ11" s="117">
        <v>15.5</v>
      </c>
      <c r="AK11" s="117">
        <f t="shared" si="2"/>
        <v>15.5</v>
      </c>
      <c r="AL11" s="116" t="s">
        <v>10</v>
      </c>
      <c r="AM11" s="115">
        <v>14.5</v>
      </c>
      <c r="AN11" s="115"/>
      <c r="AO11" s="115">
        <v>14.5</v>
      </c>
      <c r="AP11" s="115">
        <v>16.600000000000001</v>
      </c>
      <c r="AQ11" s="115"/>
      <c r="AR11" s="115">
        <v>16.600000000000001</v>
      </c>
      <c r="AS11" s="115">
        <f t="shared" si="3"/>
        <v>15.55</v>
      </c>
      <c r="AT11" s="116" t="s">
        <v>10</v>
      </c>
      <c r="AU11" s="115">
        <v>18.5</v>
      </c>
      <c r="AV11" s="115"/>
      <c r="AW11" s="115">
        <v>18.5</v>
      </c>
      <c r="AX11" s="115">
        <v>19.5</v>
      </c>
      <c r="AY11" s="115"/>
      <c r="AZ11" s="115">
        <v>19.5</v>
      </c>
      <c r="BA11" s="115">
        <f t="shared" si="4"/>
        <v>19</v>
      </c>
      <c r="BB11" s="116" t="s">
        <v>10</v>
      </c>
      <c r="BC11" s="117">
        <v>13</v>
      </c>
      <c r="BD11" s="117"/>
      <c r="BE11" s="117">
        <v>13</v>
      </c>
      <c r="BF11" s="117">
        <v>14</v>
      </c>
      <c r="BG11" s="117"/>
      <c r="BH11" s="117">
        <v>14</v>
      </c>
      <c r="BI11" s="117">
        <f t="shared" si="5"/>
        <v>13.5</v>
      </c>
      <c r="BJ11" s="126" t="s">
        <v>10</v>
      </c>
      <c r="BK11" s="117">
        <v>19.600000000000001</v>
      </c>
      <c r="BL11" s="117"/>
      <c r="BM11" s="117">
        <v>19.600000000000001</v>
      </c>
      <c r="BN11" s="117">
        <v>14.75</v>
      </c>
      <c r="BO11" s="117"/>
      <c r="BP11" s="117">
        <v>14.75</v>
      </c>
      <c r="BQ11" s="117">
        <f t="shared" si="6"/>
        <v>17.175000000000001</v>
      </c>
      <c r="BR11" s="126" t="s">
        <v>10</v>
      </c>
      <c r="BS11" s="117">
        <v>17</v>
      </c>
      <c r="BT11" s="113"/>
      <c r="BU11" s="117">
        <v>17</v>
      </c>
      <c r="BV11" s="117">
        <v>12</v>
      </c>
      <c r="BW11" s="226"/>
      <c r="BX11" s="117">
        <v>12</v>
      </c>
      <c r="BY11" s="117">
        <f t="shared" si="7"/>
        <v>14.5</v>
      </c>
      <c r="BZ11" s="126" t="s">
        <v>10</v>
      </c>
      <c r="CA11" s="117">
        <v>15.5</v>
      </c>
      <c r="CB11" s="117"/>
      <c r="CC11" s="117">
        <v>15.5</v>
      </c>
      <c r="CD11" s="117">
        <v>15.5</v>
      </c>
      <c r="CE11" s="126" t="s">
        <v>10</v>
      </c>
      <c r="CF11" s="118">
        <f t="shared" si="8"/>
        <v>15.60375</v>
      </c>
      <c r="CG11" s="119" t="str">
        <f t="shared" si="9"/>
        <v>admis(e)</v>
      </c>
      <c r="CH11" s="112" t="str">
        <f t="shared" si="10"/>
        <v>Bien</v>
      </c>
    </row>
    <row r="12" spans="1:86" s="120" customFormat="1" ht="9.9" customHeight="1" thickBot="1">
      <c r="A12" s="112">
        <v>24</v>
      </c>
      <c r="B12" s="124" t="s">
        <v>62</v>
      </c>
      <c r="C12" s="124" t="s">
        <v>63</v>
      </c>
      <c r="D12" s="113">
        <v>14</v>
      </c>
      <c r="E12" s="113"/>
      <c r="F12" s="113">
        <v>14</v>
      </c>
      <c r="G12" s="113">
        <v>14.3</v>
      </c>
      <c r="H12" s="113"/>
      <c r="I12" s="113">
        <v>14.3</v>
      </c>
      <c r="J12" s="113">
        <v>12</v>
      </c>
      <c r="K12" s="113"/>
      <c r="L12" s="113">
        <v>12</v>
      </c>
      <c r="M12" s="113">
        <f t="shared" si="0"/>
        <v>13.433333333333332</v>
      </c>
      <c r="N12" s="114" t="s">
        <v>10</v>
      </c>
      <c r="O12" s="115">
        <v>17.399999999999999</v>
      </c>
      <c r="P12" s="115"/>
      <c r="Q12" s="115">
        <v>17.399999999999999</v>
      </c>
      <c r="R12" s="115">
        <v>14</v>
      </c>
      <c r="S12" s="115"/>
      <c r="T12" s="115">
        <v>14</v>
      </c>
      <c r="U12" s="115">
        <f t="shared" si="11"/>
        <v>16.72</v>
      </c>
      <c r="V12" s="116" t="s">
        <v>10</v>
      </c>
      <c r="W12" s="115">
        <v>16</v>
      </c>
      <c r="X12" s="115"/>
      <c r="Y12" s="115">
        <v>16</v>
      </c>
      <c r="Z12" s="115">
        <v>14</v>
      </c>
      <c r="AA12" s="115"/>
      <c r="AB12" s="115">
        <v>14</v>
      </c>
      <c r="AC12" s="115">
        <f t="shared" si="1"/>
        <v>15</v>
      </c>
      <c r="AD12" s="116" t="s">
        <v>10</v>
      </c>
      <c r="AE12" s="117">
        <v>15.5</v>
      </c>
      <c r="AF12" s="117"/>
      <c r="AG12" s="117">
        <v>15.5</v>
      </c>
      <c r="AH12" s="117">
        <v>15</v>
      </c>
      <c r="AI12" s="117"/>
      <c r="AJ12" s="117">
        <v>15</v>
      </c>
      <c r="AK12" s="117">
        <f t="shared" si="2"/>
        <v>15.25</v>
      </c>
      <c r="AL12" s="116" t="s">
        <v>10</v>
      </c>
      <c r="AM12" s="115">
        <v>14.25</v>
      </c>
      <c r="AN12" s="115"/>
      <c r="AO12" s="115">
        <v>14.25</v>
      </c>
      <c r="AP12" s="115">
        <v>15</v>
      </c>
      <c r="AQ12" s="115"/>
      <c r="AR12" s="115">
        <v>15</v>
      </c>
      <c r="AS12" s="115">
        <f t="shared" si="3"/>
        <v>14.625</v>
      </c>
      <c r="AT12" s="116" t="s">
        <v>10</v>
      </c>
      <c r="AU12" s="115">
        <v>18</v>
      </c>
      <c r="AV12" s="115"/>
      <c r="AW12" s="115">
        <v>18</v>
      </c>
      <c r="AX12" s="115">
        <v>20</v>
      </c>
      <c r="AY12" s="115"/>
      <c r="AZ12" s="115">
        <v>20</v>
      </c>
      <c r="BA12" s="115">
        <f t="shared" si="4"/>
        <v>19</v>
      </c>
      <c r="BB12" s="116" t="s">
        <v>10</v>
      </c>
      <c r="BC12" s="117">
        <v>16</v>
      </c>
      <c r="BD12" s="117"/>
      <c r="BE12" s="117">
        <v>16</v>
      </c>
      <c r="BF12" s="117">
        <v>13</v>
      </c>
      <c r="BG12" s="117"/>
      <c r="BH12" s="117">
        <v>13</v>
      </c>
      <c r="BI12" s="117">
        <f t="shared" si="5"/>
        <v>14.5</v>
      </c>
      <c r="BJ12" s="126" t="s">
        <v>10</v>
      </c>
      <c r="BK12" s="117">
        <v>19.600000000000001</v>
      </c>
      <c r="BL12" s="117"/>
      <c r="BM12" s="117">
        <v>19.600000000000001</v>
      </c>
      <c r="BN12" s="117">
        <v>13.5</v>
      </c>
      <c r="BO12" s="117"/>
      <c r="BP12" s="117">
        <v>13.5</v>
      </c>
      <c r="BQ12" s="117">
        <f t="shared" si="6"/>
        <v>16.55</v>
      </c>
      <c r="BR12" s="126" t="s">
        <v>10</v>
      </c>
      <c r="BS12" s="117">
        <v>13</v>
      </c>
      <c r="BT12" s="113"/>
      <c r="BU12" s="117">
        <v>13</v>
      </c>
      <c r="BV12" s="117">
        <v>14</v>
      </c>
      <c r="BW12" s="226"/>
      <c r="BX12" s="117">
        <v>14</v>
      </c>
      <c r="BY12" s="117">
        <f t="shared" si="7"/>
        <v>13.5</v>
      </c>
      <c r="BZ12" s="126" t="s">
        <v>10</v>
      </c>
      <c r="CA12" s="117">
        <v>16</v>
      </c>
      <c r="CB12" s="117"/>
      <c r="CC12" s="117">
        <v>16</v>
      </c>
      <c r="CD12" s="117">
        <v>16</v>
      </c>
      <c r="CE12" s="126" t="s">
        <v>10</v>
      </c>
      <c r="CF12" s="118">
        <f t="shared" si="8"/>
        <v>15.548194444444443</v>
      </c>
      <c r="CG12" s="119" t="str">
        <f t="shared" si="9"/>
        <v>admis(e)</v>
      </c>
      <c r="CH12" s="112" t="str">
        <f t="shared" si="10"/>
        <v>Bien</v>
      </c>
    </row>
    <row r="13" spans="1:86" s="120" customFormat="1" ht="9.9" customHeight="1" thickBot="1">
      <c r="A13" s="112">
        <v>28</v>
      </c>
      <c r="B13" s="124" t="s">
        <v>70</v>
      </c>
      <c r="C13" s="124" t="s">
        <v>71</v>
      </c>
      <c r="D13" s="113">
        <v>15</v>
      </c>
      <c r="E13" s="113"/>
      <c r="F13" s="113">
        <v>15</v>
      </c>
      <c r="G13" s="113">
        <v>15.1</v>
      </c>
      <c r="H13" s="113"/>
      <c r="I13" s="113">
        <v>15.1</v>
      </c>
      <c r="J13" s="113">
        <v>11.75</v>
      </c>
      <c r="K13" s="113"/>
      <c r="L13" s="113">
        <v>11.75</v>
      </c>
      <c r="M13" s="113">
        <f t="shared" si="0"/>
        <v>13.950000000000001</v>
      </c>
      <c r="N13" s="114" t="s">
        <v>10</v>
      </c>
      <c r="O13" s="115">
        <v>17</v>
      </c>
      <c r="P13" s="115"/>
      <c r="Q13" s="115">
        <v>17</v>
      </c>
      <c r="R13" s="115">
        <v>16</v>
      </c>
      <c r="S13" s="115"/>
      <c r="T13" s="115">
        <v>16</v>
      </c>
      <c r="U13" s="115">
        <f t="shared" si="11"/>
        <v>16.8</v>
      </c>
      <c r="V13" s="116" t="s">
        <v>10</v>
      </c>
      <c r="W13" s="115">
        <v>13</v>
      </c>
      <c r="X13" s="115"/>
      <c r="Y13" s="115">
        <v>13</v>
      </c>
      <c r="Z13" s="115">
        <v>14</v>
      </c>
      <c r="AA13" s="115"/>
      <c r="AB13" s="115">
        <v>14</v>
      </c>
      <c r="AC13" s="115">
        <f t="shared" si="1"/>
        <v>13.5</v>
      </c>
      <c r="AD13" s="116" t="s">
        <v>10</v>
      </c>
      <c r="AE13" s="117">
        <v>15.5</v>
      </c>
      <c r="AF13" s="117"/>
      <c r="AG13" s="117">
        <v>15.5</v>
      </c>
      <c r="AH13" s="117">
        <v>15.5</v>
      </c>
      <c r="AI13" s="117"/>
      <c r="AJ13" s="117">
        <v>15.5</v>
      </c>
      <c r="AK13" s="117">
        <f t="shared" si="2"/>
        <v>15.5</v>
      </c>
      <c r="AL13" s="116" t="s">
        <v>10</v>
      </c>
      <c r="AM13" s="115">
        <v>13.75</v>
      </c>
      <c r="AN13" s="115"/>
      <c r="AO13" s="115">
        <v>13.75</v>
      </c>
      <c r="AP13" s="115">
        <v>14.299999999999999</v>
      </c>
      <c r="AQ13" s="115"/>
      <c r="AR13" s="115">
        <v>14.299999999999999</v>
      </c>
      <c r="AS13" s="115">
        <f t="shared" si="3"/>
        <v>14.024999999999999</v>
      </c>
      <c r="AT13" s="116" t="s">
        <v>10</v>
      </c>
      <c r="AU13" s="115">
        <v>17</v>
      </c>
      <c r="AV13" s="115"/>
      <c r="AW13" s="115">
        <v>17</v>
      </c>
      <c r="AX13" s="115">
        <v>19.5</v>
      </c>
      <c r="AY13" s="115"/>
      <c r="AZ13" s="115">
        <v>19.5</v>
      </c>
      <c r="BA13" s="115">
        <f t="shared" si="4"/>
        <v>18.25</v>
      </c>
      <c r="BB13" s="116" t="s">
        <v>10</v>
      </c>
      <c r="BC13" s="117">
        <v>16</v>
      </c>
      <c r="BD13" s="117"/>
      <c r="BE13" s="117">
        <v>16</v>
      </c>
      <c r="BF13" s="117">
        <v>14</v>
      </c>
      <c r="BG13" s="117"/>
      <c r="BH13" s="117">
        <v>14</v>
      </c>
      <c r="BI13" s="117">
        <f t="shared" si="5"/>
        <v>15</v>
      </c>
      <c r="BJ13" s="126" t="s">
        <v>10</v>
      </c>
      <c r="BK13" s="117">
        <v>16.75</v>
      </c>
      <c r="BL13" s="117"/>
      <c r="BM13" s="117">
        <v>16.75</v>
      </c>
      <c r="BN13" s="117">
        <v>15</v>
      </c>
      <c r="BO13" s="117"/>
      <c r="BP13" s="117">
        <v>15</v>
      </c>
      <c r="BQ13" s="117">
        <f t="shared" si="6"/>
        <v>15.875</v>
      </c>
      <c r="BR13" s="126" t="s">
        <v>10</v>
      </c>
      <c r="BS13" s="117">
        <v>12</v>
      </c>
      <c r="BT13" s="113"/>
      <c r="BU13" s="117">
        <v>12</v>
      </c>
      <c r="BV13" s="117">
        <v>13</v>
      </c>
      <c r="BW13" s="226"/>
      <c r="BX13" s="117">
        <v>13</v>
      </c>
      <c r="BY13" s="117">
        <f t="shared" si="7"/>
        <v>12.5</v>
      </c>
      <c r="BZ13" s="126" t="s">
        <v>10</v>
      </c>
      <c r="CA13" s="117">
        <v>17</v>
      </c>
      <c r="CB13" s="117"/>
      <c r="CC13" s="117">
        <v>17</v>
      </c>
      <c r="CD13" s="117">
        <v>17</v>
      </c>
      <c r="CE13" s="126" t="s">
        <v>10</v>
      </c>
      <c r="CF13" s="118">
        <f t="shared" si="8"/>
        <v>15.533333333333333</v>
      </c>
      <c r="CG13" s="119" t="str">
        <f t="shared" si="9"/>
        <v>admis(e)</v>
      </c>
      <c r="CH13" s="112" t="str">
        <f t="shared" si="10"/>
        <v>Bien</v>
      </c>
    </row>
    <row r="14" spans="1:86" s="120" customFormat="1" ht="9.9" customHeight="1" thickBot="1">
      <c r="A14" s="112">
        <v>7</v>
      </c>
      <c r="B14" s="124" t="s">
        <v>32</v>
      </c>
      <c r="C14" s="124" t="s">
        <v>33</v>
      </c>
      <c r="D14" s="113">
        <v>14.25</v>
      </c>
      <c r="E14" s="113"/>
      <c r="F14" s="113">
        <v>14.25</v>
      </c>
      <c r="G14" s="113">
        <v>16.100000000000001</v>
      </c>
      <c r="H14" s="113"/>
      <c r="I14" s="113">
        <v>16.100000000000001</v>
      </c>
      <c r="J14" s="113">
        <v>12.5</v>
      </c>
      <c r="K14" s="113"/>
      <c r="L14" s="113">
        <v>12.5</v>
      </c>
      <c r="M14" s="113">
        <f t="shared" si="0"/>
        <v>14.283333333333333</v>
      </c>
      <c r="N14" s="114" t="s">
        <v>10</v>
      </c>
      <c r="O14" s="115">
        <v>16.400000000000002</v>
      </c>
      <c r="P14" s="115"/>
      <c r="Q14" s="115">
        <v>16.400000000000002</v>
      </c>
      <c r="R14" s="115">
        <v>16</v>
      </c>
      <c r="S14" s="115"/>
      <c r="T14" s="115">
        <v>16</v>
      </c>
      <c r="U14" s="115">
        <f t="shared" si="11"/>
        <v>16.320000000000004</v>
      </c>
      <c r="V14" s="116" t="s">
        <v>10</v>
      </c>
      <c r="W14" s="115">
        <v>12</v>
      </c>
      <c r="X14" s="115"/>
      <c r="Y14" s="115">
        <v>12</v>
      </c>
      <c r="Z14" s="115">
        <v>14</v>
      </c>
      <c r="AA14" s="115"/>
      <c r="AB14" s="115">
        <v>14</v>
      </c>
      <c r="AC14" s="115">
        <f t="shared" si="1"/>
        <v>13</v>
      </c>
      <c r="AD14" s="116" t="s">
        <v>10</v>
      </c>
      <c r="AE14" s="117">
        <v>15.5</v>
      </c>
      <c r="AF14" s="117"/>
      <c r="AG14" s="117">
        <v>15.5</v>
      </c>
      <c r="AH14" s="117">
        <v>15.5</v>
      </c>
      <c r="AI14" s="117"/>
      <c r="AJ14" s="117">
        <v>15.5</v>
      </c>
      <c r="AK14" s="117">
        <f t="shared" si="2"/>
        <v>15.5</v>
      </c>
      <c r="AL14" s="116" t="s">
        <v>10</v>
      </c>
      <c r="AM14" s="115">
        <v>14.75</v>
      </c>
      <c r="AN14" s="115"/>
      <c r="AO14" s="115">
        <v>14.75</v>
      </c>
      <c r="AP14" s="115">
        <v>15.35</v>
      </c>
      <c r="AQ14" s="115"/>
      <c r="AR14" s="115">
        <v>15.35</v>
      </c>
      <c r="AS14" s="115">
        <f t="shared" si="3"/>
        <v>15.05</v>
      </c>
      <c r="AT14" s="116" t="s">
        <v>10</v>
      </c>
      <c r="AU14" s="115">
        <v>17</v>
      </c>
      <c r="AV14" s="115"/>
      <c r="AW14" s="115">
        <v>17</v>
      </c>
      <c r="AX14" s="115">
        <v>20</v>
      </c>
      <c r="AY14" s="115"/>
      <c r="AZ14" s="115">
        <v>20</v>
      </c>
      <c r="BA14" s="115">
        <f t="shared" si="4"/>
        <v>18.5</v>
      </c>
      <c r="BB14" s="116" t="s">
        <v>10</v>
      </c>
      <c r="BC14" s="117">
        <v>12</v>
      </c>
      <c r="BD14" s="117"/>
      <c r="BE14" s="117">
        <v>12</v>
      </c>
      <c r="BF14" s="117">
        <v>13</v>
      </c>
      <c r="BG14" s="117"/>
      <c r="BH14" s="117">
        <v>13</v>
      </c>
      <c r="BI14" s="117">
        <f t="shared" si="5"/>
        <v>12.5</v>
      </c>
      <c r="BJ14" s="126" t="s">
        <v>10</v>
      </c>
      <c r="BK14" s="117">
        <v>20</v>
      </c>
      <c r="BL14" s="117"/>
      <c r="BM14" s="117">
        <v>20</v>
      </c>
      <c r="BN14" s="117">
        <v>14.25</v>
      </c>
      <c r="BO14" s="117"/>
      <c r="BP14" s="117">
        <v>14.25</v>
      </c>
      <c r="BQ14" s="117">
        <f t="shared" si="6"/>
        <v>17.125</v>
      </c>
      <c r="BR14" s="126" t="s">
        <v>10</v>
      </c>
      <c r="BS14" s="117">
        <v>14</v>
      </c>
      <c r="BT14" s="113"/>
      <c r="BU14" s="117">
        <v>14</v>
      </c>
      <c r="BV14" s="117">
        <v>15</v>
      </c>
      <c r="BW14" s="226"/>
      <c r="BX14" s="117">
        <v>15</v>
      </c>
      <c r="BY14" s="117">
        <f t="shared" si="7"/>
        <v>14.5</v>
      </c>
      <c r="BZ14" s="126" t="s">
        <v>10</v>
      </c>
      <c r="CA14" s="117">
        <v>16.5</v>
      </c>
      <c r="CB14" s="117"/>
      <c r="CC14" s="117">
        <v>16.5</v>
      </c>
      <c r="CD14" s="117">
        <v>16.5</v>
      </c>
      <c r="CE14" s="126" t="s">
        <v>10</v>
      </c>
      <c r="CF14" s="118">
        <f t="shared" si="8"/>
        <v>15.523194444444444</v>
      </c>
      <c r="CG14" s="119" t="str">
        <f t="shared" si="9"/>
        <v>admis(e)</v>
      </c>
      <c r="CH14" s="112" t="str">
        <f t="shared" si="10"/>
        <v>Bien</v>
      </c>
    </row>
    <row r="15" spans="1:86" s="120" customFormat="1" ht="9.9" customHeight="1" thickBot="1">
      <c r="A15" s="112">
        <v>31</v>
      </c>
      <c r="B15" s="124" t="s">
        <v>75</v>
      </c>
      <c r="C15" s="124" t="s">
        <v>76</v>
      </c>
      <c r="D15" s="113">
        <v>14</v>
      </c>
      <c r="E15" s="113"/>
      <c r="F15" s="113">
        <v>14</v>
      </c>
      <c r="G15" s="113">
        <v>16.100000000000001</v>
      </c>
      <c r="H15" s="113"/>
      <c r="I15" s="113">
        <v>16.100000000000001</v>
      </c>
      <c r="J15" s="113">
        <v>13.125</v>
      </c>
      <c r="K15" s="113"/>
      <c r="L15" s="113">
        <v>13.125</v>
      </c>
      <c r="M15" s="113">
        <f t="shared" si="0"/>
        <v>14.408333333333333</v>
      </c>
      <c r="N15" s="114" t="s">
        <v>10</v>
      </c>
      <c r="O15" s="115">
        <v>17.399999999999999</v>
      </c>
      <c r="P15" s="115"/>
      <c r="Q15" s="115">
        <v>17.399999999999999</v>
      </c>
      <c r="R15" s="115">
        <v>15</v>
      </c>
      <c r="S15" s="115"/>
      <c r="T15" s="115">
        <v>15</v>
      </c>
      <c r="U15" s="115">
        <f t="shared" si="11"/>
        <v>16.920000000000002</v>
      </c>
      <c r="V15" s="116" t="s">
        <v>10</v>
      </c>
      <c r="W15" s="115">
        <v>16</v>
      </c>
      <c r="X15" s="115"/>
      <c r="Y15" s="115">
        <v>16</v>
      </c>
      <c r="Z15" s="115">
        <v>15</v>
      </c>
      <c r="AA15" s="115"/>
      <c r="AB15" s="115">
        <v>15</v>
      </c>
      <c r="AC15" s="115">
        <f t="shared" si="1"/>
        <v>15.5</v>
      </c>
      <c r="AD15" s="116" t="s">
        <v>10</v>
      </c>
      <c r="AE15" s="117">
        <v>16</v>
      </c>
      <c r="AF15" s="117"/>
      <c r="AG15" s="117">
        <v>16</v>
      </c>
      <c r="AH15" s="117">
        <v>15</v>
      </c>
      <c r="AI15" s="117"/>
      <c r="AJ15" s="117">
        <v>15</v>
      </c>
      <c r="AK15" s="117">
        <f t="shared" si="2"/>
        <v>15.5</v>
      </c>
      <c r="AL15" s="116" t="s">
        <v>10</v>
      </c>
      <c r="AM15" s="115">
        <v>14.25</v>
      </c>
      <c r="AN15" s="115"/>
      <c r="AO15" s="115">
        <v>14.25</v>
      </c>
      <c r="AP15" s="115">
        <v>15.05</v>
      </c>
      <c r="AQ15" s="115"/>
      <c r="AR15" s="115">
        <v>15.05</v>
      </c>
      <c r="AS15" s="115">
        <f t="shared" si="3"/>
        <v>14.65</v>
      </c>
      <c r="AT15" s="116" t="s">
        <v>10</v>
      </c>
      <c r="AU15" s="115">
        <v>20</v>
      </c>
      <c r="AV15" s="115"/>
      <c r="AW15" s="115">
        <v>20</v>
      </c>
      <c r="AX15" s="115">
        <v>20</v>
      </c>
      <c r="AY15" s="115"/>
      <c r="AZ15" s="115">
        <v>20</v>
      </c>
      <c r="BA15" s="115">
        <f t="shared" si="4"/>
        <v>20</v>
      </c>
      <c r="BB15" s="116" t="s">
        <v>10</v>
      </c>
      <c r="BC15" s="117">
        <v>15</v>
      </c>
      <c r="BD15" s="117"/>
      <c r="BE15" s="117">
        <v>15</v>
      </c>
      <c r="BF15" s="117">
        <v>10</v>
      </c>
      <c r="BG15" s="117"/>
      <c r="BH15" s="117">
        <v>10</v>
      </c>
      <c r="BI15" s="117">
        <f t="shared" si="5"/>
        <v>12.5</v>
      </c>
      <c r="BJ15" s="126" t="s">
        <v>10</v>
      </c>
      <c r="BK15" s="117">
        <v>19.600000000000001</v>
      </c>
      <c r="BL15" s="117"/>
      <c r="BM15" s="117">
        <v>19.600000000000001</v>
      </c>
      <c r="BN15" s="117">
        <v>14</v>
      </c>
      <c r="BO15" s="117"/>
      <c r="BP15" s="117">
        <v>14</v>
      </c>
      <c r="BQ15" s="117">
        <f t="shared" si="6"/>
        <v>16.8</v>
      </c>
      <c r="BR15" s="126" t="s">
        <v>10</v>
      </c>
      <c r="BS15" s="117">
        <v>12</v>
      </c>
      <c r="BT15" s="113"/>
      <c r="BU15" s="117">
        <v>12</v>
      </c>
      <c r="BV15" s="117">
        <v>14</v>
      </c>
      <c r="BW15" s="226"/>
      <c r="BX15" s="117">
        <v>14</v>
      </c>
      <c r="BY15" s="117">
        <f t="shared" si="7"/>
        <v>13</v>
      </c>
      <c r="BZ15" s="126" t="s">
        <v>10</v>
      </c>
      <c r="CA15" s="117">
        <v>15.5</v>
      </c>
      <c r="CB15" s="117"/>
      <c r="CC15" s="117">
        <v>15.5</v>
      </c>
      <c r="CD15" s="117">
        <v>15.5</v>
      </c>
      <c r="CE15" s="126" t="s">
        <v>10</v>
      </c>
      <c r="CF15" s="118">
        <f t="shared" si="8"/>
        <v>15.481527777777778</v>
      </c>
      <c r="CG15" s="119" t="str">
        <f t="shared" si="9"/>
        <v>admis(e)</v>
      </c>
      <c r="CH15" s="112" t="str">
        <f t="shared" si="10"/>
        <v>Bien</v>
      </c>
    </row>
    <row r="16" spans="1:86" s="120" customFormat="1" ht="9.9" customHeight="1" thickBot="1">
      <c r="A16" s="112">
        <v>15</v>
      </c>
      <c r="B16" s="124" t="s">
        <v>46</v>
      </c>
      <c r="C16" s="127" t="s">
        <v>47</v>
      </c>
      <c r="D16" s="113">
        <v>15</v>
      </c>
      <c r="E16" s="113"/>
      <c r="F16" s="113">
        <v>15</v>
      </c>
      <c r="G16" s="113">
        <v>15.6</v>
      </c>
      <c r="H16" s="113"/>
      <c r="I16" s="113">
        <v>15.6</v>
      </c>
      <c r="J16" s="113">
        <v>11.75</v>
      </c>
      <c r="K16" s="113"/>
      <c r="L16" s="113">
        <v>11.75</v>
      </c>
      <c r="M16" s="113">
        <f t="shared" si="0"/>
        <v>14.116666666666667</v>
      </c>
      <c r="N16" s="114" t="s">
        <v>10</v>
      </c>
      <c r="O16" s="115">
        <v>18.600000000000001</v>
      </c>
      <c r="P16" s="115"/>
      <c r="Q16" s="115">
        <v>18.600000000000001</v>
      </c>
      <c r="R16" s="115">
        <v>16</v>
      </c>
      <c r="S16" s="115"/>
      <c r="T16" s="115">
        <v>16</v>
      </c>
      <c r="U16" s="115">
        <f t="shared" si="11"/>
        <v>18.080000000000002</v>
      </c>
      <c r="V16" s="116" t="s">
        <v>10</v>
      </c>
      <c r="W16" s="115">
        <v>13</v>
      </c>
      <c r="X16" s="115"/>
      <c r="Y16" s="115">
        <v>13</v>
      </c>
      <c r="Z16" s="115">
        <v>14</v>
      </c>
      <c r="AA16" s="115"/>
      <c r="AB16" s="115">
        <v>14</v>
      </c>
      <c r="AC16" s="115">
        <f t="shared" si="1"/>
        <v>13.5</v>
      </c>
      <c r="AD16" s="116" t="s">
        <v>10</v>
      </c>
      <c r="AE16" s="117">
        <v>15.5</v>
      </c>
      <c r="AF16" s="117"/>
      <c r="AG16" s="117">
        <v>15.5</v>
      </c>
      <c r="AH16" s="117">
        <v>15.5</v>
      </c>
      <c r="AI16" s="117"/>
      <c r="AJ16" s="117">
        <v>15.5</v>
      </c>
      <c r="AK16" s="117">
        <f t="shared" si="2"/>
        <v>15.5</v>
      </c>
      <c r="AL16" s="116" t="s">
        <v>10</v>
      </c>
      <c r="AM16" s="115">
        <v>15.75</v>
      </c>
      <c r="AN16" s="115"/>
      <c r="AO16" s="115">
        <v>15.75</v>
      </c>
      <c r="AP16" s="115">
        <v>13.25</v>
      </c>
      <c r="AQ16" s="115"/>
      <c r="AR16" s="115">
        <v>13.25</v>
      </c>
      <c r="AS16" s="115">
        <f t="shared" si="3"/>
        <v>14.5</v>
      </c>
      <c r="AT16" s="116" t="s">
        <v>10</v>
      </c>
      <c r="AU16" s="115">
        <v>18</v>
      </c>
      <c r="AV16" s="115"/>
      <c r="AW16" s="115">
        <v>18</v>
      </c>
      <c r="AX16" s="115">
        <v>19.5</v>
      </c>
      <c r="AY16" s="115"/>
      <c r="AZ16" s="115">
        <v>19.5</v>
      </c>
      <c r="BA16" s="115">
        <f t="shared" si="4"/>
        <v>18.75</v>
      </c>
      <c r="BB16" s="116" t="s">
        <v>10</v>
      </c>
      <c r="BC16" s="117">
        <v>15</v>
      </c>
      <c r="BD16" s="117"/>
      <c r="BE16" s="117">
        <v>15</v>
      </c>
      <c r="BF16" s="117">
        <v>15</v>
      </c>
      <c r="BG16" s="117"/>
      <c r="BH16" s="117">
        <v>15</v>
      </c>
      <c r="BI16" s="117">
        <f t="shared" si="5"/>
        <v>15</v>
      </c>
      <c r="BJ16" s="126" t="s">
        <v>10</v>
      </c>
      <c r="BK16" s="117">
        <v>16.75</v>
      </c>
      <c r="BL16" s="117"/>
      <c r="BM16" s="117">
        <v>16.75</v>
      </c>
      <c r="BN16" s="117">
        <v>14.75</v>
      </c>
      <c r="BO16" s="117"/>
      <c r="BP16" s="117">
        <v>14.75</v>
      </c>
      <c r="BQ16" s="117">
        <f t="shared" si="6"/>
        <v>15.75</v>
      </c>
      <c r="BR16" s="126" t="s">
        <v>10</v>
      </c>
      <c r="BS16" s="117">
        <v>14</v>
      </c>
      <c r="BT16" s="113"/>
      <c r="BU16" s="117">
        <v>14</v>
      </c>
      <c r="BV16" s="117">
        <v>14</v>
      </c>
      <c r="BW16" s="226"/>
      <c r="BX16" s="117">
        <v>14</v>
      </c>
      <c r="BY16" s="117">
        <f t="shared" si="7"/>
        <v>14</v>
      </c>
      <c r="BZ16" s="126" t="s">
        <v>10</v>
      </c>
      <c r="CA16" s="117">
        <v>15.5</v>
      </c>
      <c r="CB16" s="117"/>
      <c r="CC16" s="117">
        <v>15.5</v>
      </c>
      <c r="CD16" s="117">
        <v>15.5</v>
      </c>
      <c r="CE16" s="126" t="s">
        <v>10</v>
      </c>
      <c r="CF16" s="118">
        <f t="shared" si="8"/>
        <v>15.474722222222221</v>
      </c>
      <c r="CG16" s="119" t="str">
        <f t="shared" si="9"/>
        <v>admis(e)</v>
      </c>
      <c r="CH16" s="112" t="str">
        <f t="shared" si="10"/>
        <v>Bien</v>
      </c>
    </row>
    <row r="17" spans="1:86" s="120" customFormat="1" ht="9.9" customHeight="1" thickBot="1">
      <c r="A17" s="112">
        <v>13</v>
      </c>
      <c r="B17" s="124" t="s">
        <v>43</v>
      </c>
      <c r="C17" s="124" t="s">
        <v>40</v>
      </c>
      <c r="D17" s="113">
        <v>14.25</v>
      </c>
      <c r="E17" s="113"/>
      <c r="F17" s="113">
        <v>14.25</v>
      </c>
      <c r="G17" s="113">
        <v>14.3</v>
      </c>
      <c r="H17" s="113"/>
      <c r="I17" s="113">
        <v>14.3</v>
      </c>
      <c r="J17" s="113">
        <v>11.75</v>
      </c>
      <c r="K17" s="113"/>
      <c r="L17" s="113">
        <v>11.75</v>
      </c>
      <c r="M17" s="113">
        <f t="shared" si="0"/>
        <v>13.433333333333332</v>
      </c>
      <c r="N17" s="114" t="s">
        <v>10</v>
      </c>
      <c r="O17" s="115">
        <v>17</v>
      </c>
      <c r="P17" s="115"/>
      <c r="Q17" s="115">
        <v>17</v>
      </c>
      <c r="R17" s="115">
        <v>15</v>
      </c>
      <c r="S17" s="115"/>
      <c r="T17" s="115">
        <v>15</v>
      </c>
      <c r="U17" s="115">
        <f t="shared" si="11"/>
        <v>16.600000000000001</v>
      </c>
      <c r="V17" s="116" t="s">
        <v>10</v>
      </c>
      <c r="W17" s="115">
        <v>14</v>
      </c>
      <c r="X17" s="115"/>
      <c r="Y17" s="115">
        <v>14</v>
      </c>
      <c r="Z17" s="115">
        <v>14</v>
      </c>
      <c r="AA17" s="115"/>
      <c r="AB17" s="115">
        <v>14</v>
      </c>
      <c r="AC17" s="115">
        <f t="shared" si="1"/>
        <v>14</v>
      </c>
      <c r="AD17" s="116" t="s">
        <v>10</v>
      </c>
      <c r="AE17" s="117">
        <v>16</v>
      </c>
      <c r="AF17" s="117"/>
      <c r="AG17" s="117">
        <v>16</v>
      </c>
      <c r="AH17" s="117">
        <v>15.5</v>
      </c>
      <c r="AI17" s="117"/>
      <c r="AJ17" s="117">
        <v>15.5</v>
      </c>
      <c r="AK17" s="117">
        <f t="shared" si="2"/>
        <v>15.75</v>
      </c>
      <c r="AL17" s="116" t="s">
        <v>10</v>
      </c>
      <c r="AM17" s="115">
        <v>14.5</v>
      </c>
      <c r="AN17" s="115"/>
      <c r="AO17" s="115">
        <v>14.5</v>
      </c>
      <c r="AP17" s="115">
        <v>13.5</v>
      </c>
      <c r="AQ17" s="115"/>
      <c r="AR17" s="115">
        <v>13.5</v>
      </c>
      <c r="AS17" s="115">
        <f t="shared" si="3"/>
        <v>14</v>
      </c>
      <c r="AT17" s="116" t="s">
        <v>10</v>
      </c>
      <c r="AU17" s="115">
        <v>19</v>
      </c>
      <c r="AV17" s="115"/>
      <c r="AW17" s="115">
        <v>19</v>
      </c>
      <c r="AX17" s="115">
        <v>20</v>
      </c>
      <c r="AY17" s="115"/>
      <c r="AZ17" s="115">
        <v>20</v>
      </c>
      <c r="BA17" s="115">
        <f t="shared" si="4"/>
        <v>19.5</v>
      </c>
      <c r="BB17" s="116" t="s">
        <v>10</v>
      </c>
      <c r="BC17" s="117">
        <v>15</v>
      </c>
      <c r="BD17" s="117"/>
      <c r="BE17" s="117">
        <v>15</v>
      </c>
      <c r="BF17" s="117">
        <v>14</v>
      </c>
      <c r="BG17" s="117"/>
      <c r="BH17" s="117">
        <v>14</v>
      </c>
      <c r="BI17" s="117">
        <f t="shared" si="5"/>
        <v>14.5</v>
      </c>
      <c r="BJ17" s="126" t="s">
        <v>10</v>
      </c>
      <c r="BK17" s="117">
        <v>20</v>
      </c>
      <c r="BL17" s="117"/>
      <c r="BM17" s="117">
        <v>20</v>
      </c>
      <c r="BN17" s="117">
        <v>15</v>
      </c>
      <c r="BO17" s="117"/>
      <c r="BP17" s="117">
        <v>15</v>
      </c>
      <c r="BQ17" s="117">
        <f t="shared" si="6"/>
        <v>17.5</v>
      </c>
      <c r="BR17" s="126" t="s">
        <v>10</v>
      </c>
      <c r="BS17" s="117">
        <v>13</v>
      </c>
      <c r="BT17" s="113"/>
      <c r="BU17" s="117">
        <v>13</v>
      </c>
      <c r="BV17" s="117">
        <v>11</v>
      </c>
      <c r="BW17" s="226"/>
      <c r="BX17" s="117">
        <v>11</v>
      </c>
      <c r="BY17" s="117">
        <f t="shared" si="7"/>
        <v>12</v>
      </c>
      <c r="BZ17" s="126" t="s">
        <v>10</v>
      </c>
      <c r="CA17" s="117">
        <v>16</v>
      </c>
      <c r="CB17" s="117"/>
      <c r="CC17" s="117">
        <v>16</v>
      </c>
      <c r="CD17" s="117">
        <v>16</v>
      </c>
      <c r="CE17" s="126" t="s">
        <v>10</v>
      </c>
      <c r="CF17" s="118">
        <f t="shared" si="8"/>
        <v>15.440277777777778</v>
      </c>
      <c r="CG17" s="119" t="str">
        <f t="shared" si="9"/>
        <v>admis(e)</v>
      </c>
      <c r="CH17" s="112" t="str">
        <f t="shared" si="10"/>
        <v>Bien</v>
      </c>
    </row>
    <row r="18" spans="1:86" s="120" customFormat="1" ht="9.9" customHeight="1" thickBot="1">
      <c r="A18" s="112">
        <v>47</v>
      </c>
      <c r="B18" s="124" t="s">
        <v>103</v>
      </c>
      <c r="C18" s="124" t="s">
        <v>95</v>
      </c>
      <c r="D18" s="113">
        <v>14.5</v>
      </c>
      <c r="E18" s="113"/>
      <c r="F18" s="113">
        <v>14.5</v>
      </c>
      <c r="G18" s="113">
        <v>17.100000000000001</v>
      </c>
      <c r="H18" s="113"/>
      <c r="I18" s="113">
        <v>17.100000000000001</v>
      </c>
      <c r="J18" s="113">
        <v>12.375</v>
      </c>
      <c r="K18" s="113"/>
      <c r="L18" s="113">
        <v>12.375</v>
      </c>
      <c r="M18" s="113">
        <f t="shared" si="0"/>
        <v>14.658333333333333</v>
      </c>
      <c r="N18" s="114" t="s">
        <v>10</v>
      </c>
      <c r="O18" s="115">
        <v>18.400000000000002</v>
      </c>
      <c r="P18" s="115"/>
      <c r="Q18" s="115">
        <v>18.400000000000002</v>
      </c>
      <c r="R18" s="115">
        <v>15</v>
      </c>
      <c r="S18" s="115"/>
      <c r="T18" s="115">
        <v>15</v>
      </c>
      <c r="U18" s="115">
        <f t="shared" si="11"/>
        <v>17.720000000000002</v>
      </c>
      <c r="V18" s="116" t="s">
        <v>10</v>
      </c>
      <c r="W18" s="115">
        <v>11</v>
      </c>
      <c r="X18" s="115"/>
      <c r="Y18" s="115">
        <v>11</v>
      </c>
      <c r="Z18" s="115">
        <v>15</v>
      </c>
      <c r="AA18" s="115"/>
      <c r="AB18" s="115">
        <v>15</v>
      </c>
      <c r="AC18" s="115">
        <f t="shared" si="1"/>
        <v>13</v>
      </c>
      <c r="AD18" s="116" t="s">
        <v>10</v>
      </c>
      <c r="AE18" s="117">
        <v>16.5</v>
      </c>
      <c r="AF18" s="117"/>
      <c r="AG18" s="117">
        <v>16.5</v>
      </c>
      <c r="AH18" s="117">
        <v>16</v>
      </c>
      <c r="AI18" s="117"/>
      <c r="AJ18" s="117">
        <v>16</v>
      </c>
      <c r="AK18" s="117">
        <f t="shared" si="2"/>
        <v>16.25</v>
      </c>
      <c r="AL18" s="116" t="s">
        <v>10</v>
      </c>
      <c r="AM18" s="115">
        <v>14</v>
      </c>
      <c r="AN18" s="115"/>
      <c r="AO18" s="115">
        <v>14</v>
      </c>
      <c r="AP18" s="115">
        <v>16.75</v>
      </c>
      <c r="AQ18" s="115"/>
      <c r="AR18" s="115">
        <v>16.75</v>
      </c>
      <c r="AS18" s="115">
        <f t="shared" si="3"/>
        <v>15.375</v>
      </c>
      <c r="AT18" s="115" t="s">
        <v>10</v>
      </c>
      <c r="AU18" s="115">
        <v>17</v>
      </c>
      <c r="AV18" s="115"/>
      <c r="AW18" s="115">
        <v>17</v>
      </c>
      <c r="AX18" s="115">
        <v>20</v>
      </c>
      <c r="AY18" s="115"/>
      <c r="AZ18" s="115">
        <v>20</v>
      </c>
      <c r="BA18" s="115">
        <f t="shared" si="4"/>
        <v>18.5</v>
      </c>
      <c r="BB18" s="116" t="s">
        <v>10</v>
      </c>
      <c r="BC18" s="117">
        <v>13</v>
      </c>
      <c r="BD18" s="117"/>
      <c r="BE18" s="117">
        <v>13</v>
      </c>
      <c r="BF18" s="117">
        <v>15</v>
      </c>
      <c r="BG18" s="117"/>
      <c r="BH18" s="117">
        <v>15</v>
      </c>
      <c r="BI18" s="117">
        <f t="shared" si="5"/>
        <v>14</v>
      </c>
      <c r="BJ18" s="126" t="s">
        <v>10</v>
      </c>
      <c r="BK18" s="117">
        <v>19.600000000000001</v>
      </c>
      <c r="BL18" s="117"/>
      <c r="BM18" s="117">
        <v>19.600000000000001</v>
      </c>
      <c r="BN18" s="117">
        <v>14.75</v>
      </c>
      <c r="BO18" s="117"/>
      <c r="BP18" s="117">
        <v>14.75</v>
      </c>
      <c r="BQ18" s="117">
        <f t="shared" si="6"/>
        <v>17.175000000000001</v>
      </c>
      <c r="BR18" s="126" t="s">
        <v>10</v>
      </c>
      <c r="BS18" s="117">
        <v>14</v>
      </c>
      <c r="BT18" s="113"/>
      <c r="BU18" s="117">
        <v>14</v>
      </c>
      <c r="BV18" s="117">
        <v>13</v>
      </c>
      <c r="BW18" s="226"/>
      <c r="BX18" s="117">
        <v>13</v>
      </c>
      <c r="BY18" s="117">
        <f t="shared" si="7"/>
        <v>13.5</v>
      </c>
      <c r="BZ18" s="126" t="s">
        <v>10</v>
      </c>
      <c r="CA18" s="117">
        <v>15</v>
      </c>
      <c r="CB18" s="117"/>
      <c r="CC18" s="117">
        <v>15</v>
      </c>
      <c r="CD18" s="117">
        <v>15</v>
      </c>
      <c r="CE18" s="126" t="s">
        <v>10</v>
      </c>
      <c r="CF18" s="118">
        <f t="shared" si="8"/>
        <v>15.431527777777779</v>
      </c>
      <c r="CG18" s="119" t="str">
        <f t="shared" si="9"/>
        <v>admis(e)</v>
      </c>
      <c r="CH18" s="112" t="str">
        <f t="shared" si="10"/>
        <v>Bien</v>
      </c>
    </row>
    <row r="19" spans="1:86" s="120" customFormat="1" ht="9.9" customHeight="1" thickBot="1">
      <c r="A19" s="112">
        <v>42</v>
      </c>
      <c r="B19" s="124" t="s">
        <v>94</v>
      </c>
      <c r="C19" s="124" t="s">
        <v>95</v>
      </c>
      <c r="D19" s="113">
        <v>14.5</v>
      </c>
      <c r="E19" s="113"/>
      <c r="F19" s="113">
        <v>14.5</v>
      </c>
      <c r="G19" s="113">
        <v>17.3</v>
      </c>
      <c r="H19" s="113"/>
      <c r="I19" s="113">
        <v>17.3</v>
      </c>
      <c r="J19" s="113">
        <v>10.25</v>
      </c>
      <c r="K19" s="113"/>
      <c r="L19" s="113">
        <v>10.25</v>
      </c>
      <c r="M19" s="113">
        <f t="shared" si="0"/>
        <v>14.016666666666666</v>
      </c>
      <c r="N19" s="114" t="s">
        <v>10</v>
      </c>
      <c r="O19" s="115">
        <v>17.8</v>
      </c>
      <c r="P19" s="115"/>
      <c r="Q19" s="115">
        <v>17.8</v>
      </c>
      <c r="R19" s="115">
        <v>15</v>
      </c>
      <c r="S19" s="115"/>
      <c r="T19" s="115">
        <v>15</v>
      </c>
      <c r="U19" s="115">
        <f t="shared" si="11"/>
        <v>17.240000000000002</v>
      </c>
      <c r="V19" s="116" t="s">
        <v>10</v>
      </c>
      <c r="W19" s="115">
        <v>14</v>
      </c>
      <c r="X19" s="115"/>
      <c r="Y19" s="115">
        <v>14</v>
      </c>
      <c r="Z19" s="115">
        <v>13</v>
      </c>
      <c r="AA19" s="115"/>
      <c r="AB19" s="115">
        <v>13</v>
      </c>
      <c r="AC19" s="115">
        <f t="shared" si="1"/>
        <v>13.5</v>
      </c>
      <c r="AD19" s="116" t="s">
        <v>10</v>
      </c>
      <c r="AE19" s="117">
        <v>16.5</v>
      </c>
      <c r="AF19" s="117"/>
      <c r="AG19" s="117">
        <v>16.5</v>
      </c>
      <c r="AH19" s="117">
        <v>16</v>
      </c>
      <c r="AI19" s="117"/>
      <c r="AJ19" s="117">
        <v>16</v>
      </c>
      <c r="AK19" s="117">
        <f t="shared" si="2"/>
        <v>16.25</v>
      </c>
      <c r="AL19" s="116" t="s">
        <v>10</v>
      </c>
      <c r="AM19" s="115">
        <v>14</v>
      </c>
      <c r="AN19" s="115"/>
      <c r="AO19" s="115">
        <v>14</v>
      </c>
      <c r="AP19" s="115">
        <v>13.95</v>
      </c>
      <c r="AQ19" s="115"/>
      <c r="AR19" s="115">
        <v>13.95</v>
      </c>
      <c r="AS19" s="115">
        <f t="shared" si="3"/>
        <v>13.975</v>
      </c>
      <c r="AT19" s="116" t="s">
        <v>10</v>
      </c>
      <c r="AU19" s="115">
        <v>18</v>
      </c>
      <c r="AV19" s="115"/>
      <c r="AW19" s="115">
        <v>18</v>
      </c>
      <c r="AX19" s="115">
        <v>20</v>
      </c>
      <c r="AY19" s="115"/>
      <c r="AZ19" s="115">
        <v>20</v>
      </c>
      <c r="BA19" s="115">
        <f t="shared" si="4"/>
        <v>19</v>
      </c>
      <c r="BB19" s="116" t="s">
        <v>10</v>
      </c>
      <c r="BC19" s="117">
        <v>14</v>
      </c>
      <c r="BD19" s="117"/>
      <c r="BE19" s="117">
        <v>14</v>
      </c>
      <c r="BF19" s="117">
        <v>13</v>
      </c>
      <c r="BG19" s="117"/>
      <c r="BH19" s="117">
        <v>13</v>
      </c>
      <c r="BI19" s="117">
        <f t="shared" si="5"/>
        <v>13.5</v>
      </c>
      <c r="BJ19" s="126" t="s">
        <v>10</v>
      </c>
      <c r="BK19" s="117">
        <v>20</v>
      </c>
      <c r="BL19" s="117"/>
      <c r="BM19" s="117">
        <v>20</v>
      </c>
      <c r="BN19" s="117">
        <v>14.5</v>
      </c>
      <c r="BO19" s="117"/>
      <c r="BP19" s="117">
        <v>14.5</v>
      </c>
      <c r="BQ19" s="117">
        <f t="shared" si="6"/>
        <v>17.25</v>
      </c>
      <c r="BR19" s="126" t="s">
        <v>10</v>
      </c>
      <c r="BS19" s="117">
        <v>14</v>
      </c>
      <c r="BT19" s="113"/>
      <c r="BU19" s="117">
        <v>14</v>
      </c>
      <c r="BV19" s="117">
        <v>13</v>
      </c>
      <c r="BW19" s="226"/>
      <c r="BX19" s="117">
        <v>13</v>
      </c>
      <c r="BY19" s="117">
        <f t="shared" si="7"/>
        <v>13.5</v>
      </c>
      <c r="BZ19" s="126" t="s">
        <v>10</v>
      </c>
      <c r="CA19" s="117">
        <v>15.5</v>
      </c>
      <c r="CB19" s="117"/>
      <c r="CC19" s="117">
        <v>15.5</v>
      </c>
      <c r="CD19" s="117">
        <v>15.5</v>
      </c>
      <c r="CE19" s="126" t="s">
        <v>10</v>
      </c>
      <c r="CF19" s="118">
        <f t="shared" si="8"/>
        <v>15.394305555555556</v>
      </c>
      <c r="CG19" s="119" t="str">
        <f t="shared" si="9"/>
        <v>admis(e)</v>
      </c>
      <c r="CH19" s="112" t="str">
        <f t="shared" si="10"/>
        <v>Bien</v>
      </c>
    </row>
    <row r="20" spans="1:86" s="120" customFormat="1" ht="9.9" customHeight="1" thickBot="1">
      <c r="A20" s="112">
        <v>17</v>
      </c>
      <c r="B20" s="124" t="s">
        <v>48</v>
      </c>
      <c r="C20" s="124" t="s">
        <v>50</v>
      </c>
      <c r="D20" s="113">
        <v>15</v>
      </c>
      <c r="E20" s="113"/>
      <c r="F20" s="113">
        <v>15</v>
      </c>
      <c r="G20" s="113">
        <v>15.1</v>
      </c>
      <c r="H20" s="113"/>
      <c r="I20" s="113">
        <v>15.1</v>
      </c>
      <c r="J20" s="113">
        <v>11</v>
      </c>
      <c r="K20" s="113"/>
      <c r="L20" s="113">
        <v>11</v>
      </c>
      <c r="M20" s="113">
        <f t="shared" si="0"/>
        <v>13.700000000000001</v>
      </c>
      <c r="N20" s="114" t="s">
        <v>10</v>
      </c>
      <c r="O20" s="115">
        <v>18.200000000000003</v>
      </c>
      <c r="P20" s="115"/>
      <c r="Q20" s="115">
        <v>18.200000000000003</v>
      </c>
      <c r="R20" s="115">
        <v>15</v>
      </c>
      <c r="S20" s="115"/>
      <c r="T20" s="115">
        <v>15</v>
      </c>
      <c r="U20" s="115">
        <f t="shared" si="11"/>
        <v>17.560000000000002</v>
      </c>
      <c r="V20" s="116" t="s">
        <v>10</v>
      </c>
      <c r="W20" s="115">
        <v>13</v>
      </c>
      <c r="X20" s="115"/>
      <c r="Y20" s="115">
        <v>13</v>
      </c>
      <c r="Z20" s="115">
        <v>15</v>
      </c>
      <c r="AA20" s="115"/>
      <c r="AB20" s="115">
        <v>15</v>
      </c>
      <c r="AC20" s="115">
        <f t="shared" si="1"/>
        <v>14</v>
      </c>
      <c r="AD20" s="116" t="s">
        <v>10</v>
      </c>
      <c r="AE20" s="117">
        <v>16</v>
      </c>
      <c r="AF20" s="117"/>
      <c r="AG20" s="117">
        <v>16</v>
      </c>
      <c r="AH20" s="117">
        <v>17</v>
      </c>
      <c r="AI20" s="117"/>
      <c r="AJ20" s="117">
        <v>17</v>
      </c>
      <c r="AK20" s="117">
        <f t="shared" si="2"/>
        <v>16.5</v>
      </c>
      <c r="AL20" s="116" t="s">
        <v>10</v>
      </c>
      <c r="AM20" s="115">
        <v>14.25</v>
      </c>
      <c r="AN20" s="115"/>
      <c r="AO20" s="115">
        <v>14.25</v>
      </c>
      <c r="AP20" s="115">
        <v>16.600000000000001</v>
      </c>
      <c r="AQ20" s="115"/>
      <c r="AR20" s="115">
        <v>16.600000000000001</v>
      </c>
      <c r="AS20" s="115">
        <f t="shared" si="3"/>
        <v>15.425000000000001</v>
      </c>
      <c r="AT20" s="116" t="s">
        <v>10</v>
      </c>
      <c r="AU20" s="115">
        <v>19</v>
      </c>
      <c r="AV20" s="115"/>
      <c r="AW20" s="115">
        <v>19</v>
      </c>
      <c r="AX20" s="115">
        <v>19.5</v>
      </c>
      <c r="AY20" s="115"/>
      <c r="AZ20" s="115">
        <v>19.5</v>
      </c>
      <c r="BA20" s="115">
        <f t="shared" si="4"/>
        <v>19.25</v>
      </c>
      <c r="BB20" s="116" t="s">
        <v>10</v>
      </c>
      <c r="BC20" s="117">
        <v>14</v>
      </c>
      <c r="BD20" s="117"/>
      <c r="BE20" s="117">
        <v>14</v>
      </c>
      <c r="BF20" s="117">
        <v>14</v>
      </c>
      <c r="BG20" s="117"/>
      <c r="BH20" s="117">
        <v>14</v>
      </c>
      <c r="BI20" s="117">
        <f t="shared" si="5"/>
        <v>14</v>
      </c>
      <c r="BJ20" s="126" t="s">
        <v>10</v>
      </c>
      <c r="BK20" s="117">
        <v>17.95</v>
      </c>
      <c r="BL20" s="117"/>
      <c r="BM20" s="117">
        <v>17.95</v>
      </c>
      <c r="BN20" s="117">
        <v>15</v>
      </c>
      <c r="BO20" s="117"/>
      <c r="BP20" s="117">
        <v>15</v>
      </c>
      <c r="BQ20" s="117">
        <f t="shared" si="6"/>
        <v>16.475000000000001</v>
      </c>
      <c r="BR20" s="126" t="s">
        <v>10</v>
      </c>
      <c r="BS20" s="117">
        <v>10</v>
      </c>
      <c r="BT20" s="113"/>
      <c r="BU20" s="117">
        <v>10</v>
      </c>
      <c r="BV20" s="117">
        <v>15</v>
      </c>
      <c r="BW20" s="226"/>
      <c r="BX20" s="117">
        <v>15</v>
      </c>
      <c r="BY20" s="117">
        <f t="shared" si="7"/>
        <v>12.5</v>
      </c>
      <c r="BZ20" s="126" t="s">
        <v>10</v>
      </c>
      <c r="CA20" s="117">
        <v>15</v>
      </c>
      <c r="CB20" s="117"/>
      <c r="CC20" s="117">
        <v>15</v>
      </c>
      <c r="CD20" s="117">
        <v>15</v>
      </c>
      <c r="CE20" s="126" t="s">
        <v>10</v>
      </c>
      <c r="CF20" s="118">
        <f t="shared" si="8"/>
        <v>15.3675</v>
      </c>
      <c r="CG20" s="119" t="str">
        <f t="shared" si="9"/>
        <v>admis(e)</v>
      </c>
      <c r="CH20" s="112" t="str">
        <f t="shared" si="10"/>
        <v>Bien</v>
      </c>
    </row>
    <row r="21" spans="1:86" s="120" customFormat="1" ht="9.9" customHeight="1" thickBot="1">
      <c r="A21" s="112">
        <v>40</v>
      </c>
      <c r="B21" s="124" t="s">
        <v>90</v>
      </c>
      <c r="C21" s="124" t="s">
        <v>91</v>
      </c>
      <c r="D21" s="113">
        <v>15</v>
      </c>
      <c r="E21" s="113"/>
      <c r="F21" s="113">
        <v>15</v>
      </c>
      <c r="G21" s="113">
        <v>18.3</v>
      </c>
      <c r="H21" s="113"/>
      <c r="I21" s="113">
        <v>18.3</v>
      </c>
      <c r="J21" s="113">
        <v>13</v>
      </c>
      <c r="K21" s="113"/>
      <c r="L21" s="113">
        <v>13</v>
      </c>
      <c r="M21" s="113">
        <f t="shared" si="0"/>
        <v>15.433333333333332</v>
      </c>
      <c r="N21" s="114" t="s">
        <v>10</v>
      </c>
      <c r="O21" s="115">
        <v>15.600000000000001</v>
      </c>
      <c r="P21" s="115"/>
      <c r="Q21" s="115">
        <v>15.600000000000001</v>
      </c>
      <c r="R21" s="115">
        <v>16</v>
      </c>
      <c r="S21" s="115"/>
      <c r="T21" s="115">
        <v>16</v>
      </c>
      <c r="U21" s="115">
        <f t="shared" si="11"/>
        <v>15.680000000000003</v>
      </c>
      <c r="V21" s="116" t="s">
        <v>10</v>
      </c>
      <c r="W21" s="115">
        <v>14</v>
      </c>
      <c r="X21" s="115"/>
      <c r="Y21" s="115">
        <v>14</v>
      </c>
      <c r="Z21" s="115">
        <v>16</v>
      </c>
      <c r="AA21" s="115"/>
      <c r="AB21" s="115">
        <v>16</v>
      </c>
      <c r="AC21" s="115">
        <f t="shared" si="1"/>
        <v>15</v>
      </c>
      <c r="AD21" s="116" t="s">
        <v>10</v>
      </c>
      <c r="AE21" s="117">
        <v>16</v>
      </c>
      <c r="AF21" s="117"/>
      <c r="AG21" s="117">
        <v>16</v>
      </c>
      <c r="AH21" s="117">
        <v>17</v>
      </c>
      <c r="AI21" s="117"/>
      <c r="AJ21" s="117">
        <v>17</v>
      </c>
      <c r="AK21" s="117">
        <f t="shared" si="2"/>
        <v>16.5</v>
      </c>
      <c r="AL21" s="116" t="s">
        <v>10</v>
      </c>
      <c r="AM21" s="115">
        <v>15.25</v>
      </c>
      <c r="AN21" s="115"/>
      <c r="AO21" s="115">
        <v>15.25</v>
      </c>
      <c r="AP21" s="115">
        <v>16.049999999999997</v>
      </c>
      <c r="AQ21" s="115"/>
      <c r="AR21" s="115">
        <v>16.049999999999997</v>
      </c>
      <c r="AS21" s="115">
        <f t="shared" si="3"/>
        <v>15.649999999999999</v>
      </c>
      <c r="AT21" s="116" t="s">
        <v>10</v>
      </c>
      <c r="AU21" s="115">
        <v>9</v>
      </c>
      <c r="AV21" s="115"/>
      <c r="AW21" s="115">
        <v>9</v>
      </c>
      <c r="AX21" s="115">
        <v>17</v>
      </c>
      <c r="AY21" s="115"/>
      <c r="AZ21" s="115">
        <v>17</v>
      </c>
      <c r="BA21" s="115">
        <f t="shared" si="4"/>
        <v>13</v>
      </c>
      <c r="BB21" s="116" t="s">
        <v>10</v>
      </c>
      <c r="BC21" s="117">
        <v>15</v>
      </c>
      <c r="BD21" s="117"/>
      <c r="BE21" s="117">
        <v>15</v>
      </c>
      <c r="BF21" s="117">
        <v>11</v>
      </c>
      <c r="BG21" s="117"/>
      <c r="BH21" s="117">
        <v>11</v>
      </c>
      <c r="BI21" s="117">
        <f t="shared" si="5"/>
        <v>13</v>
      </c>
      <c r="BJ21" s="126" t="s">
        <v>10</v>
      </c>
      <c r="BK21" s="117">
        <v>18.95</v>
      </c>
      <c r="BL21" s="117"/>
      <c r="BM21" s="117">
        <v>18.95</v>
      </c>
      <c r="BN21" s="117">
        <v>16</v>
      </c>
      <c r="BO21" s="117"/>
      <c r="BP21" s="117">
        <v>16</v>
      </c>
      <c r="BQ21" s="117">
        <f t="shared" si="6"/>
        <v>17.475000000000001</v>
      </c>
      <c r="BR21" s="126" t="s">
        <v>10</v>
      </c>
      <c r="BS21" s="117">
        <v>14</v>
      </c>
      <c r="BT21" s="113"/>
      <c r="BU21" s="117">
        <v>14</v>
      </c>
      <c r="BV21" s="117">
        <v>15</v>
      </c>
      <c r="BW21" s="226"/>
      <c r="BX21" s="117">
        <v>15</v>
      </c>
      <c r="BY21" s="117">
        <f t="shared" si="7"/>
        <v>14.5</v>
      </c>
      <c r="BZ21" s="126" t="s">
        <v>10</v>
      </c>
      <c r="CA21" s="117">
        <v>16</v>
      </c>
      <c r="CB21" s="117"/>
      <c r="CC21" s="117">
        <v>16</v>
      </c>
      <c r="CD21" s="117">
        <v>16</v>
      </c>
      <c r="CE21" s="126" t="s">
        <v>10</v>
      </c>
      <c r="CF21" s="118">
        <f t="shared" si="8"/>
        <v>15.353194444444446</v>
      </c>
      <c r="CG21" s="119" t="str">
        <f t="shared" si="9"/>
        <v>admis(e)</v>
      </c>
      <c r="CH21" s="112" t="str">
        <f t="shared" si="10"/>
        <v>Bien</v>
      </c>
    </row>
    <row r="22" spans="1:86" s="120" customFormat="1" ht="9.9" customHeight="1" thickBot="1">
      <c r="A22" s="112">
        <v>3</v>
      </c>
      <c r="B22" s="124" t="s">
        <v>25</v>
      </c>
      <c r="C22" s="124" t="s">
        <v>26</v>
      </c>
      <c r="D22" s="113">
        <v>15</v>
      </c>
      <c r="E22" s="113"/>
      <c r="F22" s="113">
        <v>15</v>
      </c>
      <c r="G22" s="113">
        <v>15.1</v>
      </c>
      <c r="H22" s="113"/>
      <c r="I22" s="113">
        <v>15.1</v>
      </c>
      <c r="J22" s="113">
        <v>10.75</v>
      </c>
      <c r="K22" s="113"/>
      <c r="L22" s="113">
        <v>10.75</v>
      </c>
      <c r="M22" s="113">
        <f t="shared" si="0"/>
        <v>13.616666666666667</v>
      </c>
      <c r="N22" s="114" t="s">
        <v>10</v>
      </c>
      <c r="O22" s="115">
        <v>18.600000000000001</v>
      </c>
      <c r="P22" s="115"/>
      <c r="Q22" s="115">
        <v>18.600000000000001</v>
      </c>
      <c r="R22" s="115">
        <v>17</v>
      </c>
      <c r="S22" s="115"/>
      <c r="T22" s="115">
        <v>17</v>
      </c>
      <c r="U22" s="115">
        <f t="shared" si="11"/>
        <v>18.28</v>
      </c>
      <c r="V22" s="116" t="s">
        <v>10</v>
      </c>
      <c r="W22" s="115">
        <v>12</v>
      </c>
      <c r="X22" s="115"/>
      <c r="Y22" s="115">
        <v>12</v>
      </c>
      <c r="Z22" s="115">
        <v>15</v>
      </c>
      <c r="AA22" s="115"/>
      <c r="AB22" s="115">
        <v>15</v>
      </c>
      <c r="AC22" s="115">
        <f t="shared" si="1"/>
        <v>13.5</v>
      </c>
      <c r="AD22" s="116" t="s">
        <v>10</v>
      </c>
      <c r="AE22" s="117">
        <v>15.5</v>
      </c>
      <c r="AF22" s="117"/>
      <c r="AG22" s="117">
        <v>15.5</v>
      </c>
      <c r="AH22" s="117">
        <v>15.5</v>
      </c>
      <c r="AI22" s="117"/>
      <c r="AJ22" s="117">
        <v>15.5</v>
      </c>
      <c r="AK22" s="117">
        <f t="shared" si="2"/>
        <v>15.5</v>
      </c>
      <c r="AL22" s="116" t="s">
        <v>10</v>
      </c>
      <c r="AM22" s="115">
        <v>14</v>
      </c>
      <c r="AN22" s="115"/>
      <c r="AO22" s="115">
        <v>14</v>
      </c>
      <c r="AP22" s="115">
        <v>12.8</v>
      </c>
      <c r="AQ22" s="115"/>
      <c r="AR22" s="115">
        <v>12.8</v>
      </c>
      <c r="AS22" s="115">
        <f t="shared" si="3"/>
        <v>13.4</v>
      </c>
      <c r="AT22" s="116" t="s">
        <v>10</v>
      </c>
      <c r="AU22" s="115">
        <v>18</v>
      </c>
      <c r="AV22" s="115"/>
      <c r="AW22" s="115">
        <v>18</v>
      </c>
      <c r="AX22" s="115">
        <v>14.5</v>
      </c>
      <c r="AY22" s="115"/>
      <c r="AZ22" s="115">
        <v>14.5</v>
      </c>
      <c r="BA22" s="115">
        <f t="shared" si="4"/>
        <v>16.25</v>
      </c>
      <c r="BB22" s="116" t="s">
        <v>10</v>
      </c>
      <c r="BC22" s="117">
        <v>15</v>
      </c>
      <c r="BD22" s="117"/>
      <c r="BE22" s="117">
        <v>15</v>
      </c>
      <c r="BF22" s="117">
        <v>15</v>
      </c>
      <c r="BG22" s="117"/>
      <c r="BH22" s="117">
        <v>15</v>
      </c>
      <c r="BI22" s="117">
        <f t="shared" si="5"/>
        <v>15</v>
      </c>
      <c r="BJ22" s="126" t="s">
        <v>10</v>
      </c>
      <c r="BK22" s="117">
        <v>20</v>
      </c>
      <c r="BL22" s="117"/>
      <c r="BM22" s="117">
        <v>20</v>
      </c>
      <c r="BN22" s="117">
        <v>14.5</v>
      </c>
      <c r="BO22" s="117"/>
      <c r="BP22" s="117">
        <v>14.5</v>
      </c>
      <c r="BQ22" s="117">
        <f t="shared" si="6"/>
        <v>17.25</v>
      </c>
      <c r="BR22" s="126" t="s">
        <v>10</v>
      </c>
      <c r="BS22" s="117">
        <v>14</v>
      </c>
      <c r="BT22" s="113"/>
      <c r="BU22" s="117">
        <v>14</v>
      </c>
      <c r="BV22" s="117">
        <v>10</v>
      </c>
      <c r="BW22" s="226"/>
      <c r="BX22" s="117">
        <v>10</v>
      </c>
      <c r="BY22" s="117">
        <f t="shared" si="7"/>
        <v>12</v>
      </c>
      <c r="BZ22" s="126" t="s">
        <v>10</v>
      </c>
      <c r="CA22" s="117">
        <v>16</v>
      </c>
      <c r="CB22" s="117"/>
      <c r="CC22" s="117">
        <v>16</v>
      </c>
      <c r="CD22" s="117">
        <v>16</v>
      </c>
      <c r="CE22" s="126" t="s">
        <v>10</v>
      </c>
      <c r="CF22" s="118">
        <f t="shared" si="8"/>
        <v>15.233055555555557</v>
      </c>
      <c r="CG22" s="119" t="str">
        <f t="shared" si="9"/>
        <v>admis(e)</v>
      </c>
      <c r="CH22" s="112" t="str">
        <f t="shared" si="10"/>
        <v>Bien</v>
      </c>
    </row>
    <row r="23" spans="1:86" s="120" customFormat="1" ht="9.9" customHeight="1" thickBot="1">
      <c r="A23" s="112">
        <v>8</v>
      </c>
      <c r="B23" s="124" t="s">
        <v>34</v>
      </c>
      <c r="C23" s="124" t="s">
        <v>35</v>
      </c>
      <c r="D23" s="113">
        <v>14</v>
      </c>
      <c r="E23" s="113"/>
      <c r="F23" s="113">
        <v>14</v>
      </c>
      <c r="G23" s="113">
        <v>14.3</v>
      </c>
      <c r="H23" s="113"/>
      <c r="I23" s="113">
        <v>14.3</v>
      </c>
      <c r="J23" s="113">
        <v>12.5</v>
      </c>
      <c r="K23" s="113"/>
      <c r="L23" s="113">
        <v>12.5</v>
      </c>
      <c r="M23" s="113">
        <f t="shared" si="0"/>
        <v>13.6</v>
      </c>
      <c r="N23" s="114" t="s">
        <v>10</v>
      </c>
      <c r="O23" s="115">
        <v>19.399999999999999</v>
      </c>
      <c r="P23" s="115"/>
      <c r="Q23" s="115">
        <v>19.399999999999999</v>
      </c>
      <c r="R23" s="115">
        <v>15</v>
      </c>
      <c r="S23" s="115"/>
      <c r="T23" s="115">
        <v>15</v>
      </c>
      <c r="U23" s="115">
        <f t="shared" si="11"/>
        <v>18.52</v>
      </c>
      <c r="V23" s="116" t="s">
        <v>10</v>
      </c>
      <c r="W23" s="115">
        <v>10</v>
      </c>
      <c r="X23" s="115"/>
      <c r="Y23" s="115">
        <v>10</v>
      </c>
      <c r="Z23" s="115">
        <v>14</v>
      </c>
      <c r="AA23" s="115"/>
      <c r="AB23" s="115">
        <v>14</v>
      </c>
      <c r="AC23" s="115">
        <f t="shared" si="1"/>
        <v>12</v>
      </c>
      <c r="AD23" s="116" t="s">
        <v>10</v>
      </c>
      <c r="AE23" s="117">
        <v>15.5</v>
      </c>
      <c r="AF23" s="117"/>
      <c r="AG23" s="117">
        <v>15.5</v>
      </c>
      <c r="AH23" s="117">
        <v>15</v>
      </c>
      <c r="AI23" s="117"/>
      <c r="AJ23" s="117">
        <v>15</v>
      </c>
      <c r="AK23" s="117">
        <f t="shared" si="2"/>
        <v>15.25</v>
      </c>
      <c r="AL23" s="116" t="s">
        <v>10</v>
      </c>
      <c r="AM23" s="115">
        <v>13.5</v>
      </c>
      <c r="AN23" s="115"/>
      <c r="AO23" s="115">
        <v>13.5</v>
      </c>
      <c r="AP23" s="115">
        <v>15.2</v>
      </c>
      <c r="AQ23" s="115"/>
      <c r="AR23" s="115">
        <v>15.2</v>
      </c>
      <c r="AS23" s="115">
        <f t="shared" si="3"/>
        <v>14.35</v>
      </c>
      <c r="AT23" s="116" t="s">
        <v>10</v>
      </c>
      <c r="AU23" s="115">
        <v>18</v>
      </c>
      <c r="AV23" s="115"/>
      <c r="AW23" s="115">
        <v>18</v>
      </c>
      <c r="AX23" s="115">
        <v>19.5</v>
      </c>
      <c r="AY23" s="115"/>
      <c r="AZ23" s="115">
        <v>19.5</v>
      </c>
      <c r="BA23" s="115">
        <f t="shared" si="4"/>
        <v>18.75</v>
      </c>
      <c r="BB23" s="116" t="s">
        <v>10</v>
      </c>
      <c r="BC23" s="117">
        <v>15</v>
      </c>
      <c r="BD23" s="117"/>
      <c r="BE23" s="117">
        <v>15</v>
      </c>
      <c r="BF23" s="117">
        <v>11</v>
      </c>
      <c r="BG23" s="117"/>
      <c r="BH23" s="117">
        <v>11</v>
      </c>
      <c r="BI23" s="117">
        <f t="shared" si="5"/>
        <v>13</v>
      </c>
      <c r="BJ23" s="126" t="s">
        <v>10</v>
      </c>
      <c r="BK23" s="117">
        <v>19.600000000000001</v>
      </c>
      <c r="BL23" s="117"/>
      <c r="BM23" s="117">
        <v>19.600000000000001</v>
      </c>
      <c r="BN23" s="117">
        <v>14.5</v>
      </c>
      <c r="BO23" s="117"/>
      <c r="BP23" s="117">
        <v>14.5</v>
      </c>
      <c r="BQ23" s="117">
        <f t="shared" si="6"/>
        <v>17.05</v>
      </c>
      <c r="BR23" s="126" t="s">
        <v>10</v>
      </c>
      <c r="BS23" s="117">
        <v>7</v>
      </c>
      <c r="BT23" s="113">
        <v>9</v>
      </c>
      <c r="BU23" s="226">
        <v>9</v>
      </c>
      <c r="BV23" s="117">
        <v>12</v>
      </c>
      <c r="BW23" s="226"/>
      <c r="BX23" s="117">
        <v>12</v>
      </c>
      <c r="BY23" s="117">
        <f t="shared" si="7"/>
        <v>10.5</v>
      </c>
      <c r="BZ23" s="126" t="s">
        <v>209</v>
      </c>
      <c r="CA23" s="117">
        <v>16.5</v>
      </c>
      <c r="CB23" s="117"/>
      <c r="CC23" s="117">
        <v>16.5</v>
      </c>
      <c r="CD23" s="117">
        <v>16.5</v>
      </c>
      <c r="CE23" s="126" t="s">
        <v>10</v>
      </c>
      <c r="CF23" s="118">
        <f t="shared" si="8"/>
        <v>15.209999999999999</v>
      </c>
      <c r="CG23" s="119" t="str">
        <f t="shared" si="9"/>
        <v>admis(e)</v>
      </c>
      <c r="CH23" s="112" t="str">
        <f t="shared" si="10"/>
        <v>Bien</v>
      </c>
    </row>
    <row r="24" spans="1:86" s="120" customFormat="1" ht="9.9" customHeight="1" thickBot="1">
      <c r="A24" s="112">
        <v>45</v>
      </c>
      <c r="B24" s="124" t="s">
        <v>100</v>
      </c>
      <c r="C24" s="124" t="s">
        <v>101</v>
      </c>
      <c r="D24" s="113">
        <v>14</v>
      </c>
      <c r="E24" s="113"/>
      <c r="F24" s="113">
        <v>14</v>
      </c>
      <c r="G24" s="113">
        <v>14.600000000000001</v>
      </c>
      <c r="H24" s="113"/>
      <c r="I24" s="113">
        <v>14.600000000000001</v>
      </c>
      <c r="J24" s="113">
        <v>10.25</v>
      </c>
      <c r="K24" s="113"/>
      <c r="L24" s="113">
        <v>10.25</v>
      </c>
      <c r="M24" s="113">
        <f t="shared" si="0"/>
        <v>12.950000000000001</v>
      </c>
      <c r="N24" s="114" t="s">
        <v>10</v>
      </c>
      <c r="O24" s="115">
        <v>17.8</v>
      </c>
      <c r="P24" s="115"/>
      <c r="Q24" s="115">
        <v>17.8</v>
      </c>
      <c r="R24" s="115">
        <v>15</v>
      </c>
      <c r="S24" s="115"/>
      <c r="T24" s="115">
        <v>15</v>
      </c>
      <c r="U24" s="115">
        <f t="shared" si="11"/>
        <v>17.240000000000002</v>
      </c>
      <c r="V24" s="116" t="s">
        <v>10</v>
      </c>
      <c r="W24" s="115">
        <v>13</v>
      </c>
      <c r="X24" s="115"/>
      <c r="Y24" s="115">
        <v>13</v>
      </c>
      <c r="Z24" s="115">
        <v>13</v>
      </c>
      <c r="AA24" s="115"/>
      <c r="AB24" s="115">
        <v>13</v>
      </c>
      <c r="AC24" s="115">
        <f t="shared" si="1"/>
        <v>13</v>
      </c>
      <c r="AD24" s="116" t="s">
        <v>10</v>
      </c>
      <c r="AE24" s="117">
        <v>15.75</v>
      </c>
      <c r="AF24" s="117"/>
      <c r="AG24" s="117">
        <v>15.75</v>
      </c>
      <c r="AH24" s="117">
        <v>15</v>
      </c>
      <c r="AI24" s="117"/>
      <c r="AJ24" s="117">
        <v>15</v>
      </c>
      <c r="AK24" s="117">
        <f t="shared" si="2"/>
        <v>15.375</v>
      </c>
      <c r="AL24" s="116" t="s">
        <v>10</v>
      </c>
      <c r="AM24" s="115">
        <v>13.5</v>
      </c>
      <c r="AN24" s="115"/>
      <c r="AO24" s="115">
        <v>13.5</v>
      </c>
      <c r="AP24" s="115">
        <v>15.549999999999999</v>
      </c>
      <c r="AQ24" s="115"/>
      <c r="AR24" s="115">
        <v>15.549999999999999</v>
      </c>
      <c r="AS24" s="115">
        <f t="shared" si="3"/>
        <v>14.524999999999999</v>
      </c>
      <c r="AT24" s="116" t="s">
        <v>10</v>
      </c>
      <c r="AU24" s="115">
        <v>19</v>
      </c>
      <c r="AV24" s="115"/>
      <c r="AW24" s="115">
        <v>19</v>
      </c>
      <c r="AX24" s="115">
        <v>19</v>
      </c>
      <c r="AY24" s="115"/>
      <c r="AZ24" s="115">
        <v>19</v>
      </c>
      <c r="BA24" s="115">
        <f t="shared" si="4"/>
        <v>19</v>
      </c>
      <c r="BB24" s="116" t="s">
        <v>10</v>
      </c>
      <c r="BC24" s="117">
        <v>15</v>
      </c>
      <c r="BD24" s="117"/>
      <c r="BE24" s="117">
        <v>15</v>
      </c>
      <c r="BF24" s="117">
        <v>14</v>
      </c>
      <c r="BG24" s="117"/>
      <c r="BH24" s="117">
        <v>14</v>
      </c>
      <c r="BI24" s="117">
        <f t="shared" si="5"/>
        <v>14.5</v>
      </c>
      <c r="BJ24" s="126" t="s">
        <v>10</v>
      </c>
      <c r="BK24" s="117">
        <v>17.350000000000001</v>
      </c>
      <c r="BL24" s="117"/>
      <c r="BM24" s="117">
        <v>17.350000000000001</v>
      </c>
      <c r="BN24" s="117">
        <v>14.25</v>
      </c>
      <c r="BO24" s="117"/>
      <c r="BP24" s="117">
        <v>14.25</v>
      </c>
      <c r="BQ24" s="117">
        <f t="shared" si="6"/>
        <v>15.8</v>
      </c>
      <c r="BR24" s="126" t="s">
        <v>10</v>
      </c>
      <c r="BS24" s="117">
        <v>11</v>
      </c>
      <c r="BT24" s="113"/>
      <c r="BU24" s="117">
        <v>11</v>
      </c>
      <c r="BV24" s="117">
        <v>13</v>
      </c>
      <c r="BW24" s="226"/>
      <c r="BX24" s="117">
        <v>13</v>
      </c>
      <c r="BY24" s="117">
        <f t="shared" si="7"/>
        <v>12</v>
      </c>
      <c r="BZ24" s="126" t="s">
        <v>10</v>
      </c>
      <c r="CA24" s="117">
        <v>16</v>
      </c>
      <c r="CB24" s="117"/>
      <c r="CC24" s="117">
        <v>16</v>
      </c>
      <c r="CD24" s="117">
        <v>16</v>
      </c>
      <c r="CE24" s="126" t="s">
        <v>10</v>
      </c>
      <c r="CF24" s="118">
        <f t="shared" si="8"/>
        <v>15.199166666666665</v>
      </c>
      <c r="CG24" s="119" t="str">
        <f t="shared" si="9"/>
        <v>admis(e)</v>
      </c>
      <c r="CH24" s="112" t="str">
        <f t="shared" si="10"/>
        <v>Bien</v>
      </c>
    </row>
    <row r="25" spans="1:86" s="120" customFormat="1" ht="9.9" customHeight="1" thickBot="1">
      <c r="A25" s="112">
        <v>35</v>
      </c>
      <c r="B25" s="124" t="s">
        <v>81</v>
      </c>
      <c r="C25" s="124" t="s">
        <v>82</v>
      </c>
      <c r="D25" s="113">
        <v>17</v>
      </c>
      <c r="E25" s="113"/>
      <c r="F25" s="113">
        <v>17</v>
      </c>
      <c r="G25" s="113">
        <v>16.8</v>
      </c>
      <c r="H25" s="113"/>
      <c r="I25" s="113">
        <v>16.8</v>
      </c>
      <c r="J25" s="113">
        <v>13.375</v>
      </c>
      <c r="K25" s="113"/>
      <c r="L25" s="113">
        <v>13.375</v>
      </c>
      <c r="M25" s="113">
        <f t="shared" si="0"/>
        <v>15.725</v>
      </c>
      <c r="N25" s="114" t="s">
        <v>10</v>
      </c>
      <c r="O25" s="115">
        <v>18.600000000000001</v>
      </c>
      <c r="P25" s="115"/>
      <c r="Q25" s="115">
        <v>18.600000000000001</v>
      </c>
      <c r="R25" s="115" t="s">
        <v>202</v>
      </c>
      <c r="S25" s="115"/>
      <c r="T25" s="115" t="s">
        <v>202</v>
      </c>
      <c r="U25" s="115">
        <v>18.600000000000001</v>
      </c>
      <c r="V25" s="116" t="s">
        <v>10</v>
      </c>
      <c r="W25" s="115">
        <v>15</v>
      </c>
      <c r="X25" s="115"/>
      <c r="Y25" s="115">
        <v>15</v>
      </c>
      <c r="Z25" s="115">
        <v>15</v>
      </c>
      <c r="AA25" s="115"/>
      <c r="AB25" s="115">
        <v>15</v>
      </c>
      <c r="AC25" s="115">
        <f t="shared" si="1"/>
        <v>15</v>
      </c>
      <c r="AD25" s="116" t="s">
        <v>10</v>
      </c>
      <c r="AE25" s="117">
        <v>15.5</v>
      </c>
      <c r="AF25" s="117"/>
      <c r="AG25" s="117">
        <v>15.5</v>
      </c>
      <c r="AH25" s="117">
        <v>15</v>
      </c>
      <c r="AI25" s="117"/>
      <c r="AJ25" s="117">
        <v>15</v>
      </c>
      <c r="AK25" s="117">
        <f t="shared" si="2"/>
        <v>15.25</v>
      </c>
      <c r="AL25" s="116" t="s">
        <v>10</v>
      </c>
      <c r="AM25" s="115">
        <v>16.25</v>
      </c>
      <c r="AN25" s="115"/>
      <c r="AO25" s="115">
        <v>16.25</v>
      </c>
      <c r="AP25" s="115">
        <v>13.95</v>
      </c>
      <c r="AQ25" s="115"/>
      <c r="AR25" s="115">
        <v>13.95</v>
      </c>
      <c r="AS25" s="115">
        <f t="shared" si="3"/>
        <v>15.1</v>
      </c>
      <c r="AT25" s="116" t="s">
        <v>10</v>
      </c>
      <c r="AU25" s="115">
        <v>9</v>
      </c>
      <c r="AV25" s="115"/>
      <c r="AW25" s="115">
        <v>9</v>
      </c>
      <c r="AX25" s="115">
        <v>18.5</v>
      </c>
      <c r="AY25" s="115"/>
      <c r="AZ25" s="115">
        <v>18.5</v>
      </c>
      <c r="BA25" s="115">
        <f t="shared" si="4"/>
        <v>13.75</v>
      </c>
      <c r="BB25" s="116" t="s">
        <v>10</v>
      </c>
      <c r="BC25" s="117">
        <v>16</v>
      </c>
      <c r="BD25" s="117"/>
      <c r="BE25" s="117">
        <v>16</v>
      </c>
      <c r="BF25" s="117">
        <v>11</v>
      </c>
      <c r="BG25" s="117"/>
      <c r="BH25" s="117">
        <v>11</v>
      </c>
      <c r="BI25" s="117">
        <f t="shared" si="5"/>
        <v>13.5</v>
      </c>
      <c r="BJ25" s="126" t="s">
        <v>10</v>
      </c>
      <c r="BK25" s="117">
        <v>18.399999999999999</v>
      </c>
      <c r="BL25" s="117"/>
      <c r="BM25" s="117">
        <v>18.399999999999999</v>
      </c>
      <c r="BN25" s="117">
        <v>15.25</v>
      </c>
      <c r="BO25" s="117"/>
      <c r="BP25" s="117">
        <v>15.25</v>
      </c>
      <c r="BQ25" s="117">
        <f t="shared" si="6"/>
        <v>16.824999999999999</v>
      </c>
      <c r="BR25" s="126" t="s">
        <v>10</v>
      </c>
      <c r="BS25" s="117">
        <v>12</v>
      </c>
      <c r="BT25" s="113"/>
      <c r="BU25" s="117">
        <v>12</v>
      </c>
      <c r="BV25" s="117">
        <v>15</v>
      </c>
      <c r="BW25" s="226"/>
      <c r="BX25" s="117">
        <v>15</v>
      </c>
      <c r="BY25" s="117">
        <f t="shared" si="7"/>
        <v>13.5</v>
      </c>
      <c r="BZ25" s="126" t="s">
        <v>10</v>
      </c>
      <c r="CA25" s="117">
        <v>15</v>
      </c>
      <c r="CB25" s="117"/>
      <c r="CC25" s="117">
        <v>15</v>
      </c>
      <c r="CD25" s="117">
        <v>15</v>
      </c>
      <c r="CE25" s="126" t="s">
        <v>10</v>
      </c>
      <c r="CF25" s="118">
        <f t="shared" si="8"/>
        <v>15.1875</v>
      </c>
      <c r="CG25" s="119" t="str">
        <f t="shared" si="9"/>
        <v>admis(e)</v>
      </c>
      <c r="CH25" s="112" t="str">
        <f t="shared" si="10"/>
        <v>Bien</v>
      </c>
    </row>
    <row r="26" spans="1:86" s="120" customFormat="1" ht="9.9" customHeight="1" thickBot="1">
      <c r="A26" s="112">
        <v>39</v>
      </c>
      <c r="B26" s="124" t="s">
        <v>88</v>
      </c>
      <c r="C26" s="124" t="s">
        <v>89</v>
      </c>
      <c r="D26" s="113">
        <v>14</v>
      </c>
      <c r="E26" s="113"/>
      <c r="F26" s="113">
        <v>14</v>
      </c>
      <c r="G26" s="113">
        <v>14.3</v>
      </c>
      <c r="H26" s="113"/>
      <c r="I26" s="113">
        <v>14.3</v>
      </c>
      <c r="J26" s="113">
        <v>11.5</v>
      </c>
      <c r="K26" s="113"/>
      <c r="L26" s="113">
        <v>11.5</v>
      </c>
      <c r="M26" s="113">
        <f t="shared" si="0"/>
        <v>13.266666666666666</v>
      </c>
      <c r="N26" s="114" t="s">
        <v>10</v>
      </c>
      <c r="O26" s="115">
        <v>18</v>
      </c>
      <c r="P26" s="115"/>
      <c r="Q26" s="115">
        <v>18</v>
      </c>
      <c r="R26" s="115">
        <v>16</v>
      </c>
      <c r="S26" s="115"/>
      <c r="T26" s="115">
        <v>16</v>
      </c>
      <c r="U26" s="115">
        <f>Q26*0.8+T26*0.2</f>
        <v>17.600000000000001</v>
      </c>
      <c r="V26" s="116" t="s">
        <v>10</v>
      </c>
      <c r="W26" s="115">
        <v>14</v>
      </c>
      <c r="X26" s="115"/>
      <c r="Y26" s="115">
        <v>14</v>
      </c>
      <c r="Z26" s="115">
        <v>14</v>
      </c>
      <c r="AA26" s="115"/>
      <c r="AB26" s="115">
        <v>14</v>
      </c>
      <c r="AC26" s="115">
        <f t="shared" si="1"/>
        <v>14</v>
      </c>
      <c r="AD26" s="116" t="s">
        <v>10</v>
      </c>
      <c r="AE26" s="117">
        <v>15.5</v>
      </c>
      <c r="AF26" s="117"/>
      <c r="AG26" s="117">
        <v>15.5</v>
      </c>
      <c r="AH26" s="117">
        <v>16</v>
      </c>
      <c r="AI26" s="117"/>
      <c r="AJ26" s="117">
        <v>16</v>
      </c>
      <c r="AK26" s="117">
        <f t="shared" si="2"/>
        <v>15.75</v>
      </c>
      <c r="AL26" s="116" t="s">
        <v>10</v>
      </c>
      <c r="AM26" s="115">
        <v>13.75</v>
      </c>
      <c r="AN26" s="115"/>
      <c r="AO26" s="115">
        <v>13.75</v>
      </c>
      <c r="AP26" s="115">
        <v>15.95</v>
      </c>
      <c r="AQ26" s="115"/>
      <c r="AR26" s="115">
        <v>15.95</v>
      </c>
      <c r="AS26" s="115">
        <f t="shared" si="3"/>
        <v>14.85</v>
      </c>
      <c r="AT26" s="116" t="s">
        <v>10</v>
      </c>
      <c r="AU26" s="115">
        <v>15.5</v>
      </c>
      <c r="AV26" s="115"/>
      <c r="AW26" s="115">
        <v>15.5</v>
      </c>
      <c r="AX26" s="115">
        <v>19</v>
      </c>
      <c r="AY26" s="115"/>
      <c r="AZ26" s="115">
        <v>19</v>
      </c>
      <c r="BA26" s="115">
        <f t="shared" si="4"/>
        <v>17.25</v>
      </c>
      <c r="BB26" s="116" t="s">
        <v>10</v>
      </c>
      <c r="BC26" s="117">
        <v>15</v>
      </c>
      <c r="BD26" s="117"/>
      <c r="BE26" s="117">
        <v>15</v>
      </c>
      <c r="BF26" s="117">
        <v>14</v>
      </c>
      <c r="BG26" s="117"/>
      <c r="BH26" s="117">
        <v>14</v>
      </c>
      <c r="BI26" s="117">
        <f t="shared" si="5"/>
        <v>14.5</v>
      </c>
      <c r="BJ26" s="126" t="s">
        <v>10</v>
      </c>
      <c r="BK26" s="117">
        <v>18.8</v>
      </c>
      <c r="BL26" s="117"/>
      <c r="BM26" s="117">
        <v>18.8</v>
      </c>
      <c r="BN26" s="117">
        <v>12.25</v>
      </c>
      <c r="BO26" s="117"/>
      <c r="BP26" s="117">
        <v>12.25</v>
      </c>
      <c r="BQ26" s="117">
        <f t="shared" si="6"/>
        <v>15.525</v>
      </c>
      <c r="BR26" s="126" t="s">
        <v>10</v>
      </c>
      <c r="BS26" s="117">
        <v>14</v>
      </c>
      <c r="BT26" s="113"/>
      <c r="BU26" s="117">
        <v>14</v>
      </c>
      <c r="BV26" s="117">
        <v>11</v>
      </c>
      <c r="BW26" s="226"/>
      <c r="BX26" s="117">
        <v>11</v>
      </c>
      <c r="BY26" s="117">
        <f t="shared" si="7"/>
        <v>12.5</v>
      </c>
      <c r="BZ26" s="126" t="s">
        <v>10</v>
      </c>
      <c r="CA26" s="117">
        <v>15</v>
      </c>
      <c r="CB26" s="117"/>
      <c r="CC26" s="117">
        <v>15</v>
      </c>
      <c r="CD26" s="117">
        <v>15</v>
      </c>
      <c r="CE26" s="126" t="s">
        <v>10</v>
      </c>
      <c r="CF26" s="118">
        <f t="shared" si="8"/>
        <v>15.020138888888889</v>
      </c>
      <c r="CG26" s="119" t="str">
        <f t="shared" si="9"/>
        <v>admis(e)</v>
      </c>
      <c r="CH26" s="112" t="str">
        <f t="shared" si="10"/>
        <v>Bien</v>
      </c>
    </row>
    <row r="27" spans="1:86" s="120" customFormat="1" ht="9.9" customHeight="1" thickBot="1">
      <c r="A27" s="112">
        <v>43</v>
      </c>
      <c r="B27" s="124" t="s">
        <v>96</v>
      </c>
      <c r="C27" s="124" t="s">
        <v>97</v>
      </c>
      <c r="D27" s="113">
        <v>15.5</v>
      </c>
      <c r="E27" s="113"/>
      <c r="F27" s="113">
        <v>15.5</v>
      </c>
      <c r="G27" s="113">
        <v>14.3</v>
      </c>
      <c r="H27" s="113"/>
      <c r="I27" s="113">
        <v>14.3</v>
      </c>
      <c r="J27" s="113">
        <v>11.25</v>
      </c>
      <c r="K27" s="113"/>
      <c r="L27" s="113">
        <v>11.25</v>
      </c>
      <c r="M27" s="113">
        <f t="shared" si="0"/>
        <v>13.683333333333332</v>
      </c>
      <c r="N27" s="114" t="s">
        <v>10</v>
      </c>
      <c r="O27" s="115">
        <v>15.4</v>
      </c>
      <c r="P27" s="115"/>
      <c r="Q27" s="115">
        <v>15.4</v>
      </c>
      <c r="R27" s="115" t="s">
        <v>202</v>
      </c>
      <c r="S27" s="115"/>
      <c r="T27" s="115" t="s">
        <v>202</v>
      </c>
      <c r="U27" s="115">
        <v>15.4</v>
      </c>
      <c r="V27" s="116" t="s">
        <v>10</v>
      </c>
      <c r="W27" s="115">
        <v>6</v>
      </c>
      <c r="X27" s="115"/>
      <c r="Y27" s="115">
        <v>6</v>
      </c>
      <c r="Z27" s="115">
        <v>14</v>
      </c>
      <c r="AA27" s="115"/>
      <c r="AB27" s="115">
        <v>14</v>
      </c>
      <c r="AC27" s="115">
        <f t="shared" si="1"/>
        <v>10</v>
      </c>
      <c r="AD27" s="116" t="s">
        <v>10</v>
      </c>
      <c r="AE27" s="117">
        <v>17</v>
      </c>
      <c r="AF27" s="117"/>
      <c r="AG27" s="117">
        <v>17</v>
      </c>
      <c r="AH27" s="117">
        <v>16</v>
      </c>
      <c r="AI27" s="117"/>
      <c r="AJ27" s="117">
        <v>16</v>
      </c>
      <c r="AK27" s="117">
        <f t="shared" si="2"/>
        <v>16.5</v>
      </c>
      <c r="AL27" s="116" t="s">
        <v>10</v>
      </c>
      <c r="AM27" s="115">
        <v>14</v>
      </c>
      <c r="AN27" s="115"/>
      <c r="AO27" s="115">
        <v>14</v>
      </c>
      <c r="AP27" s="115">
        <v>13.6</v>
      </c>
      <c r="AQ27" s="115"/>
      <c r="AR27" s="115">
        <v>13.6</v>
      </c>
      <c r="AS27" s="115">
        <f t="shared" si="3"/>
        <v>13.8</v>
      </c>
      <c r="AT27" s="116" t="s">
        <v>10</v>
      </c>
      <c r="AU27" s="115">
        <v>18</v>
      </c>
      <c r="AV27" s="115"/>
      <c r="AW27" s="115">
        <v>18</v>
      </c>
      <c r="AX27" s="115">
        <v>19.5</v>
      </c>
      <c r="AY27" s="115"/>
      <c r="AZ27" s="115">
        <v>19.5</v>
      </c>
      <c r="BA27" s="115">
        <f t="shared" si="4"/>
        <v>18.75</v>
      </c>
      <c r="BB27" s="116" t="s">
        <v>10</v>
      </c>
      <c r="BC27" s="117">
        <v>16</v>
      </c>
      <c r="BD27" s="117"/>
      <c r="BE27" s="117">
        <v>16</v>
      </c>
      <c r="BF27" s="117">
        <v>16</v>
      </c>
      <c r="BG27" s="117"/>
      <c r="BH27" s="117">
        <v>16</v>
      </c>
      <c r="BI27" s="117">
        <f t="shared" si="5"/>
        <v>16</v>
      </c>
      <c r="BJ27" s="126" t="s">
        <v>10</v>
      </c>
      <c r="BK27" s="117">
        <v>19.2</v>
      </c>
      <c r="BL27" s="117"/>
      <c r="BM27" s="117">
        <v>19.2</v>
      </c>
      <c r="BN27" s="117">
        <v>15</v>
      </c>
      <c r="BO27" s="117"/>
      <c r="BP27" s="117">
        <v>15</v>
      </c>
      <c r="BQ27" s="117">
        <f t="shared" si="6"/>
        <v>17.100000000000001</v>
      </c>
      <c r="BR27" s="126" t="s">
        <v>10</v>
      </c>
      <c r="BS27" s="117">
        <v>12</v>
      </c>
      <c r="BT27" s="113"/>
      <c r="BU27" s="117">
        <v>12</v>
      </c>
      <c r="BV27" s="117">
        <v>13</v>
      </c>
      <c r="BW27" s="226"/>
      <c r="BX27" s="117">
        <v>13</v>
      </c>
      <c r="BY27" s="117">
        <f t="shared" si="7"/>
        <v>12.5</v>
      </c>
      <c r="BZ27" s="126" t="s">
        <v>10</v>
      </c>
      <c r="CA27" s="117">
        <v>15.5</v>
      </c>
      <c r="CB27" s="117"/>
      <c r="CC27" s="117">
        <v>15.5</v>
      </c>
      <c r="CD27" s="117">
        <v>15.5</v>
      </c>
      <c r="CE27" s="126" t="s">
        <v>10</v>
      </c>
      <c r="CF27" s="118">
        <f t="shared" si="8"/>
        <v>15.019444444444444</v>
      </c>
      <c r="CG27" s="119" t="str">
        <f t="shared" si="9"/>
        <v>admis(e)</v>
      </c>
      <c r="CH27" s="112" t="str">
        <f t="shared" si="10"/>
        <v>Bien</v>
      </c>
    </row>
    <row r="28" spans="1:86" s="120" customFormat="1" ht="9.9" customHeight="1" thickBot="1">
      <c r="A28" s="112">
        <v>11</v>
      </c>
      <c r="B28" s="124" t="s">
        <v>39</v>
      </c>
      <c r="C28" s="124" t="s">
        <v>40</v>
      </c>
      <c r="D28" s="113">
        <v>14.25</v>
      </c>
      <c r="E28" s="113"/>
      <c r="F28" s="113">
        <v>14.25</v>
      </c>
      <c r="G28" s="113">
        <v>14.3</v>
      </c>
      <c r="H28" s="113"/>
      <c r="I28" s="113">
        <v>14.3</v>
      </c>
      <c r="J28" s="113">
        <v>12.375</v>
      </c>
      <c r="K28" s="113"/>
      <c r="L28" s="113">
        <v>12.375</v>
      </c>
      <c r="M28" s="113">
        <f t="shared" si="0"/>
        <v>13.641666666666666</v>
      </c>
      <c r="N28" s="114" t="s">
        <v>10</v>
      </c>
      <c r="O28" s="115">
        <v>16.8</v>
      </c>
      <c r="P28" s="115"/>
      <c r="Q28" s="115">
        <v>16.8</v>
      </c>
      <c r="R28" s="115">
        <v>16</v>
      </c>
      <c r="S28" s="115"/>
      <c r="T28" s="115">
        <v>16</v>
      </c>
      <c r="U28" s="115">
        <f t="shared" ref="U28:U36" si="12">Q28*0.8+T28*0.2</f>
        <v>16.64</v>
      </c>
      <c r="V28" s="116" t="s">
        <v>10</v>
      </c>
      <c r="W28" s="115">
        <v>0</v>
      </c>
      <c r="X28" s="115">
        <v>10</v>
      </c>
      <c r="Y28" s="115">
        <v>10</v>
      </c>
      <c r="Z28" s="115">
        <v>14</v>
      </c>
      <c r="AA28" s="115"/>
      <c r="AB28" s="115">
        <v>14</v>
      </c>
      <c r="AC28" s="115">
        <f t="shared" si="1"/>
        <v>12</v>
      </c>
      <c r="AD28" s="116" t="s">
        <v>209</v>
      </c>
      <c r="AE28" s="117">
        <v>15.5</v>
      </c>
      <c r="AF28" s="117"/>
      <c r="AG28" s="117">
        <v>15.5</v>
      </c>
      <c r="AH28" s="117">
        <v>15</v>
      </c>
      <c r="AI28" s="117"/>
      <c r="AJ28" s="117">
        <v>15</v>
      </c>
      <c r="AK28" s="117">
        <f t="shared" si="2"/>
        <v>15.25</v>
      </c>
      <c r="AL28" s="116" t="s">
        <v>10</v>
      </c>
      <c r="AM28" s="115">
        <v>13.75</v>
      </c>
      <c r="AN28" s="115"/>
      <c r="AO28" s="115">
        <v>13.75</v>
      </c>
      <c r="AP28" s="115">
        <v>15</v>
      </c>
      <c r="AQ28" s="115"/>
      <c r="AR28" s="115">
        <v>15</v>
      </c>
      <c r="AS28" s="115">
        <f t="shared" si="3"/>
        <v>14.375</v>
      </c>
      <c r="AT28" s="116" t="s">
        <v>10</v>
      </c>
      <c r="AU28" s="115">
        <v>19</v>
      </c>
      <c r="AV28" s="115"/>
      <c r="AW28" s="115">
        <v>19</v>
      </c>
      <c r="AX28" s="115">
        <v>19.5</v>
      </c>
      <c r="AY28" s="115"/>
      <c r="AZ28" s="115">
        <v>19.5</v>
      </c>
      <c r="BA28" s="115">
        <f t="shared" si="4"/>
        <v>19.25</v>
      </c>
      <c r="BB28" s="116" t="s">
        <v>10</v>
      </c>
      <c r="BC28" s="117">
        <v>14</v>
      </c>
      <c r="BD28" s="117"/>
      <c r="BE28" s="117">
        <v>14</v>
      </c>
      <c r="BF28" s="117">
        <v>14</v>
      </c>
      <c r="BG28" s="117"/>
      <c r="BH28" s="117">
        <v>14</v>
      </c>
      <c r="BI28" s="117">
        <f t="shared" si="5"/>
        <v>14</v>
      </c>
      <c r="BJ28" s="126" t="s">
        <v>10</v>
      </c>
      <c r="BK28" s="117">
        <v>19.600000000000001</v>
      </c>
      <c r="BL28" s="117"/>
      <c r="BM28" s="117">
        <v>19.600000000000001</v>
      </c>
      <c r="BN28" s="117">
        <v>12.5</v>
      </c>
      <c r="BO28" s="117"/>
      <c r="BP28" s="117">
        <v>12.5</v>
      </c>
      <c r="BQ28" s="117">
        <f t="shared" si="6"/>
        <v>16.05</v>
      </c>
      <c r="BR28" s="126" t="s">
        <v>10</v>
      </c>
      <c r="BS28" s="117">
        <v>12</v>
      </c>
      <c r="BT28" s="113"/>
      <c r="BU28" s="117">
        <v>12</v>
      </c>
      <c r="BV28" s="117">
        <v>13</v>
      </c>
      <c r="BW28" s="226"/>
      <c r="BX28" s="117">
        <v>13</v>
      </c>
      <c r="BY28" s="117">
        <f t="shared" si="7"/>
        <v>12.5</v>
      </c>
      <c r="BZ28" s="126" t="s">
        <v>10</v>
      </c>
      <c r="CA28" s="117">
        <v>15.5</v>
      </c>
      <c r="CB28" s="117"/>
      <c r="CC28" s="117">
        <v>15.5</v>
      </c>
      <c r="CD28" s="117">
        <v>15.5</v>
      </c>
      <c r="CE28" s="126" t="s">
        <v>10</v>
      </c>
      <c r="CF28" s="118">
        <f t="shared" si="8"/>
        <v>15.017222222222221</v>
      </c>
      <c r="CG28" s="119" t="str">
        <f t="shared" si="9"/>
        <v>admis(e)</v>
      </c>
      <c r="CH28" s="112" t="str">
        <f t="shared" si="10"/>
        <v>Bien</v>
      </c>
    </row>
    <row r="29" spans="1:86" s="120" customFormat="1" ht="9.9" customHeight="1" thickBot="1">
      <c r="A29" s="112">
        <v>38</v>
      </c>
      <c r="B29" s="124" t="s">
        <v>86</v>
      </c>
      <c r="C29" s="124" t="s">
        <v>87</v>
      </c>
      <c r="D29" s="113">
        <v>14.5</v>
      </c>
      <c r="E29" s="113"/>
      <c r="F29" s="113">
        <v>14.5</v>
      </c>
      <c r="G29" s="113">
        <v>16.8</v>
      </c>
      <c r="H29" s="113"/>
      <c r="I29" s="113">
        <v>16.8</v>
      </c>
      <c r="J29" s="113">
        <v>11.25</v>
      </c>
      <c r="K29" s="113"/>
      <c r="L29" s="113">
        <v>11.25</v>
      </c>
      <c r="M29" s="113">
        <f t="shared" si="0"/>
        <v>14.183333333333332</v>
      </c>
      <c r="N29" s="114" t="s">
        <v>10</v>
      </c>
      <c r="O29" s="115">
        <v>19.399999999999999</v>
      </c>
      <c r="P29" s="115"/>
      <c r="Q29" s="115">
        <v>19.399999999999999</v>
      </c>
      <c r="R29" s="115">
        <v>16</v>
      </c>
      <c r="S29" s="115"/>
      <c r="T29" s="115">
        <v>16</v>
      </c>
      <c r="U29" s="115">
        <f t="shared" si="12"/>
        <v>18.72</v>
      </c>
      <c r="V29" s="116" t="s">
        <v>10</v>
      </c>
      <c r="W29" s="115">
        <v>2</v>
      </c>
      <c r="X29" s="115">
        <v>10</v>
      </c>
      <c r="Y29" s="115">
        <v>10</v>
      </c>
      <c r="Z29" s="115">
        <v>14</v>
      </c>
      <c r="AA29" s="115"/>
      <c r="AB29" s="115">
        <v>14</v>
      </c>
      <c r="AC29" s="115">
        <f t="shared" si="1"/>
        <v>12</v>
      </c>
      <c r="AD29" s="116" t="s">
        <v>209</v>
      </c>
      <c r="AE29" s="117">
        <v>16</v>
      </c>
      <c r="AF29" s="117"/>
      <c r="AG29" s="117">
        <v>16</v>
      </c>
      <c r="AH29" s="117">
        <v>16</v>
      </c>
      <c r="AI29" s="117"/>
      <c r="AJ29" s="117">
        <v>16</v>
      </c>
      <c r="AK29" s="117">
        <f t="shared" si="2"/>
        <v>16</v>
      </c>
      <c r="AL29" s="116" t="s">
        <v>10</v>
      </c>
      <c r="AM29" s="115">
        <v>8</v>
      </c>
      <c r="AN29" s="115">
        <v>15</v>
      </c>
      <c r="AO29" s="115">
        <v>15</v>
      </c>
      <c r="AP29" s="115">
        <v>9.9499999999999993</v>
      </c>
      <c r="AQ29" s="115">
        <v>16</v>
      </c>
      <c r="AR29" s="115">
        <v>16</v>
      </c>
      <c r="AS29" s="115">
        <f t="shared" si="3"/>
        <v>15.5</v>
      </c>
      <c r="AT29" s="116" t="s">
        <v>209</v>
      </c>
      <c r="AU29" s="115">
        <v>19</v>
      </c>
      <c r="AV29" s="115"/>
      <c r="AW29" s="115">
        <v>19</v>
      </c>
      <c r="AX29" s="115">
        <v>19.5</v>
      </c>
      <c r="AY29" s="115"/>
      <c r="AZ29" s="115">
        <v>19.5</v>
      </c>
      <c r="BA29" s="115">
        <f t="shared" si="4"/>
        <v>19.25</v>
      </c>
      <c r="BB29" s="116" t="s">
        <v>10</v>
      </c>
      <c r="BC29" s="117">
        <v>14</v>
      </c>
      <c r="BD29" s="117"/>
      <c r="BE29" s="117">
        <v>14</v>
      </c>
      <c r="BF29" s="117">
        <v>11</v>
      </c>
      <c r="BG29" s="117"/>
      <c r="BH29" s="117">
        <v>11</v>
      </c>
      <c r="BI29" s="117">
        <f t="shared" si="5"/>
        <v>12.5</v>
      </c>
      <c r="BJ29" s="126" t="s">
        <v>10</v>
      </c>
      <c r="BK29" s="117">
        <v>15.950000000000001</v>
      </c>
      <c r="BL29" s="117"/>
      <c r="BM29" s="115">
        <v>15.950000000000001</v>
      </c>
      <c r="BN29" s="117">
        <v>13.75</v>
      </c>
      <c r="BO29" s="117"/>
      <c r="BP29" s="117">
        <v>13.75</v>
      </c>
      <c r="BQ29" s="117">
        <f t="shared" si="6"/>
        <v>14.850000000000001</v>
      </c>
      <c r="BR29" s="126" t="s">
        <v>10</v>
      </c>
      <c r="BS29" s="117">
        <v>10</v>
      </c>
      <c r="BT29" s="113"/>
      <c r="BU29" s="117">
        <v>10</v>
      </c>
      <c r="BV29" s="117">
        <v>14</v>
      </c>
      <c r="BW29" s="226"/>
      <c r="BX29" s="117">
        <v>14</v>
      </c>
      <c r="BY29" s="117">
        <f t="shared" si="7"/>
        <v>12</v>
      </c>
      <c r="BZ29" s="126" t="s">
        <v>10</v>
      </c>
      <c r="CA29" s="117">
        <v>15</v>
      </c>
      <c r="CB29" s="117"/>
      <c r="CC29" s="117">
        <v>15</v>
      </c>
      <c r="CD29" s="117">
        <v>15</v>
      </c>
      <c r="CE29" s="126" t="s">
        <v>10</v>
      </c>
      <c r="CF29" s="118">
        <f t="shared" si="8"/>
        <v>15.000277777777777</v>
      </c>
      <c r="CG29" s="119" t="str">
        <f t="shared" si="9"/>
        <v>admis(e)</v>
      </c>
      <c r="CH29" s="112" t="str">
        <f t="shared" si="10"/>
        <v>Bien</v>
      </c>
    </row>
    <row r="30" spans="1:86" s="120" customFormat="1" ht="9.9" customHeight="1" thickBot="1">
      <c r="A30" s="112">
        <v>14</v>
      </c>
      <c r="B30" s="124" t="s">
        <v>44</v>
      </c>
      <c r="C30" s="124" t="s">
        <v>45</v>
      </c>
      <c r="D30" s="113">
        <v>15</v>
      </c>
      <c r="E30" s="113"/>
      <c r="F30" s="113">
        <v>15</v>
      </c>
      <c r="G30" s="113">
        <v>15.1</v>
      </c>
      <c r="H30" s="113"/>
      <c r="I30" s="113">
        <v>15.1</v>
      </c>
      <c r="J30" s="113">
        <v>11.25</v>
      </c>
      <c r="K30" s="113"/>
      <c r="L30" s="113">
        <v>11.25</v>
      </c>
      <c r="M30" s="113">
        <f t="shared" si="0"/>
        <v>13.783333333333333</v>
      </c>
      <c r="N30" s="114" t="s">
        <v>10</v>
      </c>
      <c r="O30" s="115">
        <v>15.4</v>
      </c>
      <c r="P30" s="115"/>
      <c r="Q30" s="115">
        <v>15.4</v>
      </c>
      <c r="R30" s="115">
        <v>15</v>
      </c>
      <c r="S30" s="115"/>
      <c r="T30" s="115">
        <v>15</v>
      </c>
      <c r="U30" s="115">
        <f t="shared" si="12"/>
        <v>15.32</v>
      </c>
      <c r="V30" s="116" t="s">
        <v>10</v>
      </c>
      <c r="W30" s="115">
        <v>14</v>
      </c>
      <c r="X30" s="115"/>
      <c r="Y30" s="115">
        <v>14</v>
      </c>
      <c r="Z30" s="115">
        <v>14</v>
      </c>
      <c r="AA30" s="115"/>
      <c r="AB30" s="115">
        <v>14</v>
      </c>
      <c r="AC30" s="115">
        <f t="shared" si="1"/>
        <v>14</v>
      </c>
      <c r="AD30" s="116" t="s">
        <v>10</v>
      </c>
      <c r="AE30" s="117">
        <v>15.5</v>
      </c>
      <c r="AF30" s="117"/>
      <c r="AG30" s="117">
        <v>15.5</v>
      </c>
      <c r="AH30" s="117">
        <v>15</v>
      </c>
      <c r="AI30" s="117"/>
      <c r="AJ30" s="117">
        <v>15</v>
      </c>
      <c r="AK30" s="117">
        <f t="shared" si="2"/>
        <v>15.25</v>
      </c>
      <c r="AL30" s="116" t="s">
        <v>10</v>
      </c>
      <c r="AM30" s="115">
        <v>14.5</v>
      </c>
      <c r="AN30" s="115"/>
      <c r="AO30" s="115">
        <v>14.5</v>
      </c>
      <c r="AP30" s="115">
        <v>15.2</v>
      </c>
      <c r="AQ30" s="115"/>
      <c r="AR30" s="115">
        <v>15.2</v>
      </c>
      <c r="AS30" s="115">
        <f t="shared" si="3"/>
        <v>14.85</v>
      </c>
      <c r="AT30" s="116" t="s">
        <v>10</v>
      </c>
      <c r="AU30" s="115">
        <v>16</v>
      </c>
      <c r="AV30" s="115"/>
      <c r="AW30" s="115">
        <v>16</v>
      </c>
      <c r="AX30" s="115">
        <v>18</v>
      </c>
      <c r="AY30" s="115"/>
      <c r="AZ30" s="115">
        <v>18</v>
      </c>
      <c r="BA30" s="115">
        <f t="shared" si="4"/>
        <v>17</v>
      </c>
      <c r="BB30" s="116" t="s">
        <v>10</v>
      </c>
      <c r="BC30" s="117">
        <v>12</v>
      </c>
      <c r="BD30" s="117"/>
      <c r="BE30" s="117">
        <v>12</v>
      </c>
      <c r="BF30" s="117">
        <v>14</v>
      </c>
      <c r="BG30" s="117"/>
      <c r="BH30" s="117">
        <v>14</v>
      </c>
      <c r="BI30" s="117">
        <f t="shared" si="5"/>
        <v>13</v>
      </c>
      <c r="BJ30" s="126" t="s">
        <v>10</v>
      </c>
      <c r="BK30" s="117">
        <v>18.8</v>
      </c>
      <c r="BL30" s="117"/>
      <c r="BM30" s="117">
        <v>18.8</v>
      </c>
      <c r="BN30" s="117">
        <v>14.5</v>
      </c>
      <c r="BO30" s="117"/>
      <c r="BP30" s="117">
        <v>14.5</v>
      </c>
      <c r="BQ30" s="117">
        <f t="shared" si="6"/>
        <v>16.649999999999999</v>
      </c>
      <c r="BR30" s="126" t="s">
        <v>10</v>
      </c>
      <c r="BS30" s="117">
        <v>12</v>
      </c>
      <c r="BT30" s="113"/>
      <c r="BU30" s="117">
        <v>12</v>
      </c>
      <c r="BV30" s="117">
        <v>12</v>
      </c>
      <c r="BW30" s="226"/>
      <c r="BX30" s="117">
        <v>12</v>
      </c>
      <c r="BY30" s="117">
        <f t="shared" si="7"/>
        <v>12</v>
      </c>
      <c r="BZ30" s="126" t="s">
        <v>10</v>
      </c>
      <c r="CA30" s="117">
        <v>16</v>
      </c>
      <c r="CB30" s="117"/>
      <c r="CC30" s="117">
        <v>16</v>
      </c>
      <c r="CD30" s="117">
        <v>16</v>
      </c>
      <c r="CE30" s="126" t="s">
        <v>10</v>
      </c>
      <c r="CF30" s="118">
        <f t="shared" si="8"/>
        <v>14.987777777777778</v>
      </c>
      <c r="CG30" s="119" t="str">
        <f t="shared" si="9"/>
        <v>admis(e)</v>
      </c>
      <c r="CH30" s="112" t="str">
        <f t="shared" si="10"/>
        <v>Bien</v>
      </c>
    </row>
    <row r="31" spans="1:86" s="120" customFormat="1" ht="9.9" customHeight="1" thickBot="1">
      <c r="A31" s="112">
        <v>1</v>
      </c>
      <c r="B31" s="124" t="s">
        <v>21</v>
      </c>
      <c r="C31" s="124" t="s">
        <v>22</v>
      </c>
      <c r="D31" s="113">
        <v>14.25</v>
      </c>
      <c r="E31" s="113"/>
      <c r="F31" s="113">
        <v>14.25</v>
      </c>
      <c r="G31" s="113">
        <v>15.1</v>
      </c>
      <c r="H31" s="113"/>
      <c r="I31" s="113">
        <v>15.1</v>
      </c>
      <c r="J31" s="113">
        <v>11.25</v>
      </c>
      <c r="K31" s="113"/>
      <c r="L31" s="113">
        <v>11.25</v>
      </c>
      <c r="M31" s="113">
        <f t="shared" si="0"/>
        <v>13.533333333333333</v>
      </c>
      <c r="N31" s="114" t="s">
        <v>10</v>
      </c>
      <c r="O31" s="115">
        <v>15.8</v>
      </c>
      <c r="P31" s="115"/>
      <c r="Q31" s="115">
        <v>15.8</v>
      </c>
      <c r="R31" s="115">
        <v>16</v>
      </c>
      <c r="S31" s="115"/>
      <c r="T31" s="115">
        <v>16</v>
      </c>
      <c r="U31" s="115">
        <f t="shared" si="12"/>
        <v>15.84</v>
      </c>
      <c r="V31" s="116" t="s">
        <v>10</v>
      </c>
      <c r="W31" s="115">
        <v>15</v>
      </c>
      <c r="X31" s="115"/>
      <c r="Y31" s="115">
        <v>15</v>
      </c>
      <c r="Z31" s="115">
        <v>14</v>
      </c>
      <c r="AA31" s="115"/>
      <c r="AB31" s="115">
        <v>14</v>
      </c>
      <c r="AC31" s="115">
        <f t="shared" si="1"/>
        <v>14.5</v>
      </c>
      <c r="AD31" s="116" t="s">
        <v>10</v>
      </c>
      <c r="AE31" s="117">
        <v>15.5</v>
      </c>
      <c r="AF31" s="117"/>
      <c r="AG31" s="117">
        <v>15.5</v>
      </c>
      <c r="AH31" s="117">
        <v>15.5</v>
      </c>
      <c r="AI31" s="117"/>
      <c r="AJ31" s="117">
        <v>15.5</v>
      </c>
      <c r="AK31" s="117">
        <f t="shared" si="2"/>
        <v>15.5</v>
      </c>
      <c r="AL31" s="116" t="s">
        <v>10</v>
      </c>
      <c r="AM31" s="115">
        <v>14.75</v>
      </c>
      <c r="AN31" s="115"/>
      <c r="AO31" s="115">
        <v>14.75</v>
      </c>
      <c r="AP31" s="115">
        <v>16.25</v>
      </c>
      <c r="AQ31" s="115"/>
      <c r="AR31" s="115">
        <v>16.25</v>
      </c>
      <c r="AS31" s="115">
        <f t="shared" si="3"/>
        <v>15.5</v>
      </c>
      <c r="AT31" s="116" t="s">
        <v>10</v>
      </c>
      <c r="AU31" s="115">
        <v>13</v>
      </c>
      <c r="AV31" s="115"/>
      <c r="AW31" s="115">
        <v>13</v>
      </c>
      <c r="AX31" s="115">
        <v>19</v>
      </c>
      <c r="AY31" s="115"/>
      <c r="AZ31" s="115">
        <v>19</v>
      </c>
      <c r="BA31" s="115">
        <f t="shared" si="4"/>
        <v>16</v>
      </c>
      <c r="BB31" s="116" t="s">
        <v>10</v>
      </c>
      <c r="BC31" s="117">
        <v>16</v>
      </c>
      <c r="BD31" s="117"/>
      <c r="BE31" s="117">
        <v>16</v>
      </c>
      <c r="BF31" s="117">
        <v>14</v>
      </c>
      <c r="BG31" s="117"/>
      <c r="BH31" s="117">
        <v>14</v>
      </c>
      <c r="BI31" s="117">
        <f t="shared" si="5"/>
        <v>15</v>
      </c>
      <c r="BJ31" s="126" t="s">
        <v>10</v>
      </c>
      <c r="BK31" s="117">
        <v>18.55</v>
      </c>
      <c r="BL31" s="117"/>
      <c r="BM31" s="117">
        <v>18.55</v>
      </c>
      <c r="BN31" s="117">
        <v>14.5</v>
      </c>
      <c r="BO31" s="117"/>
      <c r="BP31" s="117">
        <v>14.5</v>
      </c>
      <c r="BQ31" s="117">
        <f t="shared" si="6"/>
        <v>16.524999999999999</v>
      </c>
      <c r="BR31" s="126" t="s">
        <v>10</v>
      </c>
      <c r="BS31" s="117">
        <v>10</v>
      </c>
      <c r="BT31" s="117"/>
      <c r="BU31" s="117">
        <v>10</v>
      </c>
      <c r="BV31" s="117">
        <v>11</v>
      </c>
      <c r="BW31" s="226"/>
      <c r="BX31" s="117">
        <v>11</v>
      </c>
      <c r="BY31" s="117">
        <f t="shared" si="7"/>
        <v>10.5</v>
      </c>
      <c r="BZ31" s="126" t="s">
        <v>10</v>
      </c>
      <c r="CA31" s="117">
        <v>15.5</v>
      </c>
      <c r="CB31" s="117"/>
      <c r="CC31" s="117">
        <v>15.5</v>
      </c>
      <c r="CD31" s="117">
        <v>15.5</v>
      </c>
      <c r="CE31" s="126" t="s">
        <v>10</v>
      </c>
      <c r="CF31" s="118">
        <f t="shared" si="8"/>
        <v>14.949861111111112</v>
      </c>
      <c r="CG31" s="119" t="str">
        <f t="shared" si="9"/>
        <v>admis(e)</v>
      </c>
      <c r="CH31" s="112" t="str">
        <f t="shared" si="10"/>
        <v>Bien</v>
      </c>
    </row>
    <row r="32" spans="1:86" s="120" customFormat="1" ht="9.9" customHeight="1" thickBot="1">
      <c r="A32" s="112">
        <v>29</v>
      </c>
      <c r="B32" s="124" t="s">
        <v>72</v>
      </c>
      <c r="C32" s="124" t="s">
        <v>45</v>
      </c>
      <c r="D32" s="113">
        <v>15</v>
      </c>
      <c r="E32" s="113"/>
      <c r="F32" s="113">
        <v>15</v>
      </c>
      <c r="G32" s="113">
        <v>14.600000000000001</v>
      </c>
      <c r="H32" s="113"/>
      <c r="I32" s="113">
        <v>14.600000000000001</v>
      </c>
      <c r="J32" s="113">
        <v>12.75</v>
      </c>
      <c r="K32" s="113"/>
      <c r="L32" s="113">
        <v>12.75</v>
      </c>
      <c r="M32" s="113">
        <f t="shared" si="0"/>
        <v>14.116666666666667</v>
      </c>
      <c r="N32" s="114" t="s">
        <v>10</v>
      </c>
      <c r="O32" s="115">
        <v>14.8</v>
      </c>
      <c r="P32" s="115"/>
      <c r="Q32" s="115">
        <v>14.8</v>
      </c>
      <c r="R32" s="115">
        <v>17</v>
      </c>
      <c r="S32" s="115"/>
      <c r="T32" s="115">
        <v>17</v>
      </c>
      <c r="U32" s="115">
        <f t="shared" si="12"/>
        <v>15.240000000000002</v>
      </c>
      <c r="V32" s="116" t="s">
        <v>10</v>
      </c>
      <c r="W32" s="115">
        <v>8</v>
      </c>
      <c r="X32" s="115"/>
      <c r="Y32" s="115">
        <v>8</v>
      </c>
      <c r="Z32" s="115">
        <v>15</v>
      </c>
      <c r="AA32" s="115"/>
      <c r="AB32" s="115">
        <v>15</v>
      </c>
      <c r="AC32" s="115">
        <f t="shared" si="1"/>
        <v>11.5</v>
      </c>
      <c r="AD32" s="116" t="s">
        <v>10</v>
      </c>
      <c r="AE32" s="117">
        <v>15.5</v>
      </c>
      <c r="AF32" s="117"/>
      <c r="AG32" s="117">
        <v>15.5</v>
      </c>
      <c r="AH32" s="117">
        <v>15.75</v>
      </c>
      <c r="AI32" s="117"/>
      <c r="AJ32" s="117">
        <v>15.75</v>
      </c>
      <c r="AK32" s="117">
        <f t="shared" si="2"/>
        <v>15.625</v>
      </c>
      <c r="AL32" s="116" t="s">
        <v>10</v>
      </c>
      <c r="AM32" s="115">
        <v>14.5</v>
      </c>
      <c r="AN32" s="115"/>
      <c r="AO32" s="115">
        <v>14.5</v>
      </c>
      <c r="AP32" s="115">
        <v>12.099999999999998</v>
      </c>
      <c r="AQ32" s="115"/>
      <c r="AR32" s="115">
        <v>12.099999999999998</v>
      </c>
      <c r="AS32" s="115">
        <f t="shared" si="3"/>
        <v>13.299999999999999</v>
      </c>
      <c r="AT32" s="116" t="s">
        <v>10</v>
      </c>
      <c r="AU32" s="115">
        <v>17.5</v>
      </c>
      <c r="AV32" s="115"/>
      <c r="AW32" s="115">
        <v>17.5</v>
      </c>
      <c r="AX32" s="115">
        <v>17</v>
      </c>
      <c r="AY32" s="115"/>
      <c r="AZ32" s="115">
        <v>17</v>
      </c>
      <c r="BA32" s="115">
        <f t="shared" si="4"/>
        <v>17.25</v>
      </c>
      <c r="BB32" s="116" t="s">
        <v>10</v>
      </c>
      <c r="BC32" s="117">
        <v>16</v>
      </c>
      <c r="BD32" s="117"/>
      <c r="BE32" s="117">
        <v>16</v>
      </c>
      <c r="BF32" s="117">
        <v>14</v>
      </c>
      <c r="BG32" s="117"/>
      <c r="BH32" s="117">
        <v>14</v>
      </c>
      <c r="BI32" s="117">
        <f t="shared" si="5"/>
        <v>15</v>
      </c>
      <c r="BJ32" s="126" t="s">
        <v>10</v>
      </c>
      <c r="BK32" s="117">
        <v>19.600000000000001</v>
      </c>
      <c r="BL32" s="117"/>
      <c r="BM32" s="117">
        <v>19.600000000000001</v>
      </c>
      <c r="BN32" s="117">
        <v>15</v>
      </c>
      <c r="BO32" s="117"/>
      <c r="BP32" s="117">
        <v>15</v>
      </c>
      <c r="BQ32" s="117">
        <f t="shared" si="6"/>
        <v>17.3</v>
      </c>
      <c r="BR32" s="126" t="s">
        <v>10</v>
      </c>
      <c r="BS32" s="117">
        <v>10</v>
      </c>
      <c r="BT32" s="113"/>
      <c r="BU32" s="117">
        <v>10</v>
      </c>
      <c r="BV32" s="117">
        <v>17</v>
      </c>
      <c r="BW32" s="226"/>
      <c r="BX32" s="117">
        <v>17</v>
      </c>
      <c r="BY32" s="117">
        <f t="shared" si="7"/>
        <v>13.5</v>
      </c>
      <c r="BZ32" s="126" t="s">
        <v>10</v>
      </c>
      <c r="CA32" s="117">
        <v>15.5</v>
      </c>
      <c r="CB32" s="117"/>
      <c r="CC32" s="117">
        <v>15.5</v>
      </c>
      <c r="CD32" s="117">
        <v>15.5</v>
      </c>
      <c r="CE32" s="126" t="s">
        <v>10</v>
      </c>
      <c r="CF32" s="118">
        <f t="shared" si="8"/>
        <v>14.944305555555554</v>
      </c>
      <c r="CG32" s="119" t="str">
        <f t="shared" si="9"/>
        <v>admis(e)</v>
      </c>
      <c r="CH32" s="112" t="str">
        <f t="shared" si="10"/>
        <v>Bien</v>
      </c>
    </row>
    <row r="33" spans="1:86" s="120" customFormat="1" ht="9.9" customHeight="1" thickBot="1">
      <c r="A33" s="112">
        <v>33</v>
      </c>
      <c r="B33" s="124" t="s">
        <v>78</v>
      </c>
      <c r="C33" s="124" t="s">
        <v>40</v>
      </c>
      <c r="D33" s="113">
        <v>14.75</v>
      </c>
      <c r="E33" s="113"/>
      <c r="F33" s="113">
        <v>14.75</v>
      </c>
      <c r="G33" s="113">
        <v>17.3</v>
      </c>
      <c r="H33" s="113"/>
      <c r="I33" s="113">
        <v>17.3</v>
      </c>
      <c r="J33" s="113">
        <v>13.25</v>
      </c>
      <c r="K33" s="113"/>
      <c r="L33" s="113">
        <v>13.25</v>
      </c>
      <c r="M33" s="113">
        <f t="shared" si="0"/>
        <v>15.1</v>
      </c>
      <c r="N33" s="114" t="s">
        <v>10</v>
      </c>
      <c r="O33" s="115">
        <v>17.2</v>
      </c>
      <c r="P33" s="115"/>
      <c r="Q33" s="115">
        <v>17.2</v>
      </c>
      <c r="R33" s="115">
        <v>16</v>
      </c>
      <c r="S33" s="115"/>
      <c r="T33" s="115">
        <v>16</v>
      </c>
      <c r="U33" s="115">
        <f t="shared" si="12"/>
        <v>16.96</v>
      </c>
      <c r="V33" s="116" t="s">
        <v>10</v>
      </c>
      <c r="W33" s="115">
        <v>2</v>
      </c>
      <c r="X33" s="115">
        <v>5</v>
      </c>
      <c r="Y33" s="115">
        <v>5</v>
      </c>
      <c r="Z33" s="115">
        <v>14</v>
      </c>
      <c r="AA33" s="115"/>
      <c r="AB33" s="115">
        <v>14</v>
      </c>
      <c r="AC33" s="115">
        <f t="shared" si="1"/>
        <v>9.5</v>
      </c>
      <c r="AD33" s="116" t="s">
        <v>261</v>
      </c>
      <c r="AE33" s="117">
        <v>15.5</v>
      </c>
      <c r="AF33" s="117"/>
      <c r="AG33" s="117">
        <v>15.5</v>
      </c>
      <c r="AH33" s="117">
        <v>14</v>
      </c>
      <c r="AI33" s="117"/>
      <c r="AJ33" s="117">
        <v>14</v>
      </c>
      <c r="AK33" s="117">
        <f t="shared" si="2"/>
        <v>14.75</v>
      </c>
      <c r="AL33" s="116" t="s">
        <v>10</v>
      </c>
      <c r="AM33" s="115">
        <v>14.5</v>
      </c>
      <c r="AN33" s="115"/>
      <c r="AO33" s="115">
        <v>14.5</v>
      </c>
      <c r="AP33" s="115">
        <v>11.75</v>
      </c>
      <c r="AQ33" s="115"/>
      <c r="AR33" s="115">
        <v>11.75</v>
      </c>
      <c r="AS33" s="115">
        <f t="shared" si="3"/>
        <v>13.125</v>
      </c>
      <c r="AT33" s="116" t="s">
        <v>10</v>
      </c>
      <c r="AU33" s="115">
        <v>18</v>
      </c>
      <c r="AV33" s="115"/>
      <c r="AW33" s="115">
        <v>18</v>
      </c>
      <c r="AX33" s="115">
        <v>19.25</v>
      </c>
      <c r="AY33" s="115"/>
      <c r="AZ33" s="115">
        <v>19.25</v>
      </c>
      <c r="BA33" s="115">
        <f t="shared" si="4"/>
        <v>18.625</v>
      </c>
      <c r="BB33" s="116" t="s">
        <v>10</v>
      </c>
      <c r="BC33" s="117">
        <v>13</v>
      </c>
      <c r="BD33" s="117"/>
      <c r="BE33" s="117">
        <v>13</v>
      </c>
      <c r="BF33" s="117">
        <v>14</v>
      </c>
      <c r="BG33" s="117"/>
      <c r="BH33" s="117">
        <v>14</v>
      </c>
      <c r="BI33" s="117">
        <f t="shared" si="5"/>
        <v>13.5</v>
      </c>
      <c r="BJ33" s="126" t="s">
        <v>10</v>
      </c>
      <c r="BK33" s="117">
        <v>19.600000000000001</v>
      </c>
      <c r="BL33" s="117"/>
      <c r="BM33" s="117">
        <v>19.600000000000001</v>
      </c>
      <c r="BN33" s="117">
        <v>13.75</v>
      </c>
      <c r="BO33" s="117"/>
      <c r="BP33" s="117">
        <v>13.75</v>
      </c>
      <c r="BQ33" s="117">
        <f t="shared" si="6"/>
        <v>16.675000000000001</v>
      </c>
      <c r="BR33" s="126" t="s">
        <v>10</v>
      </c>
      <c r="BS33" s="117">
        <v>0</v>
      </c>
      <c r="BT33" s="113">
        <v>8</v>
      </c>
      <c r="BU33" s="117">
        <v>8</v>
      </c>
      <c r="BV33" s="117">
        <v>11</v>
      </c>
      <c r="BW33" s="226"/>
      <c r="BX33" s="117">
        <v>11</v>
      </c>
      <c r="BY33" s="117">
        <f t="shared" si="7"/>
        <v>9.5</v>
      </c>
      <c r="BZ33" s="126" t="s">
        <v>261</v>
      </c>
      <c r="CA33" s="117">
        <v>17</v>
      </c>
      <c r="CB33" s="117"/>
      <c r="CC33" s="117">
        <v>17</v>
      </c>
      <c r="CD33" s="117">
        <v>17</v>
      </c>
      <c r="CE33" s="126" t="s">
        <v>10</v>
      </c>
      <c r="CF33" s="118">
        <f t="shared" si="8"/>
        <v>14.894583333333335</v>
      </c>
      <c r="CG33" s="119" t="str">
        <f t="shared" si="9"/>
        <v>admis(e)</v>
      </c>
      <c r="CH33" s="112" t="str">
        <f t="shared" si="10"/>
        <v>Bien</v>
      </c>
    </row>
    <row r="34" spans="1:86" s="120" customFormat="1" ht="9.9" customHeight="1" thickBot="1">
      <c r="A34" s="112">
        <v>2</v>
      </c>
      <c r="B34" s="124" t="s">
        <v>23</v>
      </c>
      <c r="C34" s="124" t="s">
        <v>24</v>
      </c>
      <c r="D34" s="113">
        <v>14</v>
      </c>
      <c r="E34" s="113"/>
      <c r="F34" s="113">
        <v>14</v>
      </c>
      <c r="G34" s="113">
        <v>15.299999999999999</v>
      </c>
      <c r="H34" s="113"/>
      <c r="I34" s="113">
        <v>15.299999999999999</v>
      </c>
      <c r="J34" s="113">
        <v>11.375</v>
      </c>
      <c r="K34" s="113"/>
      <c r="L34" s="113">
        <v>11.375</v>
      </c>
      <c r="M34" s="113">
        <f t="shared" si="0"/>
        <v>13.558333333333332</v>
      </c>
      <c r="N34" s="114" t="s">
        <v>10</v>
      </c>
      <c r="O34" s="115">
        <v>17</v>
      </c>
      <c r="P34" s="115"/>
      <c r="Q34" s="115">
        <v>17</v>
      </c>
      <c r="R34" s="115">
        <v>14</v>
      </c>
      <c r="S34" s="115"/>
      <c r="T34" s="115">
        <v>14</v>
      </c>
      <c r="U34" s="115">
        <f t="shared" si="12"/>
        <v>16.400000000000002</v>
      </c>
      <c r="V34" s="116" t="s">
        <v>10</v>
      </c>
      <c r="W34" s="115">
        <v>13</v>
      </c>
      <c r="X34" s="115"/>
      <c r="Y34" s="115">
        <v>13</v>
      </c>
      <c r="Z34" s="115">
        <v>14</v>
      </c>
      <c r="AA34" s="115"/>
      <c r="AB34" s="115">
        <v>14</v>
      </c>
      <c r="AC34" s="115">
        <f t="shared" si="1"/>
        <v>13.5</v>
      </c>
      <c r="AD34" s="116" t="s">
        <v>10</v>
      </c>
      <c r="AE34" s="117">
        <v>15.75</v>
      </c>
      <c r="AF34" s="117"/>
      <c r="AG34" s="117">
        <v>15.75</v>
      </c>
      <c r="AH34" s="117">
        <v>15</v>
      </c>
      <c r="AI34" s="117"/>
      <c r="AJ34" s="117">
        <v>15</v>
      </c>
      <c r="AK34" s="117">
        <f t="shared" si="2"/>
        <v>15.375</v>
      </c>
      <c r="AL34" s="116" t="s">
        <v>10</v>
      </c>
      <c r="AM34" s="115">
        <v>13.5</v>
      </c>
      <c r="AN34" s="115"/>
      <c r="AO34" s="115">
        <v>13.5</v>
      </c>
      <c r="AP34" s="115">
        <v>14.85</v>
      </c>
      <c r="AQ34" s="115"/>
      <c r="AR34" s="115">
        <v>14.85</v>
      </c>
      <c r="AS34" s="115">
        <f t="shared" si="3"/>
        <v>14.175000000000001</v>
      </c>
      <c r="AT34" s="116" t="s">
        <v>10</v>
      </c>
      <c r="AU34" s="115">
        <v>18</v>
      </c>
      <c r="AV34" s="115"/>
      <c r="AW34" s="115">
        <v>18</v>
      </c>
      <c r="AX34" s="115">
        <v>19.5</v>
      </c>
      <c r="AY34" s="115"/>
      <c r="AZ34" s="115">
        <v>19.5</v>
      </c>
      <c r="BA34" s="115">
        <f t="shared" si="4"/>
        <v>18.75</v>
      </c>
      <c r="BB34" s="116" t="s">
        <v>10</v>
      </c>
      <c r="BC34" s="117">
        <v>14</v>
      </c>
      <c r="BD34" s="117"/>
      <c r="BE34" s="117">
        <v>14</v>
      </c>
      <c r="BF34" s="117">
        <v>12</v>
      </c>
      <c r="BG34" s="117"/>
      <c r="BH34" s="117">
        <v>12</v>
      </c>
      <c r="BI34" s="117">
        <f t="shared" si="5"/>
        <v>13</v>
      </c>
      <c r="BJ34" s="126" t="s">
        <v>10</v>
      </c>
      <c r="BK34" s="117">
        <v>16.149999999999999</v>
      </c>
      <c r="BL34" s="117"/>
      <c r="BM34" s="117">
        <v>16.149999999999999</v>
      </c>
      <c r="BN34" s="117">
        <v>14.25</v>
      </c>
      <c r="BO34" s="117"/>
      <c r="BP34" s="117">
        <v>14.25</v>
      </c>
      <c r="BQ34" s="117">
        <f t="shared" si="6"/>
        <v>15.2</v>
      </c>
      <c r="BR34" s="126" t="s">
        <v>10</v>
      </c>
      <c r="BS34" s="117">
        <v>10</v>
      </c>
      <c r="BT34" s="117"/>
      <c r="BU34" s="117">
        <v>10</v>
      </c>
      <c r="BV34" s="117">
        <v>14</v>
      </c>
      <c r="BW34" s="226"/>
      <c r="BX34" s="117">
        <v>14</v>
      </c>
      <c r="BY34" s="117">
        <f t="shared" si="7"/>
        <v>12</v>
      </c>
      <c r="BZ34" s="126" t="s">
        <v>10</v>
      </c>
      <c r="CA34" s="117">
        <v>15.5</v>
      </c>
      <c r="CB34" s="117"/>
      <c r="CC34" s="117">
        <v>15.5</v>
      </c>
      <c r="CD34" s="117">
        <v>15.5</v>
      </c>
      <c r="CE34" s="126" t="s">
        <v>10</v>
      </c>
      <c r="CF34" s="118">
        <f t="shared" si="8"/>
        <v>14.871527777777779</v>
      </c>
      <c r="CG34" s="119" t="str">
        <f t="shared" si="9"/>
        <v>admis(e)</v>
      </c>
      <c r="CH34" s="112" t="str">
        <f t="shared" si="10"/>
        <v>Bien</v>
      </c>
    </row>
    <row r="35" spans="1:86" s="120" customFormat="1" ht="9.9" customHeight="1" thickBot="1">
      <c r="A35" s="112">
        <v>32</v>
      </c>
      <c r="B35" s="124" t="s">
        <v>77</v>
      </c>
      <c r="C35" s="124" t="s">
        <v>35</v>
      </c>
      <c r="D35" s="113">
        <v>14.25</v>
      </c>
      <c r="E35" s="113"/>
      <c r="F35" s="113">
        <v>14.25</v>
      </c>
      <c r="G35" s="113">
        <v>16.600000000000001</v>
      </c>
      <c r="H35" s="113"/>
      <c r="I35" s="113">
        <v>16.600000000000001</v>
      </c>
      <c r="J35" s="113">
        <v>12</v>
      </c>
      <c r="K35" s="113"/>
      <c r="L35" s="113">
        <v>12</v>
      </c>
      <c r="M35" s="113">
        <f t="shared" si="0"/>
        <v>14.283333333333333</v>
      </c>
      <c r="N35" s="114" t="s">
        <v>10</v>
      </c>
      <c r="O35" s="115">
        <v>17.399999999999999</v>
      </c>
      <c r="P35" s="115"/>
      <c r="Q35" s="115">
        <v>17.399999999999999</v>
      </c>
      <c r="R35" s="115">
        <v>15</v>
      </c>
      <c r="S35" s="115"/>
      <c r="T35" s="115">
        <v>15</v>
      </c>
      <c r="U35" s="115">
        <f t="shared" si="12"/>
        <v>16.920000000000002</v>
      </c>
      <c r="V35" s="116" t="s">
        <v>10</v>
      </c>
      <c r="W35" s="115">
        <v>11</v>
      </c>
      <c r="X35" s="115"/>
      <c r="Y35" s="115">
        <v>11</v>
      </c>
      <c r="Z35" s="115">
        <v>14</v>
      </c>
      <c r="AA35" s="115"/>
      <c r="AB35" s="115">
        <v>14</v>
      </c>
      <c r="AC35" s="115">
        <f t="shared" si="1"/>
        <v>12.5</v>
      </c>
      <c r="AD35" s="116" t="s">
        <v>10</v>
      </c>
      <c r="AE35" s="117">
        <v>15.5</v>
      </c>
      <c r="AF35" s="117"/>
      <c r="AG35" s="117">
        <v>15.5</v>
      </c>
      <c r="AH35" s="117">
        <v>16</v>
      </c>
      <c r="AI35" s="117"/>
      <c r="AJ35" s="117">
        <v>16</v>
      </c>
      <c r="AK35" s="117">
        <f t="shared" si="2"/>
        <v>15.75</v>
      </c>
      <c r="AL35" s="116" t="s">
        <v>10</v>
      </c>
      <c r="AM35" s="115">
        <v>14.75</v>
      </c>
      <c r="AN35" s="115"/>
      <c r="AO35" s="115">
        <v>14.75</v>
      </c>
      <c r="AP35" s="115">
        <v>11.75</v>
      </c>
      <c r="AQ35" s="115"/>
      <c r="AR35" s="115">
        <v>11.75</v>
      </c>
      <c r="AS35" s="115">
        <f t="shared" si="3"/>
        <v>13.25</v>
      </c>
      <c r="AT35" s="116" t="s">
        <v>10</v>
      </c>
      <c r="AU35" s="115">
        <v>4</v>
      </c>
      <c r="AV35" s="115">
        <v>14</v>
      </c>
      <c r="AW35" s="115">
        <v>14</v>
      </c>
      <c r="AX35" s="115">
        <v>12</v>
      </c>
      <c r="AY35" s="115"/>
      <c r="AZ35" s="115">
        <v>12</v>
      </c>
      <c r="BA35" s="115">
        <f t="shared" si="4"/>
        <v>13</v>
      </c>
      <c r="BB35" s="116" t="s">
        <v>209</v>
      </c>
      <c r="BC35" s="117">
        <v>13</v>
      </c>
      <c r="BD35" s="117"/>
      <c r="BE35" s="117">
        <v>13</v>
      </c>
      <c r="BF35" s="117">
        <v>14</v>
      </c>
      <c r="BG35" s="117"/>
      <c r="BH35" s="117">
        <v>14</v>
      </c>
      <c r="BI35" s="117">
        <f t="shared" si="5"/>
        <v>13.5</v>
      </c>
      <c r="BJ35" s="126" t="s">
        <v>10</v>
      </c>
      <c r="BK35" s="117">
        <v>19.600000000000001</v>
      </c>
      <c r="BL35" s="117"/>
      <c r="BM35" s="117">
        <v>19.600000000000001</v>
      </c>
      <c r="BN35" s="117">
        <v>14.5</v>
      </c>
      <c r="BO35" s="117"/>
      <c r="BP35" s="117">
        <v>14.5</v>
      </c>
      <c r="BQ35" s="117">
        <f t="shared" si="6"/>
        <v>17.05</v>
      </c>
      <c r="BR35" s="126" t="s">
        <v>10</v>
      </c>
      <c r="BS35" s="117">
        <v>11</v>
      </c>
      <c r="BT35" s="113"/>
      <c r="BU35" s="117">
        <v>11</v>
      </c>
      <c r="BV35" s="117">
        <v>11</v>
      </c>
      <c r="BW35" s="226"/>
      <c r="BX35" s="117">
        <v>11</v>
      </c>
      <c r="BY35" s="117">
        <f t="shared" si="7"/>
        <v>11</v>
      </c>
      <c r="BZ35" s="126" t="s">
        <v>10</v>
      </c>
      <c r="CA35" s="117">
        <v>17</v>
      </c>
      <c r="CB35" s="117"/>
      <c r="CC35" s="117">
        <v>17</v>
      </c>
      <c r="CD35" s="117">
        <v>17</v>
      </c>
      <c r="CE35" s="126" t="s">
        <v>10</v>
      </c>
      <c r="CF35" s="118">
        <f t="shared" si="8"/>
        <v>14.854444444444445</v>
      </c>
      <c r="CG35" s="119" t="str">
        <f t="shared" si="9"/>
        <v>admis(e)</v>
      </c>
      <c r="CH35" s="112" t="str">
        <f t="shared" si="10"/>
        <v>Bien</v>
      </c>
    </row>
    <row r="36" spans="1:86" s="120" customFormat="1" ht="9.9" customHeight="1" thickBot="1">
      <c r="A36" s="112">
        <v>20</v>
      </c>
      <c r="B36" s="124" t="s">
        <v>54</v>
      </c>
      <c r="C36" s="124" t="s">
        <v>55</v>
      </c>
      <c r="D36" s="113">
        <v>14</v>
      </c>
      <c r="E36" s="113"/>
      <c r="F36" s="113">
        <v>14</v>
      </c>
      <c r="G36" s="113">
        <v>16.600000000000001</v>
      </c>
      <c r="H36" s="113"/>
      <c r="I36" s="113">
        <v>16.600000000000001</v>
      </c>
      <c r="J36" s="113">
        <v>11.75</v>
      </c>
      <c r="K36" s="113"/>
      <c r="L36" s="113">
        <v>11.75</v>
      </c>
      <c r="M36" s="113">
        <f t="shared" si="0"/>
        <v>14.116666666666667</v>
      </c>
      <c r="N36" s="114" t="s">
        <v>10</v>
      </c>
      <c r="O36" s="115">
        <v>18</v>
      </c>
      <c r="P36" s="115"/>
      <c r="Q36" s="115">
        <v>18</v>
      </c>
      <c r="R36" s="115">
        <v>16</v>
      </c>
      <c r="S36" s="115"/>
      <c r="T36" s="115">
        <v>16</v>
      </c>
      <c r="U36" s="115">
        <f t="shared" si="12"/>
        <v>17.600000000000001</v>
      </c>
      <c r="V36" s="116" t="s">
        <v>10</v>
      </c>
      <c r="W36" s="115">
        <v>12</v>
      </c>
      <c r="X36" s="115"/>
      <c r="Y36" s="115">
        <v>12</v>
      </c>
      <c r="Z36" s="115">
        <v>14</v>
      </c>
      <c r="AA36" s="115"/>
      <c r="AB36" s="115">
        <v>14</v>
      </c>
      <c r="AC36" s="115">
        <f t="shared" si="1"/>
        <v>13</v>
      </c>
      <c r="AD36" s="116" t="s">
        <v>10</v>
      </c>
      <c r="AE36" s="117">
        <v>15.5</v>
      </c>
      <c r="AF36" s="117"/>
      <c r="AG36" s="117">
        <v>15.5</v>
      </c>
      <c r="AH36" s="117">
        <v>15</v>
      </c>
      <c r="AI36" s="117"/>
      <c r="AJ36" s="117">
        <v>15</v>
      </c>
      <c r="AK36" s="117">
        <f t="shared" si="2"/>
        <v>15.25</v>
      </c>
      <c r="AL36" s="116" t="s">
        <v>10</v>
      </c>
      <c r="AM36" s="115">
        <v>14.75</v>
      </c>
      <c r="AN36" s="115"/>
      <c r="AO36" s="115">
        <v>14.75</v>
      </c>
      <c r="AP36" s="115">
        <v>16.399999999999999</v>
      </c>
      <c r="AQ36" s="115"/>
      <c r="AR36" s="115">
        <v>16.399999999999999</v>
      </c>
      <c r="AS36" s="115">
        <f t="shared" si="3"/>
        <v>15.574999999999999</v>
      </c>
      <c r="AT36" s="116" t="s">
        <v>10</v>
      </c>
      <c r="AU36" s="115">
        <v>15</v>
      </c>
      <c r="AV36" s="115"/>
      <c r="AW36" s="115">
        <v>15</v>
      </c>
      <c r="AX36" s="115">
        <v>20</v>
      </c>
      <c r="AY36" s="115"/>
      <c r="AZ36" s="115">
        <v>20</v>
      </c>
      <c r="BA36" s="115">
        <f t="shared" si="4"/>
        <v>17.5</v>
      </c>
      <c r="BB36" s="116" t="s">
        <v>10</v>
      </c>
      <c r="BC36" s="117">
        <v>14</v>
      </c>
      <c r="BD36" s="117"/>
      <c r="BE36" s="117">
        <v>14</v>
      </c>
      <c r="BF36" s="117">
        <v>14</v>
      </c>
      <c r="BG36" s="117"/>
      <c r="BH36" s="117">
        <v>14</v>
      </c>
      <c r="BI36" s="117">
        <f t="shared" si="5"/>
        <v>14</v>
      </c>
      <c r="BJ36" s="126" t="s">
        <v>10</v>
      </c>
      <c r="BK36" s="117">
        <v>17.75</v>
      </c>
      <c r="BL36" s="117"/>
      <c r="BM36" s="117">
        <v>17.75</v>
      </c>
      <c r="BN36" s="117">
        <v>14.5</v>
      </c>
      <c r="BO36" s="117"/>
      <c r="BP36" s="117">
        <v>14.5</v>
      </c>
      <c r="BQ36" s="117">
        <f t="shared" si="6"/>
        <v>16.125</v>
      </c>
      <c r="BR36" s="126" t="s">
        <v>10</v>
      </c>
      <c r="BS36" s="117">
        <v>13</v>
      </c>
      <c r="BT36" s="113"/>
      <c r="BU36" s="117">
        <v>13</v>
      </c>
      <c r="BV36" s="117">
        <v>13</v>
      </c>
      <c r="BW36" s="226"/>
      <c r="BX36" s="117">
        <v>13</v>
      </c>
      <c r="BY36" s="117">
        <f t="shared" si="7"/>
        <v>13</v>
      </c>
      <c r="BZ36" s="126" t="s">
        <v>10</v>
      </c>
      <c r="CA36" s="117">
        <v>14</v>
      </c>
      <c r="CB36" s="117"/>
      <c r="CC36" s="117">
        <v>14</v>
      </c>
      <c r="CD36" s="117">
        <v>14</v>
      </c>
      <c r="CE36" s="126" t="s">
        <v>10</v>
      </c>
      <c r="CF36" s="118">
        <f t="shared" si="8"/>
        <v>14.847222222222223</v>
      </c>
      <c r="CG36" s="119" t="str">
        <f t="shared" si="9"/>
        <v>admis(e)</v>
      </c>
      <c r="CH36" s="112" t="str">
        <f t="shared" si="10"/>
        <v>Bien</v>
      </c>
    </row>
    <row r="37" spans="1:86" s="120" customFormat="1" ht="9.9" customHeight="1" thickBot="1">
      <c r="A37" s="112">
        <v>4</v>
      </c>
      <c r="B37" s="124" t="s">
        <v>27</v>
      </c>
      <c r="C37" s="124" t="s">
        <v>28</v>
      </c>
      <c r="D37" s="113">
        <v>14.5</v>
      </c>
      <c r="E37" s="113"/>
      <c r="F37" s="113">
        <v>14.5</v>
      </c>
      <c r="G37" s="113">
        <v>16.100000000000001</v>
      </c>
      <c r="H37" s="113"/>
      <c r="I37" s="113">
        <v>16.100000000000001</v>
      </c>
      <c r="J37" s="113">
        <v>11.75</v>
      </c>
      <c r="K37" s="113"/>
      <c r="L37" s="113">
        <v>11.75</v>
      </c>
      <c r="M37" s="113">
        <f t="shared" si="0"/>
        <v>14.116666666666667</v>
      </c>
      <c r="N37" s="114" t="s">
        <v>10</v>
      </c>
      <c r="O37" s="115">
        <v>16.8</v>
      </c>
      <c r="P37" s="115"/>
      <c r="Q37" s="115">
        <v>16.8</v>
      </c>
      <c r="R37" s="115" t="s">
        <v>202</v>
      </c>
      <c r="S37" s="115"/>
      <c r="T37" s="115" t="s">
        <v>202</v>
      </c>
      <c r="U37" s="115">
        <v>16.8</v>
      </c>
      <c r="V37" s="116" t="s">
        <v>10</v>
      </c>
      <c r="W37" s="115">
        <v>13</v>
      </c>
      <c r="X37" s="115"/>
      <c r="Y37" s="115">
        <v>13</v>
      </c>
      <c r="Z37" s="115">
        <v>14</v>
      </c>
      <c r="AA37" s="115"/>
      <c r="AB37" s="115">
        <v>14</v>
      </c>
      <c r="AC37" s="115">
        <f t="shared" si="1"/>
        <v>13.5</v>
      </c>
      <c r="AD37" s="116" t="s">
        <v>10</v>
      </c>
      <c r="AE37" s="117">
        <v>15.5</v>
      </c>
      <c r="AF37" s="117"/>
      <c r="AG37" s="117">
        <v>15.5</v>
      </c>
      <c r="AH37" s="117">
        <v>16</v>
      </c>
      <c r="AI37" s="117"/>
      <c r="AJ37" s="117">
        <v>16</v>
      </c>
      <c r="AK37" s="117">
        <f t="shared" si="2"/>
        <v>15.75</v>
      </c>
      <c r="AL37" s="116" t="s">
        <v>10</v>
      </c>
      <c r="AM37" s="115">
        <v>13.75</v>
      </c>
      <c r="AN37" s="115"/>
      <c r="AO37" s="115">
        <v>13.75</v>
      </c>
      <c r="AP37" s="115">
        <v>13.149999999999999</v>
      </c>
      <c r="AQ37" s="115"/>
      <c r="AR37" s="115">
        <v>13.149999999999999</v>
      </c>
      <c r="AS37" s="115">
        <f t="shared" si="3"/>
        <v>13.45</v>
      </c>
      <c r="AT37" s="116" t="s">
        <v>10</v>
      </c>
      <c r="AU37" s="115">
        <v>10</v>
      </c>
      <c r="AV37" s="115"/>
      <c r="AW37" s="115">
        <v>10</v>
      </c>
      <c r="AX37" s="115">
        <v>14.5</v>
      </c>
      <c r="AY37" s="115"/>
      <c r="AZ37" s="115">
        <v>14.5</v>
      </c>
      <c r="BA37" s="115">
        <f t="shared" si="4"/>
        <v>12.25</v>
      </c>
      <c r="BB37" s="116" t="s">
        <v>10</v>
      </c>
      <c r="BC37" s="117">
        <v>14</v>
      </c>
      <c r="BD37" s="117"/>
      <c r="BE37" s="117">
        <v>14</v>
      </c>
      <c r="BF37" s="117">
        <v>16</v>
      </c>
      <c r="BG37" s="117"/>
      <c r="BH37" s="117">
        <v>16</v>
      </c>
      <c r="BI37" s="117">
        <f t="shared" si="5"/>
        <v>15</v>
      </c>
      <c r="BJ37" s="126" t="s">
        <v>10</v>
      </c>
      <c r="BK37" s="117">
        <v>19.600000000000001</v>
      </c>
      <c r="BL37" s="117"/>
      <c r="BM37" s="117">
        <v>19.600000000000001</v>
      </c>
      <c r="BN37" s="117">
        <v>14.75</v>
      </c>
      <c r="BO37" s="117"/>
      <c r="BP37" s="117">
        <v>14.75</v>
      </c>
      <c r="BQ37" s="117">
        <f t="shared" si="6"/>
        <v>17.175000000000001</v>
      </c>
      <c r="BR37" s="126" t="s">
        <v>10</v>
      </c>
      <c r="BS37" s="117">
        <v>11</v>
      </c>
      <c r="BT37" s="113"/>
      <c r="BU37" s="117">
        <v>11</v>
      </c>
      <c r="BV37" s="117">
        <v>13</v>
      </c>
      <c r="BW37" s="226"/>
      <c r="BX37" s="117">
        <v>13</v>
      </c>
      <c r="BY37" s="117">
        <f t="shared" si="7"/>
        <v>12</v>
      </c>
      <c r="BZ37" s="126" t="s">
        <v>10</v>
      </c>
      <c r="CA37" s="117">
        <v>16</v>
      </c>
      <c r="CB37" s="117"/>
      <c r="CC37" s="117">
        <v>16</v>
      </c>
      <c r="CD37" s="117">
        <v>16</v>
      </c>
      <c r="CE37" s="126" t="s">
        <v>10</v>
      </c>
      <c r="CF37" s="118">
        <f t="shared" si="8"/>
        <v>14.836805555555557</v>
      </c>
      <c r="CG37" s="119" t="str">
        <f t="shared" si="9"/>
        <v>admis(e)</v>
      </c>
      <c r="CH37" s="112" t="str">
        <f t="shared" si="10"/>
        <v>Bien</v>
      </c>
    </row>
    <row r="38" spans="1:86" s="120" customFormat="1" ht="9.9" customHeight="1" thickBot="1">
      <c r="A38" s="112">
        <v>46</v>
      </c>
      <c r="B38" s="124" t="s">
        <v>102</v>
      </c>
      <c r="C38" s="124" t="s">
        <v>74</v>
      </c>
      <c r="D38" s="113">
        <v>14.75</v>
      </c>
      <c r="E38" s="113"/>
      <c r="F38" s="113">
        <v>14.75</v>
      </c>
      <c r="G38" s="113">
        <v>17.799999999999997</v>
      </c>
      <c r="H38" s="113"/>
      <c r="I38" s="113">
        <v>17.799999999999997</v>
      </c>
      <c r="J38" s="113">
        <v>12.375</v>
      </c>
      <c r="K38" s="113"/>
      <c r="L38" s="113">
        <v>12.375</v>
      </c>
      <c r="M38" s="113">
        <f t="shared" si="0"/>
        <v>14.975</v>
      </c>
      <c r="N38" s="114" t="s">
        <v>10</v>
      </c>
      <c r="O38" s="115">
        <v>17</v>
      </c>
      <c r="P38" s="115"/>
      <c r="Q38" s="115">
        <v>17</v>
      </c>
      <c r="R38" s="115">
        <v>15</v>
      </c>
      <c r="S38" s="115"/>
      <c r="T38" s="115">
        <v>15</v>
      </c>
      <c r="U38" s="115">
        <f>Q38*0.8+T38*0.2</f>
        <v>16.600000000000001</v>
      </c>
      <c r="V38" s="116" t="s">
        <v>10</v>
      </c>
      <c r="W38" s="115">
        <v>8</v>
      </c>
      <c r="X38" s="115"/>
      <c r="Y38" s="115">
        <v>8</v>
      </c>
      <c r="Z38" s="115">
        <v>14</v>
      </c>
      <c r="AA38" s="115"/>
      <c r="AB38" s="115">
        <v>14</v>
      </c>
      <c r="AC38" s="115">
        <f t="shared" si="1"/>
        <v>11</v>
      </c>
      <c r="AD38" s="116" t="s">
        <v>10</v>
      </c>
      <c r="AE38" s="117">
        <v>15.5</v>
      </c>
      <c r="AF38" s="117"/>
      <c r="AG38" s="117">
        <v>15.5</v>
      </c>
      <c r="AH38" s="117">
        <v>15</v>
      </c>
      <c r="AI38" s="117"/>
      <c r="AJ38" s="117">
        <v>15</v>
      </c>
      <c r="AK38" s="117">
        <f t="shared" si="2"/>
        <v>15.25</v>
      </c>
      <c r="AL38" s="116" t="s">
        <v>10</v>
      </c>
      <c r="AM38" s="115">
        <v>15</v>
      </c>
      <c r="AN38" s="115"/>
      <c r="AO38" s="115">
        <v>15</v>
      </c>
      <c r="AP38" s="115">
        <v>15.35</v>
      </c>
      <c r="AQ38" s="115"/>
      <c r="AR38" s="115">
        <v>15.35</v>
      </c>
      <c r="AS38" s="115">
        <f t="shared" si="3"/>
        <v>15.175000000000001</v>
      </c>
      <c r="AT38" s="116" t="s">
        <v>10</v>
      </c>
      <c r="AU38" s="115">
        <v>19</v>
      </c>
      <c r="AV38" s="115"/>
      <c r="AW38" s="115">
        <v>19</v>
      </c>
      <c r="AX38" s="115">
        <v>14.25</v>
      </c>
      <c r="AY38" s="115"/>
      <c r="AZ38" s="115">
        <v>14.25</v>
      </c>
      <c r="BA38" s="115">
        <f t="shared" si="4"/>
        <v>16.625</v>
      </c>
      <c r="BB38" s="116" t="s">
        <v>10</v>
      </c>
      <c r="BC38" s="117">
        <v>12</v>
      </c>
      <c r="BD38" s="117"/>
      <c r="BE38" s="117">
        <v>12</v>
      </c>
      <c r="BF38" s="117">
        <v>15</v>
      </c>
      <c r="BG38" s="117"/>
      <c r="BH38" s="117">
        <v>15</v>
      </c>
      <c r="BI38" s="117">
        <f t="shared" si="5"/>
        <v>13.5</v>
      </c>
      <c r="BJ38" s="126" t="s">
        <v>10</v>
      </c>
      <c r="BK38" s="117">
        <v>19.600000000000001</v>
      </c>
      <c r="BL38" s="117"/>
      <c r="BM38" s="117">
        <v>19.600000000000001</v>
      </c>
      <c r="BN38" s="117">
        <v>12</v>
      </c>
      <c r="BO38" s="117"/>
      <c r="BP38" s="117">
        <v>12</v>
      </c>
      <c r="BQ38" s="117">
        <f t="shared" si="6"/>
        <v>15.8</v>
      </c>
      <c r="BR38" s="126" t="s">
        <v>10</v>
      </c>
      <c r="BS38" s="117">
        <v>12</v>
      </c>
      <c r="BT38" s="113"/>
      <c r="BU38" s="117">
        <v>12</v>
      </c>
      <c r="BV38" s="117">
        <v>14</v>
      </c>
      <c r="BW38" s="226"/>
      <c r="BX38" s="117">
        <v>14</v>
      </c>
      <c r="BY38" s="117">
        <f t="shared" si="7"/>
        <v>13</v>
      </c>
      <c r="BZ38" s="126" t="s">
        <v>10</v>
      </c>
      <c r="CA38" s="117">
        <v>15</v>
      </c>
      <c r="CB38" s="117"/>
      <c r="CC38" s="117">
        <v>15</v>
      </c>
      <c r="CD38" s="117">
        <v>15</v>
      </c>
      <c r="CE38" s="126" t="s">
        <v>10</v>
      </c>
      <c r="CF38" s="118">
        <f t="shared" si="8"/>
        <v>14.74375</v>
      </c>
      <c r="CG38" s="119" t="str">
        <f t="shared" si="9"/>
        <v>admis(e)</v>
      </c>
      <c r="CH38" s="112" t="str">
        <f t="shared" si="10"/>
        <v>Bien</v>
      </c>
    </row>
    <row r="39" spans="1:86" s="229" customFormat="1" ht="9.9" customHeight="1" thickBot="1">
      <c r="A39" s="112">
        <v>12</v>
      </c>
      <c r="B39" s="124" t="s">
        <v>41</v>
      </c>
      <c r="C39" s="124" t="s">
        <v>42</v>
      </c>
      <c r="D39" s="113">
        <v>14.5</v>
      </c>
      <c r="E39" s="113"/>
      <c r="F39" s="113">
        <v>14.5</v>
      </c>
      <c r="G39" s="113">
        <v>14.3</v>
      </c>
      <c r="H39" s="113"/>
      <c r="I39" s="113">
        <v>14.3</v>
      </c>
      <c r="J39" s="113">
        <v>13.75</v>
      </c>
      <c r="K39" s="113"/>
      <c r="L39" s="113">
        <v>13.75</v>
      </c>
      <c r="M39" s="113">
        <f t="shared" si="0"/>
        <v>14.183333333333332</v>
      </c>
      <c r="N39" s="114" t="s">
        <v>10</v>
      </c>
      <c r="O39" s="115">
        <v>17</v>
      </c>
      <c r="P39" s="115"/>
      <c r="Q39" s="115">
        <v>17</v>
      </c>
      <c r="R39" s="115">
        <v>14</v>
      </c>
      <c r="S39" s="115"/>
      <c r="T39" s="115">
        <v>14</v>
      </c>
      <c r="U39" s="115">
        <f>Q39*0.8+T39*0.2</f>
        <v>16.400000000000002</v>
      </c>
      <c r="V39" s="116" t="s">
        <v>10</v>
      </c>
      <c r="W39" s="115">
        <v>15</v>
      </c>
      <c r="X39" s="115"/>
      <c r="Y39" s="115">
        <v>15</v>
      </c>
      <c r="Z39" s="115">
        <v>14</v>
      </c>
      <c r="AA39" s="115"/>
      <c r="AB39" s="115">
        <v>14</v>
      </c>
      <c r="AC39" s="115">
        <f t="shared" si="1"/>
        <v>14.5</v>
      </c>
      <c r="AD39" s="116" t="s">
        <v>10</v>
      </c>
      <c r="AE39" s="117">
        <v>16</v>
      </c>
      <c r="AF39" s="117"/>
      <c r="AG39" s="117">
        <v>16</v>
      </c>
      <c r="AH39" s="117">
        <v>15</v>
      </c>
      <c r="AI39" s="117"/>
      <c r="AJ39" s="117">
        <v>15</v>
      </c>
      <c r="AK39" s="117">
        <f t="shared" si="2"/>
        <v>15.5</v>
      </c>
      <c r="AL39" s="116" t="s">
        <v>10</v>
      </c>
      <c r="AM39" s="115">
        <v>14.75</v>
      </c>
      <c r="AN39" s="115"/>
      <c r="AO39" s="115">
        <v>14.75</v>
      </c>
      <c r="AP39" s="115">
        <v>14.899999999999999</v>
      </c>
      <c r="AQ39" s="115"/>
      <c r="AR39" s="115">
        <v>14.899999999999999</v>
      </c>
      <c r="AS39" s="115">
        <f t="shared" si="3"/>
        <v>14.824999999999999</v>
      </c>
      <c r="AT39" s="116" t="s">
        <v>10</v>
      </c>
      <c r="AU39" s="115">
        <v>8.5</v>
      </c>
      <c r="AV39" s="115"/>
      <c r="AW39" s="115">
        <v>8.5</v>
      </c>
      <c r="AX39" s="115">
        <v>18</v>
      </c>
      <c r="AY39" s="115"/>
      <c r="AZ39" s="115">
        <v>18</v>
      </c>
      <c r="BA39" s="115">
        <f t="shared" si="4"/>
        <v>13.25</v>
      </c>
      <c r="BB39" s="116" t="s">
        <v>10</v>
      </c>
      <c r="BC39" s="117">
        <v>13</v>
      </c>
      <c r="BD39" s="117"/>
      <c r="BE39" s="117">
        <v>13</v>
      </c>
      <c r="BF39" s="117">
        <v>9</v>
      </c>
      <c r="BG39" s="117"/>
      <c r="BH39" s="117">
        <v>9</v>
      </c>
      <c r="BI39" s="117">
        <f t="shared" si="5"/>
        <v>11</v>
      </c>
      <c r="BJ39" s="126" t="s">
        <v>10</v>
      </c>
      <c r="BK39" s="117">
        <v>19.600000000000001</v>
      </c>
      <c r="BL39" s="117"/>
      <c r="BM39" s="117">
        <v>19.600000000000001</v>
      </c>
      <c r="BN39" s="117">
        <v>12.5</v>
      </c>
      <c r="BO39" s="117"/>
      <c r="BP39" s="117">
        <v>12.5</v>
      </c>
      <c r="BQ39" s="117">
        <f t="shared" si="6"/>
        <v>16.05</v>
      </c>
      <c r="BR39" s="126" t="s">
        <v>10</v>
      </c>
      <c r="BS39" s="117">
        <v>13</v>
      </c>
      <c r="BT39" s="113"/>
      <c r="BU39" s="117">
        <v>13</v>
      </c>
      <c r="BV39" s="117">
        <v>15</v>
      </c>
      <c r="BW39" s="226"/>
      <c r="BX39" s="117">
        <v>15</v>
      </c>
      <c r="BY39" s="117">
        <f t="shared" si="7"/>
        <v>14</v>
      </c>
      <c r="BZ39" s="126" t="s">
        <v>10</v>
      </c>
      <c r="CA39" s="117">
        <v>15.5</v>
      </c>
      <c r="CB39" s="117"/>
      <c r="CC39" s="117">
        <v>15.5</v>
      </c>
      <c r="CD39" s="117">
        <v>15.5</v>
      </c>
      <c r="CE39" s="126" t="s">
        <v>10</v>
      </c>
      <c r="CF39" s="118">
        <f t="shared" si="8"/>
        <v>14.684027777777777</v>
      </c>
      <c r="CG39" s="119" t="str">
        <f t="shared" si="9"/>
        <v>admis(e)</v>
      </c>
      <c r="CH39" s="112" t="str">
        <f t="shared" si="10"/>
        <v>Bien</v>
      </c>
    </row>
    <row r="40" spans="1:86" s="120" customFormat="1" ht="9.9" customHeight="1" thickBot="1">
      <c r="A40" s="112">
        <v>10</v>
      </c>
      <c r="B40" s="124" t="s">
        <v>37</v>
      </c>
      <c r="C40" s="124" t="s">
        <v>38</v>
      </c>
      <c r="D40" s="113">
        <v>14</v>
      </c>
      <c r="E40" s="113"/>
      <c r="F40" s="113">
        <v>14</v>
      </c>
      <c r="G40" s="113">
        <v>14.3</v>
      </c>
      <c r="H40" s="113"/>
      <c r="I40" s="113">
        <v>14.3</v>
      </c>
      <c r="J40" s="113">
        <v>11.25</v>
      </c>
      <c r="K40" s="113"/>
      <c r="L40" s="113">
        <v>11.25</v>
      </c>
      <c r="M40" s="113">
        <f t="shared" si="0"/>
        <v>13.183333333333332</v>
      </c>
      <c r="N40" s="114" t="s">
        <v>10</v>
      </c>
      <c r="O40" s="115">
        <v>16.8</v>
      </c>
      <c r="P40" s="115"/>
      <c r="Q40" s="115">
        <v>16.8</v>
      </c>
      <c r="R40" s="115">
        <v>14</v>
      </c>
      <c r="S40" s="115"/>
      <c r="T40" s="115">
        <v>14</v>
      </c>
      <c r="U40" s="115">
        <f>Q40*0.8+T40*0.2</f>
        <v>16.240000000000002</v>
      </c>
      <c r="V40" s="116" t="s">
        <v>10</v>
      </c>
      <c r="W40" s="115">
        <v>14</v>
      </c>
      <c r="X40" s="115"/>
      <c r="Y40" s="115">
        <v>14</v>
      </c>
      <c r="Z40" s="115">
        <v>14</v>
      </c>
      <c r="AA40" s="115"/>
      <c r="AB40" s="115">
        <v>14</v>
      </c>
      <c r="AC40" s="115">
        <f t="shared" si="1"/>
        <v>14</v>
      </c>
      <c r="AD40" s="116" t="s">
        <v>10</v>
      </c>
      <c r="AE40" s="117">
        <v>15.5</v>
      </c>
      <c r="AF40" s="117"/>
      <c r="AG40" s="117">
        <v>15.5</v>
      </c>
      <c r="AH40" s="117">
        <v>14.75</v>
      </c>
      <c r="AI40" s="117"/>
      <c r="AJ40" s="117">
        <v>14.75</v>
      </c>
      <c r="AK40" s="117">
        <f t="shared" si="2"/>
        <v>15.125</v>
      </c>
      <c r="AL40" s="116" t="s">
        <v>10</v>
      </c>
      <c r="AM40" s="115">
        <v>13.25</v>
      </c>
      <c r="AN40" s="115"/>
      <c r="AO40" s="115">
        <v>13.25</v>
      </c>
      <c r="AP40" s="115">
        <v>14.499999999999998</v>
      </c>
      <c r="AQ40" s="115"/>
      <c r="AR40" s="115">
        <v>14.499999999999998</v>
      </c>
      <c r="AS40" s="115">
        <f t="shared" si="3"/>
        <v>13.875</v>
      </c>
      <c r="AT40" s="116" t="s">
        <v>10</v>
      </c>
      <c r="AU40" s="115">
        <v>10</v>
      </c>
      <c r="AV40" s="115"/>
      <c r="AW40" s="115">
        <v>10</v>
      </c>
      <c r="AX40" s="115">
        <v>19.5</v>
      </c>
      <c r="AY40" s="115"/>
      <c r="AZ40" s="115">
        <v>19.5</v>
      </c>
      <c r="BA40" s="115">
        <f t="shared" si="4"/>
        <v>14.75</v>
      </c>
      <c r="BB40" s="116" t="s">
        <v>10</v>
      </c>
      <c r="BC40" s="117">
        <v>15</v>
      </c>
      <c r="BD40" s="117"/>
      <c r="BE40" s="117">
        <v>15</v>
      </c>
      <c r="BF40" s="117">
        <v>14</v>
      </c>
      <c r="BG40" s="117"/>
      <c r="BH40" s="117">
        <v>14</v>
      </c>
      <c r="BI40" s="117">
        <f t="shared" si="5"/>
        <v>14.5</v>
      </c>
      <c r="BJ40" s="126" t="s">
        <v>10</v>
      </c>
      <c r="BK40" s="117">
        <v>19.600000000000001</v>
      </c>
      <c r="BL40" s="117"/>
      <c r="BM40" s="117">
        <v>19.600000000000001</v>
      </c>
      <c r="BN40" s="117">
        <v>14.75</v>
      </c>
      <c r="BO40" s="117"/>
      <c r="BP40" s="117">
        <v>14.75</v>
      </c>
      <c r="BQ40" s="117">
        <f t="shared" si="6"/>
        <v>17.175000000000001</v>
      </c>
      <c r="BR40" s="126" t="s">
        <v>10</v>
      </c>
      <c r="BS40" s="117">
        <v>11</v>
      </c>
      <c r="BT40" s="113"/>
      <c r="BU40" s="117">
        <v>11</v>
      </c>
      <c r="BV40" s="117">
        <v>13</v>
      </c>
      <c r="BW40" s="226"/>
      <c r="BX40" s="117">
        <v>13</v>
      </c>
      <c r="BY40" s="117">
        <f t="shared" si="7"/>
        <v>12</v>
      </c>
      <c r="BZ40" s="126" t="s">
        <v>10</v>
      </c>
      <c r="CA40" s="117">
        <v>15</v>
      </c>
      <c r="CB40" s="117"/>
      <c r="CC40" s="117">
        <v>15</v>
      </c>
      <c r="CD40" s="117">
        <v>15</v>
      </c>
      <c r="CE40" s="126" t="s">
        <v>10</v>
      </c>
      <c r="CF40" s="118">
        <f t="shared" si="8"/>
        <v>14.654027777777777</v>
      </c>
      <c r="CG40" s="119" t="str">
        <f t="shared" si="9"/>
        <v>admis(e)</v>
      </c>
      <c r="CH40" s="112" t="str">
        <f t="shared" si="10"/>
        <v>Bien</v>
      </c>
    </row>
    <row r="41" spans="1:86" s="120" customFormat="1" ht="9.9" customHeight="1" thickBot="1">
      <c r="A41" s="112">
        <v>37</v>
      </c>
      <c r="B41" s="124" t="s">
        <v>84</v>
      </c>
      <c r="C41" s="127" t="s">
        <v>85</v>
      </c>
      <c r="D41" s="113">
        <v>14.5</v>
      </c>
      <c r="E41" s="113"/>
      <c r="F41" s="113">
        <v>14.5</v>
      </c>
      <c r="G41" s="113">
        <v>14.3</v>
      </c>
      <c r="H41" s="113"/>
      <c r="I41" s="113">
        <v>14.3</v>
      </c>
      <c r="J41" s="113">
        <v>11.5</v>
      </c>
      <c r="K41" s="113"/>
      <c r="L41" s="113">
        <v>11.5</v>
      </c>
      <c r="M41" s="113">
        <f t="shared" si="0"/>
        <v>13.433333333333332</v>
      </c>
      <c r="N41" s="114" t="s">
        <v>10</v>
      </c>
      <c r="O41" s="115">
        <v>18.8</v>
      </c>
      <c r="P41" s="115"/>
      <c r="Q41" s="115">
        <v>18.8</v>
      </c>
      <c r="R41" s="115" t="s">
        <v>202</v>
      </c>
      <c r="S41" s="115"/>
      <c r="T41" s="115" t="s">
        <v>202</v>
      </c>
      <c r="U41" s="115">
        <v>18.8</v>
      </c>
      <c r="V41" s="116" t="s">
        <v>10</v>
      </c>
      <c r="W41" s="115">
        <v>11</v>
      </c>
      <c r="X41" s="115"/>
      <c r="Y41" s="115">
        <v>11</v>
      </c>
      <c r="Z41" s="115">
        <v>15</v>
      </c>
      <c r="AA41" s="115"/>
      <c r="AB41" s="115">
        <v>15</v>
      </c>
      <c r="AC41" s="115">
        <f t="shared" si="1"/>
        <v>13</v>
      </c>
      <c r="AD41" s="116" t="s">
        <v>10</v>
      </c>
      <c r="AE41" s="117">
        <v>15.5</v>
      </c>
      <c r="AF41" s="117"/>
      <c r="AG41" s="117">
        <v>15.5</v>
      </c>
      <c r="AH41" s="117">
        <v>16</v>
      </c>
      <c r="AI41" s="117"/>
      <c r="AJ41" s="117">
        <v>16</v>
      </c>
      <c r="AK41" s="117">
        <f t="shared" si="2"/>
        <v>15.75</v>
      </c>
      <c r="AL41" s="116" t="s">
        <v>10</v>
      </c>
      <c r="AM41" s="115">
        <v>13.75</v>
      </c>
      <c r="AN41" s="115"/>
      <c r="AO41" s="115">
        <v>13.75</v>
      </c>
      <c r="AP41" s="115">
        <v>13.5</v>
      </c>
      <c r="AQ41" s="115"/>
      <c r="AR41" s="115">
        <v>13.5</v>
      </c>
      <c r="AS41" s="115">
        <f t="shared" si="3"/>
        <v>13.625</v>
      </c>
      <c r="AT41" s="116" t="s">
        <v>10</v>
      </c>
      <c r="AU41" s="115">
        <v>8</v>
      </c>
      <c r="AV41" s="115"/>
      <c r="AW41" s="115">
        <v>8</v>
      </c>
      <c r="AX41" s="115">
        <v>19</v>
      </c>
      <c r="AY41" s="115"/>
      <c r="AZ41" s="115">
        <v>19</v>
      </c>
      <c r="BA41" s="115">
        <f t="shared" si="4"/>
        <v>13.5</v>
      </c>
      <c r="BB41" s="116" t="s">
        <v>10</v>
      </c>
      <c r="BC41" s="117">
        <v>16</v>
      </c>
      <c r="BD41" s="117"/>
      <c r="BE41" s="117">
        <v>16</v>
      </c>
      <c r="BF41" s="117">
        <v>14</v>
      </c>
      <c r="BG41" s="117"/>
      <c r="BH41" s="117">
        <v>14</v>
      </c>
      <c r="BI41" s="117">
        <f t="shared" si="5"/>
        <v>15</v>
      </c>
      <c r="BJ41" s="126" t="s">
        <v>10</v>
      </c>
      <c r="BK41" s="117">
        <v>18.8</v>
      </c>
      <c r="BL41" s="117"/>
      <c r="BM41" s="117">
        <v>18.8</v>
      </c>
      <c r="BN41" s="117">
        <v>12.75</v>
      </c>
      <c r="BO41" s="117"/>
      <c r="BP41" s="117">
        <v>12.75</v>
      </c>
      <c r="BQ41" s="117">
        <f t="shared" si="6"/>
        <v>15.775</v>
      </c>
      <c r="BR41" s="126" t="s">
        <v>10</v>
      </c>
      <c r="BS41" s="117">
        <v>11</v>
      </c>
      <c r="BT41" s="113"/>
      <c r="BU41" s="117">
        <v>11</v>
      </c>
      <c r="BV41" s="117">
        <v>15</v>
      </c>
      <c r="BW41" s="226"/>
      <c r="BX41" s="117">
        <v>15</v>
      </c>
      <c r="BY41" s="117">
        <f t="shared" si="7"/>
        <v>13</v>
      </c>
      <c r="BZ41" s="126" t="s">
        <v>10</v>
      </c>
      <c r="CA41" s="117">
        <v>14.5</v>
      </c>
      <c r="CB41" s="117"/>
      <c r="CC41" s="117">
        <v>14.5</v>
      </c>
      <c r="CD41" s="117">
        <v>14.5</v>
      </c>
      <c r="CE41" s="126" t="s">
        <v>10</v>
      </c>
      <c r="CF41" s="118">
        <f t="shared" si="8"/>
        <v>14.615277777777777</v>
      </c>
      <c r="CG41" s="119" t="str">
        <f t="shared" si="9"/>
        <v>admis(e)</v>
      </c>
      <c r="CH41" s="112" t="str">
        <f t="shared" si="10"/>
        <v>Bien</v>
      </c>
    </row>
    <row r="42" spans="1:86" s="120" customFormat="1" ht="9.9" customHeight="1" thickBot="1">
      <c r="A42" s="112">
        <v>19</v>
      </c>
      <c r="B42" s="124" t="s">
        <v>52</v>
      </c>
      <c r="C42" s="124" t="s">
        <v>53</v>
      </c>
      <c r="D42" s="113">
        <v>14.5</v>
      </c>
      <c r="E42" s="113"/>
      <c r="F42" s="113">
        <v>14.5</v>
      </c>
      <c r="G42" s="113">
        <v>14</v>
      </c>
      <c r="H42" s="113"/>
      <c r="I42" s="113">
        <v>14</v>
      </c>
      <c r="J42" s="113">
        <v>11.75</v>
      </c>
      <c r="K42" s="113"/>
      <c r="L42" s="113">
        <v>11.75</v>
      </c>
      <c r="M42" s="113">
        <f t="shared" si="0"/>
        <v>13.416666666666666</v>
      </c>
      <c r="N42" s="114" t="s">
        <v>10</v>
      </c>
      <c r="O42" s="115">
        <v>17.8</v>
      </c>
      <c r="P42" s="115"/>
      <c r="Q42" s="115">
        <v>17.8</v>
      </c>
      <c r="R42" s="115">
        <v>15</v>
      </c>
      <c r="S42" s="115"/>
      <c r="T42" s="115">
        <v>15</v>
      </c>
      <c r="U42" s="115">
        <f>Q42*0.8+T42*0.2</f>
        <v>17.240000000000002</v>
      </c>
      <c r="V42" s="116" t="s">
        <v>10</v>
      </c>
      <c r="W42" s="115">
        <v>0</v>
      </c>
      <c r="X42" s="115">
        <v>8</v>
      </c>
      <c r="Y42" s="115">
        <v>8</v>
      </c>
      <c r="Z42" s="115">
        <v>14</v>
      </c>
      <c r="AA42" s="115"/>
      <c r="AB42" s="115">
        <v>14</v>
      </c>
      <c r="AC42" s="115">
        <f t="shared" si="1"/>
        <v>11</v>
      </c>
      <c r="AD42" s="116" t="s">
        <v>209</v>
      </c>
      <c r="AE42" s="117">
        <v>15.5</v>
      </c>
      <c r="AF42" s="117"/>
      <c r="AG42" s="117">
        <v>15.5</v>
      </c>
      <c r="AH42" s="117">
        <v>15.5</v>
      </c>
      <c r="AI42" s="117"/>
      <c r="AJ42" s="117">
        <v>15.5</v>
      </c>
      <c r="AK42" s="117">
        <f t="shared" si="2"/>
        <v>15.5</v>
      </c>
      <c r="AL42" s="116" t="s">
        <v>10</v>
      </c>
      <c r="AM42" s="115">
        <v>13.75</v>
      </c>
      <c r="AN42" s="115"/>
      <c r="AO42" s="115">
        <v>13.75</v>
      </c>
      <c r="AP42" s="115">
        <v>12.45</v>
      </c>
      <c r="AQ42" s="115"/>
      <c r="AR42" s="115">
        <v>12.45</v>
      </c>
      <c r="AS42" s="115">
        <f t="shared" si="3"/>
        <v>13.1</v>
      </c>
      <c r="AT42" s="116" t="s">
        <v>10</v>
      </c>
      <c r="AU42" s="115">
        <v>19</v>
      </c>
      <c r="AV42" s="115"/>
      <c r="AW42" s="115">
        <v>19</v>
      </c>
      <c r="AX42" s="115">
        <v>19.5</v>
      </c>
      <c r="AY42" s="115"/>
      <c r="AZ42" s="115">
        <v>19.5</v>
      </c>
      <c r="BA42" s="115">
        <f t="shared" si="4"/>
        <v>19.25</v>
      </c>
      <c r="BB42" s="116" t="s">
        <v>10</v>
      </c>
      <c r="BC42" s="117">
        <v>13</v>
      </c>
      <c r="BD42" s="117"/>
      <c r="BE42" s="117">
        <v>13</v>
      </c>
      <c r="BF42" s="117">
        <v>12</v>
      </c>
      <c r="BG42" s="117"/>
      <c r="BH42" s="117">
        <v>12</v>
      </c>
      <c r="BI42" s="117">
        <f t="shared" si="5"/>
        <v>12.5</v>
      </c>
      <c r="BJ42" s="126" t="s">
        <v>10</v>
      </c>
      <c r="BK42" s="117">
        <v>19.600000000000001</v>
      </c>
      <c r="BL42" s="117"/>
      <c r="BM42" s="117">
        <v>19.600000000000001</v>
      </c>
      <c r="BN42" s="117">
        <v>14.25</v>
      </c>
      <c r="BO42" s="117"/>
      <c r="BP42" s="117">
        <v>14.25</v>
      </c>
      <c r="BQ42" s="117">
        <f t="shared" si="6"/>
        <v>16.925000000000001</v>
      </c>
      <c r="BR42" s="126" t="s">
        <v>10</v>
      </c>
      <c r="BS42" s="117">
        <v>15</v>
      </c>
      <c r="BT42" s="113"/>
      <c r="BU42" s="117">
        <v>15</v>
      </c>
      <c r="BV42" s="117">
        <v>12</v>
      </c>
      <c r="BW42" s="226"/>
      <c r="BX42" s="117">
        <v>12</v>
      </c>
      <c r="BY42" s="117">
        <f t="shared" si="7"/>
        <v>13.5</v>
      </c>
      <c r="BZ42" s="126" t="s">
        <v>10</v>
      </c>
      <c r="CA42" s="117">
        <v>14</v>
      </c>
      <c r="CB42" s="117"/>
      <c r="CC42" s="117">
        <v>14</v>
      </c>
      <c r="CD42" s="117">
        <v>14</v>
      </c>
      <c r="CE42" s="126" t="s">
        <v>10</v>
      </c>
      <c r="CF42" s="118">
        <f t="shared" si="8"/>
        <v>14.535972222222222</v>
      </c>
      <c r="CG42" s="119" t="str">
        <f t="shared" si="9"/>
        <v>admis(e)</v>
      </c>
      <c r="CH42" s="112" t="str">
        <f t="shared" si="10"/>
        <v>Bien</v>
      </c>
    </row>
    <row r="43" spans="1:86" s="120" customFormat="1" ht="9.9" customHeight="1" thickBot="1">
      <c r="A43" s="112">
        <v>23</v>
      </c>
      <c r="B43" s="124" t="s">
        <v>60</v>
      </c>
      <c r="C43" s="124" t="s">
        <v>61</v>
      </c>
      <c r="D43" s="113">
        <v>14.5</v>
      </c>
      <c r="E43" s="113"/>
      <c r="F43" s="113">
        <v>14.5</v>
      </c>
      <c r="G43" s="113">
        <v>17.3</v>
      </c>
      <c r="H43" s="113"/>
      <c r="I43" s="113">
        <v>17.3</v>
      </c>
      <c r="J43" s="113">
        <v>11.75</v>
      </c>
      <c r="K43" s="113"/>
      <c r="L43" s="113">
        <v>11.75</v>
      </c>
      <c r="M43" s="113">
        <f t="shared" si="0"/>
        <v>14.516666666666666</v>
      </c>
      <c r="N43" s="114" t="s">
        <v>10</v>
      </c>
      <c r="O43" s="115">
        <v>16.400000000000002</v>
      </c>
      <c r="P43" s="115"/>
      <c r="Q43" s="115">
        <v>16.400000000000002</v>
      </c>
      <c r="R43" s="115">
        <v>16</v>
      </c>
      <c r="S43" s="115"/>
      <c r="T43" s="115">
        <v>16</v>
      </c>
      <c r="U43" s="115">
        <f>Q43*0.8+T43*0.2</f>
        <v>16.320000000000004</v>
      </c>
      <c r="V43" s="116" t="s">
        <v>10</v>
      </c>
      <c r="W43" s="115">
        <v>8</v>
      </c>
      <c r="X43" s="115"/>
      <c r="Y43" s="115">
        <v>8</v>
      </c>
      <c r="Z43" s="115">
        <v>14</v>
      </c>
      <c r="AA43" s="115"/>
      <c r="AB43" s="115">
        <v>14</v>
      </c>
      <c r="AC43" s="115">
        <f t="shared" si="1"/>
        <v>11</v>
      </c>
      <c r="AD43" s="116" t="s">
        <v>10</v>
      </c>
      <c r="AE43" s="117">
        <v>15.5</v>
      </c>
      <c r="AF43" s="117"/>
      <c r="AG43" s="117">
        <v>15.5</v>
      </c>
      <c r="AH43" s="117">
        <v>15.5</v>
      </c>
      <c r="AI43" s="117"/>
      <c r="AJ43" s="117">
        <v>15.5</v>
      </c>
      <c r="AK43" s="117">
        <f t="shared" si="2"/>
        <v>15.5</v>
      </c>
      <c r="AL43" s="116" t="s">
        <v>10</v>
      </c>
      <c r="AM43" s="115">
        <v>15</v>
      </c>
      <c r="AN43" s="115"/>
      <c r="AO43" s="115">
        <v>15</v>
      </c>
      <c r="AP43" s="115">
        <v>11.85</v>
      </c>
      <c r="AQ43" s="115"/>
      <c r="AR43" s="115">
        <v>11.85</v>
      </c>
      <c r="AS43" s="115">
        <f t="shared" si="3"/>
        <v>13.425000000000001</v>
      </c>
      <c r="AT43" s="116" t="s">
        <v>10</v>
      </c>
      <c r="AU43" s="115">
        <v>17.5</v>
      </c>
      <c r="AV43" s="115"/>
      <c r="AW43" s="115">
        <v>17.5</v>
      </c>
      <c r="AX43" s="115">
        <v>8</v>
      </c>
      <c r="AY43" s="115"/>
      <c r="AZ43" s="115">
        <v>8</v>
      </c>
      <c r="BA43" s="115">
        <f t="shared" si="4"/>
        <v>12.75</v>
      </c>
      <c r="BB43" s="116" t="s">
        <v>10</v>
      </c>
      <c r="BC43" s="117">
        <v>15</v>
      </c>
      <c r="BD43" s="117"/>
      <c r="BE43" s="117">
        <v>15</v>
      </c>
      <c r="BF43" s="117">
        <v>14</v>
      </c>
      <c r="BG43" s="117"/>
      <c r="BH43" s="117">
        <v>14</v>
      </c>
      <c r="BI43" s="117">
        <f t="shared" si="5"/>
        <v>14.5</v>
      </c>
      <c r="BJ43" s="126" t="s">
        <v>10</v>
      </c>
      <c r="BK43" s="117">
        <v>17.55</v>
      </c>
      <c r="BL43" s="117"/>
      <c r="BM43" s="117">
        <v>17.55</v>
      </c>
      <c r="BN43" s="117">
        <v>14.75</v>
      </c>
      <c r="BO43" s="117"/>
      <c r="BP43" s="117">
        <v>14.75</v>
      </c>
      <c r="BQ43" s="117">
        <f t="shared" si="6"/>
        <v>16.149999999999999</v>
      </c>
      <c r="BR43" s="126" t="s">
        <v>10</v>
      </c>
      <c r="BS43" s="117">
        <v>12</v>
      </c>
      <c r="BT43" s="113"/>
      <c r="BU43" s="117">
        <v>12</v>
      </c>
      <c r="BV43" s="117">
        <v>12</v>
      </c>
      <c r="BW43" s="226"/>
      <c r="BX43" s="117">
        <v>12</v>
      </c>
      <c r="BY43" s="117">
        <f t="shared" si="7"/>
        <v>12</v>
      </c>
      <c r="BZ43" s="126" t="s">
        <v>10</v>
      </c>
      <c r="CA43" s="117">
        <v>16</v>
      </c>
      <c r="CB43" s="117"/>
      <c r="CC43" s="117">
        <v>16</v>
      </c>
      <c r="CD43" s="117">
        <v>16</v>
      </c>
      <c r="CE43" s="126" t="s">
        <v>10</v>
      </c>
      <c r="CF43" s="118">
        <f t="shared" si="8"/>
        <v>14.513472222222221</v>
      </c>
      <c r="CG43" s="119" t="str">
        <f t="shared" si="9"/>
        <v>admis(e)</v>
      </c>
      <c r="CH43" s="112" t="str">
        <f t="shared" si="10"/>
        <v>Bien</v>
      </c>
    </row>
    <row r="44" spans="1:86" s="120" customFormat="1" ht="9.9" customHeight="1" thickBot="1">
      <c r="A44" s="112">
        <v>48</v>
      </c>
      <c r="B44" s="124" t="s">
        <v>104</v>
      </c>
      <c r="C44" s="124" t="s">
        <v>105</v>
      </c>
      <c r="D44" s="113">
        <v>14.5</v>
      </c>
      <c r="E44" s="113"/>
      <c r="F44" s="113">
        <v>14.5</v>
      </c>
      <c r="G44" s="113">
        <v>16.100000000000001</v>
      </c>
      <c r="H44" s="113"/>
      <c r="I44" s="113">
        <v>16.100000000000001</v>
      </c>
      <c r="J44" s="113">
        <v>11.25</v>
      </c>
      <c r="K44" s="113"/>
      <c r="L44" s="113">
        <v>11.25</v>
      </c>
      <c r="M44" s="113">
        <f t="shared" si="0"/>
        <v>13.950000000000001</v>
      </c>
      <c r="N44" s="114" t="s">
        <v>10</v>
      </c>
      <c r="O44" s="115">
        <v>17.600000000000001</v>
      </c>
      <c r="P44" s="115"/>
      <c r="Q44" s="115">
        <v>17.600000000000001</v>
      </c>
      <c r="R44" s="115">
        <v>15</v>
      </c>
      <c r="S44" s="115"/>
      <c r="T44" s="115">
        <v>15</v>
      </c>
      <c r="U44" s="115">
        <f>Q44*0.8+T44*0.2</f>
        <v>17.080000000000002</v>
      </c>
      <c r="V44" s="116" t="s">
        <v>10</v>
      </c>
      <c r="W44" s="115">
        <v>8</v>
      </c>
      <c r="X44" s="115"/>
      <c r="Y44" s="115">
        <v>8</v>
      </c>
      <c r="Z44" s="115">
        <v>14</v>
      </c>
      <c r="AA44" s="115"/>
      <c r="AB44" s="115">
        <v>14</v>
      </c>
      <c r="AC44" s="115">
        <f t="shared" si="1"/>
        <v>11</v>
      </c>
      <c r="AD44" s="116" t="s">
        <v>10</v>
      </c>
      <c r="AE44" s="117">
        <v>15.5</v>
      </c>
      <c r="AF44" s="117"/>
      <c r="AG44" s="117">
        <v>15.5</v>
      </c>
      <c r="AH44" s="117">
        <v>14.75</v>
      </c>
      <c r="AI44" s="117"/>
      <c r="AJ44" s="117">
        <v>14.75</v>
      </c>
      <c r="AK44" s="117">
        <f t="shared" si="2"/>
        <v>15.125</v>
      </c>
      <c r="AL44" s="116" t="s">
        <v>10</v>
      </c>
      <c r="AM44" s="115">
        <v>14</v>
      </c>
      <c r="AN44" s="115"/>
      <c r="AO44" s="115">
        <v>14</v>
      </c>
      <c r="AP44" s="115">
        <v>14.499999999999998</v>
      </c>
      <c r="AQ44" s="115"/>
      <c r="AR44" s="115">
        <v>14.499999999999998</v>
      </c>
      <c r="AS44" s="115">
        <f t="shared" si="3"/>
        <v>14.25</v>
      </c>
      <c r="AT44" s="115" t="s">
        <v>10</v>
      </c>
      <c r="AU44" s="115">
        <v>10</v>
      </c>
      <c r="AV44" s="115"/>
      <c r="AW44" s="115">
        <v>10</v>
      </c>
      <c r="AX44" s="115">
        <v>19</v>
      </c>
      <c r="AY44" s="115"/>
      <c r="AZ44" s="115">
        <v>19</v>
      </c>
      <c r="BA44" s="115">
        <f t="shared" si="4"/>
        <v>14.5</v>
      </c>
      <c r="BB44" s="116" t="s">
        <v>10</v>
      </c>
      <c r="BC44" s="117">
        <v>16</v>
      </c>
      <c r="BD44" s="117"/>
      <c r="BE44" s="117">
        <v>16</v>
      </c>
      <c r="BF44" s="117">
        <v>13</v>
      </c>
      <c r="BG44" s="117"/>
      <c r="BH44" s="117">
        <v>13</v>
      </c>
      <c r="BI44" s="117">
        <f t="shared" si="5"/>
        <v>14.5</v>
      </c>
      <c r="BJ44" s="126" t="s">
        <v>10</v>
      </c>
      <c r="BK44" s="117">
        <v>19.600000000000001</v>
      </c>
      <c r="BL44" s="117"/>
      <c r="BM44" s="117">
        <v>19.600000000000001</v>
      </c>
      <c r="BN44" s="117">
        <v>14.75</v>
      </c>
      <c r="BO44" s="117"/>
      <c r="BP44" s="117">
        <v>14.75</v>
      </c>
      <c r="BQ44" s="117">
        <f t="shared" si="6"/>
        <v>17.175000000000001</v>
      </c>
      <c r="BR44" s="126" t="s">
        <v>10</v>
      </c>
      <c r="BS44" s="117">
        <v>11</v>
      </c>
      <c r="BT44" s="113"/>
      <c r="BU44" s="117">
        <v>11</v>
      </c>
      <c r="BV44" s="117">
        <v>12</v>
      </c>
      <c r="BW44" s="226"/>
      <c r="BX44" s="117">
        <v>12</v>
      </c>
      <c r="BY44" s="117">
        <f t="shared" si="7"/>
        <v>11.5</v>
      </c>
      <c r="BZ44" s="126" t="s">
        <v>10</v>
      </c>
      <c r="CA44" s="117">
        <v>15</v>
      </c>
      <c r="CB44" s="117"/>
      <c r="CC44" s="117">
        <v>15</v>
      </c>
      <c r="CD44" s="117">
        <v>15</v>
      </c>
      <c r="CE44" s="126" t="s">
        <v>10</v>
      </c>
      <c r="CF44" s="118">
        <f t="shared" si="8"/>
        <v>14.506666666666666</v>
      </c>
      <c r="CG44" s="119" t="str">
        <f t="shared" si="9"/>
        <v>admis(e)</v>
      </c>
      <c r="CH44" s="112" t="str">
        <f t="shared" si="10"/>
        <v>Bien</v>
      </c>
    </row>
    <row r="45" spans="1:86" s="120" customFormat="1" ht="9.9" customHeight="1" thickBot="1">
      <c r="A45" s="112">
        <v>36</v>
      </c>
      <c r="B45" s="124" t="s">
        <v>83</v>
      </c>
      <c r="C45" s="124" t="s">
        <v>40</v>
      </c>
      <c r="D45" s="113">
        <v>14.75</v>
      </c>
      <c r="E45" s="113"/>
      <c r="F45" s="113">
        <v>14.75</v>
      </c>
      <c r="G45" s="113">
        <v>16.8</v>
      </c>
      <c r="H45" s="113"/>
      <c r="I45" s="113">
        <v>16.8</v>
      </c>
      <c r="J45" s="113">
        <v>12.75</v>
      </c>
      <c r="K45" s="113"/>
      <c r="L45" s="113">
        <v>12.75</v>
      </c>
      <c r="M45" s="113">
        <f t="shared" si="0"/>
        <v>14.766666666666666</v>
      </c>
      <c r="N45" s="114" t="s">
        <v>10</v>
      </c>
      <c r="O45" s="115">
        <v>18.400000000000002</v>
      </c>
      <c r="P45" s="115"/>
      <c r="Q45" s="115">
        <v>18.400000000000002</v>
      </c>
      <c r="R45" s="115">
        <v>16</v>
      </c>
      <c r="S45" s="115"/>
      <c r="T45" s="115">
        <v>16</v>
      </c>
      <c r="U45" s="115">
        <f>Q45*0.8+T45*0.2</f>
        <v>17.920000000000002</v>
      </c>
      <c r="V45" s="116" t="s">
        <v>10</v>
      </c>
      <c r="W45" s="115">
        <v>15</v>
      </c>
      <c r="X45" s="115"/>
      <c r="Y45" s="115">
        <v>15</v>
      </c>
      <c r="Z45" s="115">
        <v>15</v>
      </c>
      <c r="AA45" s="115"/>
      <c r="AB45" s="115">
        <v>15</v>
      </c>
      <c r="AC45" s="115">
        <f t="shared" si="1"/>
        <v>15</v>
      </c>
      <c r="AD45" s="116" t="s">
        <v>10</v>
      </c>
      <c r="AE45" s="117">
        <v>16</v>
      </c>
      <c r="AF45" s="117"/>
      <c r="AG45" s="117">
        <v>16</v>
      </c>
      <c r="AH45" s="117">
        <v>15</v>
      </c>
      <c r="AI45" s="117"/>
      <c r="AJ45" s="117">
        <v>15</v>
      </c>
      <c r="AK45" s="117">
        <f t="shared" si="2"/>
        <v>15.5</v>
      </c>
      <c r="AL45" s="116" t="s">
        <v>10</v>
      </c>
      <c r="AM45" s="115">
        <v>15.25</v>
      </c>
      <c r="AN45" s="115"/>
      <c r="AO45" s="115">
        <v>15.25</v>
      </c>
      <c r="AP45" s="115">
        <v>15.399999999999999</v>
      </c>
      <c r="AQ45" s="115"/>
      <c r="AR45" s="115">
        <v>15.399999999999999</v>
      </c>
      <c r="AS45" s="115">
        <f t="shared" si="3"/>
        <v>15.324999999999999</v>
      </c>
      <c r="AT45" s="116" t="s">
        <v>10</v>
      </c>
      <c r="AU45" s="115">
        <v>12.5</v>
      </c>
      <c r="AV45" s="115"/>
      <c r="AW45" s="115">
        <v>12.5</v>
      </c>
      <c r="AX45" s="115">
        <v>14</v>
      </c>
      <c r="AY45" s="115"/>
      <c r="AZ45" s="115">
        <v>14</v>
      </c>
      <c r="BA45" s="115">
        <f t="shared" si="4"/>
        <v>13.25</v>
      </c>
      <c r="BB45" s="116" t="s">
        <v>10</v>
      </c>
      <c r="BC45" s="117">
        <v>15</v>
      </c>
      <c r="BD45" s="117"/>
      <c r="BE45" s="117">
        <v>15</v>
      </c>
      <c r="BF45" s="117">
        <v>10</v>
      </c>
      <c r="BG45" s="117"/>
      <c r="BH45" s="117">
        <v>10</v>
      </c>
      <c r="BI45" s="117">
        <f t="shared" si="5"/>
        <v>12.5</v>
      </c>
      <c r="BJ45" s="126" t="s">
        <v>10</v>
      </c>
      <c r="BK45" s="117">
        <v>18.399999999999999</v>
      </c>
      <c r="BL45" s="117"/>
      <c r="BM45" s="117">
        <v>18.399999999999999</v>
      </c>
      <c r="BN45" s="117">
        <v>14.25</v>
      </c>
      <c r="BO45" s="117"/>
      <c r="BP45" s="117">
        <v>14.25</v>
      </c>
      <c r="BQ45" s="117">
        <f t="shared" si="6"/>
        <v>16.324999999999999</v>
      </c>
      <c r="BR45" s="126" t="s">
        <v>10</v>
      </c>
      <c r="BS45" s="117">
        <v>8</v>
      </c>
      <c r="BT45" s="113">
        <v>9</v>
      </c>
      <c r="BU45" s="117">
        <v>9</v>
      </c>
      <c r="BV45" s="117">
        <v>10</v>
      </c>
      <c r="BW45" s="226"/>
      <c r="BX45" s="117">
        <v>10</v>
      </c>
      <c r="BY45" s="117">
        <f t="shared" si="7"/>
        <v>9.5</v>
      </c>
      <c r="BZ45" s="126" t="s">
        <v>261</v>
      </c>
      <c r="CA45" s="117">
        <v>14.5</v>
      </c>
      <c r="CB45" s="117"/>
      <c r="CC45" s="117">
        <v>14.5</v>
      </c>
      <c r="CD45" s="117">
        <v>14.5</v>
      </c>
      <c r="CE45" s="126" t="s">
        <v>10</v>
      </c>
      <c r="CF45" s="118">
        <f t="shared" si="8"/>
        <v>14.465555555555556</v>
      </c>
      <c r="CG45" s="119" t="str">
        <f t="shared" si="9"/>
        <v>admis(e)</v>
      </c>
      <c r="CH45" s="112" t="str">
        <f t="shared" si="10"/>
        <v>Bien</v>
      </c>
    </row>
    <row r="46" spans="1:86" s="120" customFormat="1" ht="9.9" customHeight="1" thickBot="1">
      <c r="A46" s="112">
        <v>18</v>
      </c>
      <c r="B46" s="124" t="s">
        <v>51</v>
      </c>
      <c r="C46" s="124" t="s">
        <v>24</v>
      </c>
      <c r="D46" s="113">
        <v>15.5</v>
      </c>
      <c r="E46" s="113"/>
      <c r="F46" s="113">
        <v>15.5</v>
      </c>
      <c r="G46" s="113">
        <v>17.799999999999997</v>
      </c>
      <c r="H46" s="113"/>
      <c r="I46" s="113">
        <v>17.799999999999997</v>
      </c>
      <c r="J46" s="113">
        <v>11.25</v>
      </c>
      <c r="K46" s="113"/>
      <c r="L46" s="113">
        <v>11.25</v>
      </c>
      <c r="M46" s="113">
        <f t="shared" si="0"/>
        <v>14.85</v>
      </c>
      <c r="N46" s="114" t="s">
        <v>10</v>
      </c>
      <c r="O46" s="115">
        <v>19.399999999999999</v>
      </c>
      <c r="P46" s="115"/>
      <c r="Q46" s="115">
        <v>19.399999999999999</v>
      </c>
      <c r="R46" s="115" t="s">
        <v>202</v>
      </c>
      <c r="S46" s="115"/>
      <c r="T46" s="115" t="s">
        <v>202</v>
      </c>
      <c r="U46" s="115">
        <v>19.399999999999999</v>
      </c>
      <c r="V46" s="116" t="s">
        <v>10</v>
      </c>
      <c r="W46" s="115">
        <v>6</v>
      </c>
      <c r="X46" s="115"/>
      <c r="Y46" s="115">
        <v>6</v>
      </c>
      <c r="Z46" s="115">
        <v>14</v>
      </c>
      <c r="AA46" s="115"/>
      <c r="AB46" s="115">
        <v>14</v>
      </c>
      <c r="AC46" s="115">
        <f t="shared" si="1"/>
        <v>10</v>
      </c>
      <c r="AD46" s="116" t="s">
        <v>10</v>
      </c>
      <c r="AE46" s="117">
        <v>15.5</v>
      </c>
      <c r="AF46" s="117"/>
      <c r="AG46" s="117">
        <v>15.5</v>
      </c>
      <c r="AH46" s="117">
        <v>14.75</v>
      </c>
      <c r="AI46" s="117"/>
      <c r="AJ46" s="117">
        <v>14.75</v>
      </c>
      <c r="AK46" s="117">
        <f t="shared" si="2"/>
        <v>15.125</v>
      </c>
      <c r="AL46" s="116" t="s">
        <v>10</v>
      </c>
      <c r="AM46" s="115">
        <v>15.25</v>
      </c>
      <c r="AN46" s="115"/>
      <c r="AO46" s="115">
        <v>15.25</v>
      </c>
      <c r="AP46" s="115">
        <v>14.499999999999998</v>
      </c>
      <c r="AQ46" s="115"/>
      <c r="AR46" s="115">
        <v>14.499999999999998</v>
      </c>
      <c r="AS46" s="115">
        <f t="shared" si="3"/>
        <v>14.875</v>
      </c>
      <c r="AT46" s="116" t="s">
        <v>10</v>
      </c>
      <c r="AU46" s="115">
        <v>11.5</v>
      </c>
      <c r="AV46" s="115"/>
      <c r="AW46" s="115">
        <v>11.5</v>
      </c>
      <c r="AX46" s="115">
        <v>11</v>
      </c>
      <c r="AY46" s="115"/>
      <c r="AZ46" s="115">
        <v>11</v>
      </c>
      <c r="BA46" s="115">
        <f t="shared" si="4"/>
        <v>11.25</v>
      </c>
      <c r="BB46" s="116" t="s">
        <v>10</v>
      </c>
      <c r="BC46" s="117">
        <v>12</v>
      </c>
      <c r="BD46" s="117"/>
      <c r="BE46" s="117">
        <v>12</v>
      </c>
      <c r="BF46" s="117">
        <v>14</v>
      </c>
      <c r="BG46" s="117"/>
      <c r="BH46" s="117">
        <v>14</v>
      </c>
      <c r="BI46" s="117">
        <f t="shared" si="5"/>
        <v>13</v>
      </c>
      <c r="BJ46" s="126" t="s">
        <v>10</v>
      </c>
      <c r="BK46" s="117">
        <v>19.600000000000001</v>
      </c>
      <c r="BL46" s="117"/>
      <c r="BM46" s="117">
        <v>19.600000000000001</v>
      </c>
      <c r="BN46" s="117">
        <v>14.5</v>
      </c>
      <c r="BO46" s="117"/>
      <c r="BP46" s="117">
        <v>14.5</v>
      </c>
      <c r="BQ46" s="117">
        <f t="shared" si="6"/>
        <v>17.05</v>
      </c>
      <c r="BR46" s="126" t="s">
        <v>10</v>
      </c>
      <c r="BS46" s="117">
        <v>11</v>
      </c>
      <c r="BT46" s="113"/>
      <c r="BU46" s="117">
        <v>11</v>
      </c>
      <c r="BV46" s="117">
        <v>13</v>
      </c>
      <c r="BW46" s="226"/>
      <c r="BX46" s="117">
        <v>13</v>
      </c>
      <c r="BY46" s="117">
        <f t="shared" si="7"/>
        <v>12</v>
      </c>
      <c r="BZ46" s="126" t="s">
        <v>10</v>
      </c>
      <c r="CA46" s="117">
        <v>15</v>
      </c>
      <c r="CB46" s="117"/>
      <c r="CC46" s="117">
        <v>15</v>
      </c>
      <c r="CD46" s="117">
        <v>15</v>
      </c>
      <c r="CE46" s="126" t="s">
        <v>10</v>
      </c>
      <c r="CF46" s="118">
        <f t="shared" si="8"/>
        <v>14.379166666666668</v>
      </c>
      <c r="CG46" s="119" t="str">
        <f t="shared" si="9"/>
        <v>admis(e)</v>
      </c>
      <c r="CH46" s="112" t="str">
        <f t="shared" si="10"/>
        <v>Bien</v>
      </c>
    </row>
    <row r="47" spans="1:86" s="120" customFormat="1" ht="9.9" customHeight="1" thickBot="1">
      <c r="A47" s="112">
        <v>16</v>
      </c>
      <c r="B47" s="124" t="s">
        <v>48</v>
      </c>
      <c r="C47" s="124" t="s">
        <v>49</v>
      </c>
      <c r="D47" s="113">
        <v>15</v>
      </c>
      <c r="E47" s="113"/>
      <c r="F47" s="113">
        <v>15</v>
      </c>
      <c r="G47" s="113">
        <v>14.600000000000001</v>
      </c>
      <c r="H47" s="113"/>
      <c r="I47" s="113">
        <v>14.600000000000001</v>
      </c>
      <c r="J47" s="113">
        <v>10.25</v>
      </c>
      <c r="K47" s="113"/>
      <c r="L47" s="113">
        <v>10.25</v>
      </c>
      <c r="M47" s="113">
        <f t="shared" si="0"/>
        <v>13.283333333333333</v>
      </c>
      <c r="N47" s="114" t="s">
        <v>10</v>
      </c>
      <c r="O47" s="115">
        <v>13.4</v>
      </c>
      <c r="P47" s="115"/>
      <c r="Q47" s="115">
        <v>13.4</v>
      </c>
      <c r="R47" s="115">
        <v>15</v>
      </c>
      <c r="S47" s="115"/>
      <c r="T47" s="115">
        <v>15</v>
      </c>
      <c r="U47" s="115">
        <f t="shared" ref="U47:U57" si="13">Q47*0.8+T47*0.2</f>
        <v>13.72</v>
      </c>
      <c r="V47" s="116" t="s">
        <v>10</v>
      </c>
      <c r="W47" s="115">
        <v>10</v>
      </c>
      <c r="X47" s="115"/>
      <c r="Y47" s="115">
        <v>10</v>
      </c>
      <c r="Z47" s="115">
        <v>14</v>
      </c>
      <c r="AA47" s="115"/>
      <c r="AB47" s="115">
        <v>14</v>
      </c>
      <c r="AC47" s="115">
        <f t="shared" si="1"/>
        <v>12</v>
      </c>
      <c r="AD47" s="116" t="s">
        <v>10</v>
      </c>
      <c r="AE47" s="117">
        <v>16</v>
      </c>
      <c r="AF47" s="117"/>
      <c r="AG47" s="117">
        <v>16</v>
      </c>
      <c r="AH47" s="117">
        <v>17</v>
      </c>
      <c r="AI47" s="117"/>
      <c r="AJ47" s="117">
        <v>17</v>
      </c>
      <c r="AK47" s="117">
        <f t="shared" si="2"/>
        <v>16.5</v>
      </c>
      <c r="AL47" s="116" t="s">
        <v>10</v>
      </c>
      <c r="AM47" s="115">
        <v>14</v>
      </c>
      <c r="AN47" s="115"/>
      <c r="AO47" s="115">
        <v>14</v>
      </c>
      <c r="AP47" s="115">
        <v>14.2</v>
      </c>
      <c r="AQ47" s="115"/>
      <c r="AR47" s="115">
        <v>14.2</v>
      </c>
      <c r="AS47" s="115">
        <f t="shared" si="3"/>
        <v>14.1</v>
      </c>
      <c r="AT47" s="116" t="s">
        <v>10</v>
      </c>
      <c r="AU47" s="115">
        <v>8.5</v>
      </c>
      <c r="AV47" s="115"/>
      <c r="AW47" s="115">
        <v>8.5</v>
      </c>
      <c r="AX47" s="115">
        <v>15</v>
      </c>
      <c r="AY47" s="115"/>
      <c r="AZ47" s="115">
        <v>15</v>
      </c>
      <c r="BA47" s="115">
        <f t="shared" si="4"/>
        <v>11.75</v>
      </c>
      <c r="BB47" s="116" t="s">
        <v>10</v>
      </c>
      <c r="BC47" s="117">
        <v>14</v>
      </c>
      <c r="BD47" s="117"/>
      <c r="BE47" s="117">
        <v>14</v>
      </c>
      <c r="BF47" s="117">
        <v>15</v>
      </c>
      <c r="BG47" s="117"/>
      <c r="BH47" s="117">
        <v>15</v>
      </c>
      <c r="BI47" s="117">
        <f t="shared" si="5"/>
        <v>14.5</v>
      </c>
      <c r="BJ47" s="126" t="s">
        <v>10</v>
      </c>
      <c r="BK47" s="117">
        <v>17.149999999999999</v>
      </c>
      <c r="BL47" s="117"/>
      <c r="BM47" s="117">
        <v>17.149999999999999</v>
      </c>
      <c r="BN47" s="117">
        <v>15</v>
      </c>
      <c r="BO47" s="117"/>
      <c r="BP47" s="117">
        <v>15</v>
      </c>
      <c r="BQ47" s="117">
        <f t="shared" si="6"/>
        <v>16.074999999999999</v>
      </c>
      <c r="BR47" s="126" t="s">
        <v>10</v>
      </c>
      <c r="BS47" s="117">
        <v>12</v>
      </c>
      <c r="BT47" s="113"/>
      <c r="BU47" s="117">
        <v>12</v>
      </c>
      <c r="BV47" s="117">
        <v>16</v>
      </c>
      <c r="BW47" s="226"/>
      <c r="BX47" s="117">
        <v>16</v>
      </c>
      <c r="BY47" s="117">
        <f t="shared" si="7"/>
        <v>14</v>
      </c>
      <c r="BZ47" s="126" t="s">
        <v>10</v>
      </c>
      <c r="CA47" s="117">
        <v>15.5</v>
      </c>
      <c r="CB47" s="117"/>
      <c r="CC47" s="117">
        <v>15.5</v>
      </c>
      <c r="CD47" s="117">
        <v>15.5</v>
      </c>
      <c r="CE47" s="126" t="s">
        <v>10</v>
      </c>
      <c r="CF47" s="118">
        <f t="shared" si="8"/>
        <v>14.369027777777779</v>
      </c>
      <c r="CG47" s="119" t="str">
        <f t="shared" si="9"/>
        <v>admis(e)</v>
      </c>
      <c r="CH47" s="112" t="str">
        <f t="shared" si="10"/>
        <v>Bien</v>
      </c>
    </row>
    <row r="48" spans="1:86" s="120" customFormat="1" ht="9.9" customHeight="1" thickBot="1">
      <c r="A48" s="112">
        <v>5</v>
      </c>
      <c r="B48" s="124" t="s">
        <v>29</v>
      </c>
      <c r="C48" s="127" t="s">
        <v>30</v>
      </c>
      <c r="D48" s="113">
        <v>13.75</v>
      </c>
      <c r="E48" s="113"/>
      <c r="F48" s="113">
        <v>13.75</v>
      </c>
      <c r="G48" s="113">
        <v>15.1</v>
      </c>
      <c r="H48" s="113"/>
      <c r="I48" s="113">
        <v>15.1</v>
      </c>
      <c r="J48" s="113">
        <v>11.5</v>
      </c>
      <c r="K48" s="113"/>
      <c r="L48" s="113">
        <v>11.5</v>
      </c>
      <c r="M48" s="113">
        <f t="shared" si="0"/>
        <v>13.450000000000001</v>
      </c>
      <c r="N48" s="114" t="s">
        <v>10</v>
      </c>
      <c r="O48" s="115">
        <v>14.000000000000002</v>
      </c>
      <c r="P48" s="115"/>
      <c r="Q48" s="115">
        <v>14.000000000000002</v>
      </c>
      <c r="R48" s="115">
        <v>16</v>
      </c>
      <c r="S48" s="115"/>
      <c r="T48" s="115">
        <v>16</v>
      </c>
      <c r="U48" s="115">
        <f t="shared" si="13"/>
        <v>14.400000000000002</v>
      </c>
      <c r="V48" s="116" t="s">
        <v>10</v>
      </c>
      <c r="W48" s="115">
        <v>13</v>
      </c>
      <c r="X48" s="115"/>
      <c r="Y48" s="115">
        <v>13</v>
      </c>
      <c r="Z48" s="115">
        <v>14</v>
      </c>
      <c r="AA48" s="115"/>
      <c r="AB48" s="115">
        <v>14</v>
      </c>
      <c r="AC48" s="115">
        <f t="shared" si="1"/>
        <v>13.5</v>
      </c>
      <c r="AD48" s="116" t="s">
        <v>10</v>
      </c>
      <c r="AE48" s="117">
        <v>15.5</v>
      </c>
      <c r="AF48" s="117"/>
      <c r="AG48" s="117">
        <v>15.5</v>
      </c>
      <c r="AH48" s="117">
        <v>15.75</v>
      </c>
      <c r="AI48" s="117"/>
      <c r="AJ48" s="117">
        <v>15.75</v>
      </c>
      <c r="AK48" s="117">
        <f t="shared" si="2"/>
        <v>15.625</v>
      </c>
      <c r="AL48" s="116" t="s">
        <v>10</v>
      </c>
      <c r="AM48" s="115">
        <v>14</v>
      </c>
      <c r="AN48" s="115"/>
      <c r="AO48" s="115">
        <v>14</v>
      </c>
      <c r="AP48" s="115">
        <v>14.349999999999998</v>
      </c>
      <c r="AQ48" s="115"/>
      <c r="AR48" s="115">
        <v>14.349999999999998</v>
      </c>
      <c r="AS48" s="115">
        <f t="shared" si="3"/>
        <v>14.174999999999999</v>
      </c>
      <c r="AT48" s="116" t="s">
        <v>10</v>
      </c>
      <c r="AU48" s="115">
        <v>8</v>
      </c>
      <c r="AV48" s="115"/>
      <c r="AW48" s="115">
        <v>8</v>
      </c>
      <c r="AX48" s="115">
        <v>13.5</v>
      </c>
      <c r="AY48" s="115"/>
      <c r="AZ48" s="115">
        <v>13.5</v>
      </c>
      <c r="BA48" s="115">
        <f t="shared" si="4"/>
        <v>10.75</v>
      </c>
      <c r="BB48" s="116" t="s">
        <v>10</v>
      </c>
      <c r="BC48" s="117">
        <v>13</v>
      </c>
      <c r="BD48" s="117"/>
      <c r="BE48" s="117">
        <v>13</v>
      </c>
      <c r="BF48" s="117">
        <v>15</v>
      </c>
      <c r="BG48" s="117"/>
      <c r="BH48" s="117">
        <v>15</v>
      </c>
      <c r="BI48" s="117">
        <f t="shared" si="5"/>
        <v>14</v>
      </c>
      <c r="BJ48" s="126" t="s">
        <v>10</v>
      </c>
      <c r="BK48" s="117">
        <v>18.399999999999999</v>
      </c>
      <c r="BL48" s="117"/>
      <c r="BM48" s="117">
        <v>18.399999999999999</v>
      </c>
      <c r="BN48" s="117">
        <v>15</v>
      </c>
      <c r="BO48" s="117"/>
      <c r="BP48" s="117">
        <v>15</v>
      </c>
      <c r="BQ48" s="117">
        <f t="shared" si="6"/>
        <v>16.7</v>
      </c>
      <c r="BR48" s="126" t="s">
        <v>10</v>
      </c>
      <c r="BS48" s="117">
        <v>14</v>
      </c>
      <c r="BT48" s="113"/>
      <c r="BU48" s="117">
        <v>14</v>
      </c>
      <c r="BV48" s="117">
        <v>9</v>
      </c>
      <c r="BW48" s="226"/>
      <c r="BX48" s="117">
        <v>9</v>
      </c>
      <c r="BY48" s="117">
        <f t="shared" si="7"/>
        <v>11.5</v>
      </c>
      <c r="BZ48" s="126" t="s">
        <v>10</v>
      </c>
      <c r="CA48" s="117">
        <v>16</v>
      </c>
      <c r="CB48" s="117"/>
      <c r="CC48" s="117">
        <v>16</v>
      </c>
      <c r="CD48" s="117">
        <v>16</v>
      </c>
      <c r="CE48" s="126" t="s">
        <v>10</v>
      </c>
      <c r="CF48" s="118">
        <f t="shared" si="8"/>
        <v>14.341666666666669</v>
      </c>
      <c r="CG48" s="119" t="str">
        <f t="shared" si="9"/>
        <v>admis(e)</v>
      </c>
      <c r="CH48" s="112" t="str">
        <f t="shared" si="10"/>
        <v>Bien</v>
      </c>
    </row>
    <row r="49" spans="1:86" s="120" customFormat="1" ht="9.9" customHeight="1" thickBot="1">
      <c r="A49" s="112">
        <v>9</v>
      </c>
      <c r="B49" s="124" t="s">
        <v>36</v>
      </c>
      <c r="C49" s="124" t="s">
        <v>35</v>
      </c>
      <c r="D49" s="113">
        <v>14</v>
      </c>
      <c r="E49" s="113"/>
      <c r="F49" s="113">
        <v>14</v>
      </c>
      <c r="G49" s="113">
        <v>17.3</v>
      </c>
      <c r="H49" s="113"/>
      <c r="I49" s="113">
        <v>17.3</v>
      </c>
      <c r="J49" s="113">
        <v>10.5</v>
      </c>
      <c r="K49" s="113"/>
      <c r="L49" s="113">
        <v>10.5</v>
      </c>
      <c r="M49" s="113">
        <f t="shared" si="0"/>
        <v>13.933333333333332</v>
      </c>
      <c r="N49" s="114" t="s">
        <v>10</v>
      </c>
      <c r="O49" s="115">
        <v>16.8</v>
      </c>
      <c r="P49" s="115"/>
      <c r="Q49" s="115">
        <v>16.8</v>
      </c>
      <c r="R49" s="115">
        <v>16</v>
      </c>
      <c r="S49" s="115"/>
      <c r="T49" s="115">
        <v>16</v>
      </c>
      <c r="U49" s="115">
        <f t="shared" si="13"/>
        <v>16.64</v>
      </c>
      <c r="V49" s="116" t="s">
        <v>10</v>
      </c>
      <c r="W49" s="115">
        <v>11</v>
      </c>
      <c r="X49" s="115"/>
      <c r="Y49" s="115">
        <v>11</v>
      </c>
      <c r="Z49" s="115">
        <v>14</v>
      </c>
      <c r="AA49" s="115"/>
      <c r="AB49" s="115">
        <v>14</v>
      </c>
      <c r="AC49" s="115">
        <f t="shared" si="1"/>
        <v>12.5</v>
      </c>
      <c r="AD49" s="116" t="s">
        <v>10</v>
      </c>
      <c r="AE49" s="117">
        <v>16</v>
      </c>
      <c r="AF49" s="117"/>
      <c r="AG49" s="117">
        <v>16</v>
      </c>
      <c r="AH49" s="117">
        <v>15</v>
      </c>
      <c r="AI49" s="117"/>
      <c r="AJ49" s="117">
        <v>15</v>
      </c>
      <c r="AK49" s="117">
        <f t="shared" si="2"/>
        <v>15.5</v>
      </c>
      <c r="AL49" s="116" t="s">
        <v>10</v>
      </c>
      <c r="AM49" s="115">
        <v>14.25</v>
      </c>
      <c r="AN49" s="115"/>
      <c r="AO49" s="115">
        <v>14.25</v>
      </c>
      <c r="AP49" s="115">
        <v>13.149999999999999</v>
      </c>
      <c r="AQ49" s="115"/>
      <c r="AR49" s="115">
        <v>13.149999999999999</v>
      </c>
      <c r="AS49" s="115">
        <f t="shared" si="3"/>
        <v>13.7</v>
      </c>
      <c r="AT49" s="116" t="s">
        <v>10</v>
      </c>
      <c r="AU49" s="115">
        <v>8.5</v>
      </c>
      <c r="AV49" s="115"/>
      <c r="AW49" s="115">
        <v>8.5</v>
      </c>
      <c r="AX49" s="115">
        <v>18.5</v>
      </c>
      <c r="AY49" s="115"/>
      <c r="AZ49" s="115">
        <v>18.5</v>
      </c>
      <c r="BA49" s="115">
        <f t="shared" si="4"/>
        <v>13.5</v>
      </c>
      <c r="BB49" s="116" t="s">
        <v>10</v>
      </c>
      <c r="BC49" s="117">
        <v>16</v>
      </c>
      <c r="BD49" s="117"/>
      <c r="BE49" s="117">
        <v>16</v>
      </c>
      <c r="BF49" s="117">
        <v>9</v>
      </c>
      <c r="BG49" s="117"/>
      <c r="BH49" s="117">
        <v>9</v>
      </c>
      <c r="BI49" s="117">
        <f t="shared" si="5"/>
        <v>12.5</v>
      </c>
      <c r="BJ49" s="126" t="s">
        <v>10</v>
      </c>
      <c r="BK49" s="117">
        <v>15.2</v>
      </c>
      <c r="BL49" s="117"/>
      <c r="BM49" s="117">
        <v>15.2</v>
      </c>
      <c r="BN49" s="117">
        <v>13.25</v>
      </c>
      <c r="BO49" s="117"/>
      <c r="BP49" s="117">
        <v>13.25</v>
      </c>
      <c r="BQ49" s="117">
        <f t="shared" si="6"/>
        <v>14.225</v>
      </c>
      <c r="BR49" s="126" t="s">
        <v>10</v>
      </c>
      <c r="BS49" s="117">
        <v>16</v>
      </c>
      <c r="BT49" s="113"/>
      <c r="BU49" s="117">
        <v>16</v>
      </c>
      <c r="BV49" s="117">
        <v>13</v>
      </c>
      <c r="BW49" s="226"/>
      <c r="BX49" s="117">
        <v>13</v>
      </c>
      <c r="BY49" s="117">
        <f t="shared" si="7"/>
        <v>14.5</v>
      </c>
      <c r="BZ49" s="126" t="s">
        <v>10</v>
      </c>
      <c r="CA49" s="117">
        <v>15</v>
      </c>
      <c r="CB49" s="117"/>
      <c r="CC49" s="117">
        <v>15</v>
      </c>
      <c r="CD49" s="117">
        <v>15</v>
      </c>
      <c r="CE49" s="126" t="s">
        <v>10</v>
      </c>
      <c r="CF49" s="118">
        <f t="shared" si="8"/>
        <v>14.333194444444445</v>
      </c>
      <c r="CG49" s="119" t="str">
        <f t="shared" si="9"/>
        <v>admis(e)</v>
      </c>
      <c r="CH49" s="112" t="str">
        <f t="shared" si="10"/>
        <v>Bien</v>
      </c>
    </row>
    <row r="50" spans="1:86" s="120" customFormat="1" ht="9.9" customHeight="1" thickBot="1">
      <c r="A50" s="112">
        <v>6</v>
      </c>
      <c r="B50" s="124" t="s">
        <v>19</v>
      </c>
      <c r="C50" s="124" t="s">
        <v>31</v>
      </c>
      <c r="D50" s="113">
        <v>13.75</v>
      </c>
      <c r="E50" s="113"/>
      <c r="F50" s="113">
        <v>13.75</v>
      </c>
      <c r="G50" s="113">
        <v>14.3</v>
      </c>
      <c r="H50" s="113"/>
      <c r="I50" s="113">
        <v>14.3</v>
      </c>
      <c r="J50" s="113">
        <v>11.5</v>
      </c>
      <c r="K50" s="113"/>
      <c r="L50" s="113">
        <v>11.5</v>
      </c>
      <c r="M50" s="113">
        <f t="shared" si="0"/>
        <v>13.183333333333332</v>
      </c>
      <c r="N50" s="114" t="s">
        <v>10</v>
      </c>
      <c r="O50" s="115">
        <v>16.399999999999999</v>
      </c>
      <c r="P50" s="115"/>
      <c r="Q50" s="115">
        <v>16.399999999999999</v>
      </c>
      <c r="R50" s="115">
        <v>15</v>
      </c>
      <c r="S50" s="115"/>
      <c r="T50" s="115">
        <v>15</v>
      </c>
      <c r="U50" s="115">
        <f t="shared" si="13"/>
        <v>16.119999999999997</v>
      </c>
      <c r="V50" s="116" t="s">
        <v>10</v>
      </c>
      <c r="W50" s="115">
        <v>4</v>
      </c>
      <c r="X50" s="115">
        <v>9</v>
      </c>
      <c r="Y50" s="115">
        <v>9</v>
      </c>
      <c r="Z50" s="115">
        <v>14</v>
      </c>
      <c r="AA50" s="115"/>
      <c r="AB50" s="115">
        <v>14</v>
      </c>
      <c r="AC50" s="115">
        <f t="shared" si="1"/>
        <v>11.5</v>
      </c>
      <c r="AD50" s="116" t="s">
        <v>209</v>
      </c>
      <c r="AE50" s="117">
        <v>15.75</v>
      </c>
      <c r="AF50" s="117"/>
      <c r="AG50" s="117">
        <v>15.75</v>
      </c>
      <c r="AH50" s="117">
        <v>15.75</v>
      </c>
      <c r="AI50" s="117"/>
      <c r="AJ50" s="117">
        <v>15.75</v>
      </c>
      <c r="AK50" s="117">
        <f t="shared" si="2"/>
        <v>15.75</v>
      </c>
      <c r="AL50" s="116" t="s">
        <v>10</v>
      </c>
      <c r="AM50" s="115">
        <v>13.75</v>
      </c>
      <c r="AN50" s="115"/>
      <c r="AO50" s="115">
        <v>13.75</v>
      </c>
      <c r="AP50" s="115">
        <v>12.25</v>
      </c>
      <c r="AQ50" s="115"/>
      <c r="AR50" s="115">
        <v>12.25</v>
      </c>
      <c r="AS50" s="115">
        <f t="shared" si="3"/>
        <v>13</v>
      </c>
      <c r="AT50" s="116" t="s">
        <v>10</v>
      </c>
      <c r="AU50" s="115">
        <v>18</v>
      </c>
      <c r="AV50" s="115"/>
      <c r="AW50" s="115">
        <v>18</v>
      </c>
      <c r="AX50" s="115">
        <v>12.5</v>
      </c>
      <c r="AY50" s="115"/>
      <c r="AZ50" s="115">
        <v>12.5</v>
      </c>
      <c r="BA50" s="115">
        <f t="shared" si="4"/>
        <v>15.25</v>
      </c>
      <c r="BB50" s="116" t="s">
        <v>10</v>
      </c>
      <c r="BC50" s="117">
        <v>12</v>
      </c>
      <c r="BD50" s="117"/>
      <c r="BE50" s="117">
        <v>12</v>
      </c>
      <c r="BF50" s="117">
        <v>11</v>
      </c>
      <c r="BG50" s="117"/>
      <c r="BH50" s="117">
        <v>11</v>
      </c>
      <c r="BI50" s="117">
        <f t="shared" si="5"/>
        <v>11.5</v>
      </c>
      <c r="BJ50" s="126" t="s">
        <v>10</v>
      </c>
      <c r="BK50" s="117">
        <v>16.149999999999999</v>
      </c>
      <c r="BL50" s="117"/>
      <c r="BM50" s="117">
        <v>16.149999999999999</v>
      </c>
      <c r="BN50" s="117">
        <v>14.75</v>
      </c>
      <c r="BO50" s="117"/>
      <c r="BP50" s="117">
        <v>14.75</v>
      </c>
      <c r="BQ50" s="117">
        <f t="shared" si="6"/>
        <v>15.45</v>
      </c>
      <c r="BR50" s="126" t="s">
        <v>10</v>
      </c>
      <c r="BS50" s="117">
        <v>14</v>
      </c>
      <c r="BT50" s="113"/>
      <c r="BU50" s="117">
        <v>14</v>
      </c>
      <c r="BV50" s="117">
        <v>10</v>
      </c>
      <c r="BW50" s="226"/>
      <c r="BX50" s="117">
        <v>10</v>
      </c>
      <c r="BY50" s="117">
        <f t="shared" si="7"/>
        <v>12</v>
      </c>
      <c r="BZ50" s="126" t="s">
        <v>10</v>
      </c>
      <c r="CA50" s="117">
        <v>16</v>
      </c>
      <c r="CB50" s="117"/>
      <c r="CC50" s="117">
        <v>16</v>
      </c>
      <c r="CD50" s="117">
        <v>16</v>
      </c>
      <c r="CE50" s="126" t="s">
        <v>10</v>
      </c>
      <c r="CF50" s="118">
        <f t="shared" si="8"/>
        <v>14.312777777777777</v>
      </c>
      <c r="CG50" s="119" t="str">
        <f t="shared" si="9"/>
        <v>admis(e)</v>
      </c>
      <c r="CH50" s="112" t="str">
        <f t="shared" si="10"/>
        <v>Bien</v>
      </c>
    </row>
    <row r="51" spans="1:86" s="120" customFormat="1" ht="9.9" customHeight="1" thickBot="1">
      <c r="A51" s="112">
        <v>21</v>
      </c>
      <c r="B51" s="124" t="s">
        <v>56</v>
      </c>
      <c r="C51" s="124" t="s">
        <v>57</v>
      </c>
      <c r="D51" s="113">
        <v>14</v>
      </c>
      <c r="E51" s="113"/>
      <c r="F51" s="113">
        <v>14</v>
      </c>
      <c r="G51" s="113">
        <v>17.3</v>
      </c>
      <c r="H51" s="113"/>
      <c r="I51" s="113">
        <v>17.3</v>
      </c>
      <c r="J51" s="113">
        <v>11.25</v>
      </c>
      <c r="K51" s="113"/>
      <c r="L51" s="113">
        <v>11.25</v>
      </c>
      <c r="M51" s="113">
        <f t="shared" si="0"/>
        <v>14.183333333333332</v>
      </c>
      <c r="N51" s="114" t="s">
        <v>10</v>
      </c>
      <c r="O51" s="115">
        <v>16.200000000000003</v>
      </c>
      <c r="P51" s="115"/>
      <c r="Q51" s="115">
        <v>16.200000000000003</v>
      </c>
      <c r="R51" s="115">
        <v>16</v>
      </c>
      <c r="S51" s="115"/>
      <c r="T51" s="115">
        <v>16</v>
      </c>
      <c r="U51" s="115">
        <f t="shared" si="13"/>
        <v>16.160000000000004</v>
      </c>
      <c r="V51" s="116" t="s">
        <v>10</v>
      </c>
      <c r="W51" s="115">
        <v>0</v>
      </c>
      <c r="X51" s="115">
        <v>5</v>
      </c>
      <c r="Y51" s="115">
        <v>5</v>
      </c>
      <c r="Z51" s="115">
        <v>15</v>
      </c>
      <c r="AA51" s="115"/>
      <c r="AB51" s="115">
        <v>15</v>
      </c>
      <c r="AC51" s="115">
        <f t="shared" si="1"/>
        <v>10</v>
      </c>
      <c r="AD51" s="116" t="s">
        <v>209</v>
      </c>
      <c r="AE51" s="117">
        <v>17</v>
      </c>
      <c r="AF51" s="117"/>
      <c r="AG51" s="117">
        <v>17</v>
      </c>
      <c r="AH51" s="117">
        <v>16</v>
      </c>
      <c r="AI51" s="117"/>
      <c r="AJ51" s="117">
        <v>16</v>
      </c>
      <c r="AK51" s="117">
        <f t="shared" si="2"/>
        <v>16.5</v>
      </c>
      <c r="AL51" s="116" t="s">
        <v>10</v>
      </c>
      <c r="AM51" s="115">
        <v>14.5</v>
      </c>
      <c r="AN51" s="115"/>
      <c r="AO51" s="115">
        <v>14.5</v>
      </c>
      <c r="AP51" s="115">
        <v>13.149999999999999</v>
      </c>
      <c r="AQ51" s="115"/>
      <c r="AR51" s="115">
        <v>13.149999999999999</v>
      </c>
      <c r="AS51" s="115">
        <f t="shared" si="3"/>
        <v>13.824999999999999</v>
      </c>
      <c r="AT51" s="116" t="s">
        <v>10</v>
      </c>
      <c r="AU51" s="115">
        <v>10.5</v>
      </c>
      <c r="AV51" s="115"/>
      <c r="AW51" s="115">
        <v>10.5</v>
      </c>
      <c r="AX51" s="115">
        <v>9.5</v>
      </c>
      <c r="AY51" s="115"/>
      <c r="AZ51" s="115">
        <v>9.5</v>
      </c>
      <c r="BA51" s="115">
        <f t="shared" si="4"/>
        <v>10</v>
      </c>
      <c r="BB51" s="116" t="s">
        <v>10</v>
      </c>
      <c r="BC51" s="117">
        <v>13</v>
      </c>
      <c r="BD51" s="117"/>
      <c r="BE51" s="117">
        <v>13</v>
      </c>
      <c r="BF51" s="117">
        <v>14</v>
      </c>
      <c r="BG51" s="117"/>
      <c r="BH51" s="117">
        <v>14</v>
      </c>
      <c r="BI51" s="117">
        <f t="shared" si="5"/>
        <v>13.5</v>
      </c>
      <c r="BJ51" s="126" t="s">
        <v>10</v>
      </c>
      <c r="BK51" s="117">
        <v>19.600000000000001</v>
      </c>
      <c r="BL51" s="117"/>
      <c r="BM51" s="117">
        <v>19.600000000000001</v>
      </c>
      <c r="BN51" s="117">
        <v>14.5</v>
      </c>
      <c r="BO51" s="117"/>
      <c r="BP51" s="117">
        <v>14.5</v>
      </c>
      <c r="BQ51" s="117">
        <f t="shared" si="6"/>
        <v>17.05</v>
      </c>
      <c r="BR51" s="126" t="s">
        <v>10</v>
      </c>
      <c r="BS51" s="117">
        <v>12</v>
      </c>
      <c r="BT51" s="113"/>
      <c r="BU51" s="117">
        <v>12</v>
      </c>
      <c r="BV51" s="117">
        <v>13</v>
      </c>
      <c r="BW51" s="226"/>
      <c r="BX51" s="117">
        <v>13</v>
      </c>
      <c r="BY51" s="117">
        <f t="shared" si="7"/>
        <v>12.5</v>
      </c>
      <c r="BZ51" s="126" t="s">
        <v>10</v>
      </c>
      <c r="CA51" s="117">
        <v>15</v>
      </c>
      <c r="CB51" s="117"/>
      <c r="CC51" s="117">
        <v>15</v>
      </c>
      <c r="CD51" s="117">
        <v>15</v>
      </c>
      <c r="CE51" s="126" t="s">
        <v>10</v>
      </c>
      <c r="CF51" s="118">
        <f t="shared" si="8"/>
        <v>14.059861111111111</v>
      </c>
      <c r="CG51" s="121" t="str">
        <f t="shared" si="9"/>
        <v>admis(e)</v>
      </c>
      <c r="CH51" s="112" t="str">
        <f t="shared" si="10"/>
        <v>Bien</v>
      </c>
    </row>
    <row r="52" spans="1:86" s="120" customFormat="1" ht="9.9" customHeight="1" thickBot="1">
      <c r="A52" s="112">
        <v>41</v>
      </c>
      <c r="B52" s="124" t="s">
        <v>92</v>
      </c>
      <c r="C52" s="124" t="s">
        <v>93</v>
      </c>
      <c r="D52" s="113">
        <v>15.5</v>
      </c>
      <c r="E52" s="113"/>
      <c r="F52" s="113">
        <v>15.5</v>
      </c>
      <c r="G52" s="113">
        <v>16.8</v>
      </c>
      <c r="H52" s="113"/>
      <c r="I52" s="113">
        <v>16.8</v>
      </c>
      <c r="J52" s="113">
        <v>11.5</v>
      </c>
      <c r="K52" s="113"/>
      <c r="L52" s="113">
        <v>11.5</v>
      </c>
      <c r="M52" s="113">
        <f t="shared" si="0"/>
        <v>14.6</v>
      </c>
      <c r="N52" s="114" t="s">
        <v>10</v>
      </c>
      <c r="O52" s="115">
        <v>12.400000000000002</v>
      </c>
      <c r="P52" s="115"/>
      <c r="Q52" s="115">
        <v>12.400000000000002</v>
      </c>
      <c r="R52" s="115">
        <v>17</v>
      </c>
      <c r="S52" s="115"/>
      <c r="T52" s="115">
        <v>17</v>
      </c>
      <c r="U52" s="115">
        <f t="shared" si="13"/>
        <v>13.320000000000002</v>
      </c>
      <c r="V52" s="116" t="s">
        <v>10</v>
      </c>
      <c r="W52" s="115">
        <v>10</v>
      </c>
      <c r="X52" s="115"/>
      <c r="Y52" s="115">
        <v>10</v>
      </c>
      <c r="Z52" s="115">
        <v>14</v>
      </c>
      <c r="AA52" s="115"/>
      <c r="AB52" s="115">
        <v>14</v>
      </c>
      <c r="AC52" s="115">
        <f t="shared" si="1"/>
        <v>12</v>
      </c>
      <c r="AD52" s="116" t="s">
        <v>10</v>
      </c>
      <c r="AE52" s="117">
        <v>15.5</v>
      </c>
      <c r="AF52" s="117"/>
      <c r="AG52" s="117">
        <v>15.5</v>
      </c>
      <c r="AH52" s="117">
        <v>14.75</v>
      </c>
      <c r="AI52" s="117"/>
      <c r="AJ52" s="117">
        <v>14.75</v>
      </c>
      <c r="AK52" s="117">
        <f t="shared" si="2"/>
        <v>15.125</v>
      </c>
      <c r="AL52" s="116" t="s">
        <v>10</v>
      </c>
      <c r="AM52" s="115">
        <v>13.75</v>
      </c>
      <c r="AN52" s="115"/>
      <c r="AO52" s="115">
        <v>13.75</v>
      </c>
      <c r="AP52" s="115">
        <v>12.599999999999998</v>
      </c>
      <c r="AQ52" s="115"/>
      <c r="AR52" s="115">
        <v>12.599999999999998</v>
      </c>
      <c r="AS52" s="115">
        <f t="shared" si="3"/>
        <v>13.174999999999999</v>
      </c>
      <c r="AT52" s="116" t="s">
        <v>10</v>
      </c>
      <c r="AU52" s="115">
        <v>16.5</v>
      </c>
      <c r="AV52" s="115"/>
      <c r="AW52" s="115">
        <v>16.5</v>
      </c>
      <c r="AX52" s="115">
        <v>12.5</v>
      </c>
      <c r="AY52" s="115"/>
      <c r="AZ52" s="115">
        <v>12.5</v>
      </c>
      <c r="BA52" s="115">
        <f t="shared" si="4"/>
        <v>14.5</v>
      </c>
      <c r="BB52" s="116" t="s">
        <v>10</v>
      </c>
      <c r="BC52" s="117">
        <v>15</v>
      </c>
      <c r="BD52" s="117"/>
      <c r="BE52" s="117">
        <v>15</v>
      </c>
      <c r="BF52" s="117">
        <v>8</v>
      </c>
      <c r="BG52" s="117"/>
      <c r="BH52" s="117">
        <v>8</v>
      </c>
      <c r="BI52" s="117">
        <f t="shared" si="5"/>
        <v>11.5</v>
      </c>
      <c r="BJ52" s="126" t="s">
        <v>10</v>
      </c>
      <c r="BK52" s="117">
        <v>17.95</v>
      </c>
      <c r="BL52" s="117"/>
      <c r="BM52" s="117">
        <v>17.95</v>
      </c>
      <c r="BN52" s="117">
        <v>14.25</v>
      </c>
      <c r="BO52" s="117"/>
      <c r="BP52" s="117">
        <v>14.25</v>
      </c>
      <c r="BQ52" s="117">
        <f t="shared" si="6"/>
        <v>16.100000000000001</v>
      </c>
      <c r="BR52" s="126" t="s">
        <v>10</v>
      </c>
      <c r="BS52" s="117">
        <v>11</v>
      </c>
      <c r="BT52" s="113"/>
      <c r="BU52" s="117">
        <v>11</v>
      </c>
      <c r="BV52" s="117">
        <v>14</v>
      </c>
      <c r="BW52" s="226"/>
      <c r="BX52" s="117">
        <v>14</v>
      </c>
      <c r="BY52" s="117">
        <f t="shared" si="7"/>
        <v>12.5</v>
      </c>
      <c r="BZ52" s="126" t="s">
        <v>10</v>
      </c>
      <c r="CA52" s="117">
        <v>15</v>
      </c>
      <c r="CB52" s="117"/>
      <c r="CC52" s="117">
        <v>15</v>
      </c>
      <c r="CD52" s="117">
        <v>15</v>
      </c>
      <c r="CE52" s="126" t="s">
        <v>10</v>
      </c>
      <c r="CF52" s="118">
        <f t="shared" si="8"/>
        <v>13.984999999999999</v>
      </c>
      <c r="CG52" s="121" t="str">
        <f t="shared" si="9"/>
        <v>admis(e)</v>
      </c>
      <c r="CH52" s="112" t="str">
        <f t="shared" si="10"/>
        <v>A.Bien</v>
      </c>
    </row>
    <row r="53" spans="1:86" s="229" customFormat="1" ht="9.9" customHeight="1" thickBot="1">
      <c r="A53" s="112">
        <v>44</v>
      </c>
      <c r="B53" s="225" t="s">
        <v>98</v>
      </c>
      <c r="C53" s="225" t="s">
        <v>99</v>
      </c>
      <c r="D53" s="113">
        <v>14</v>
      </c>
      <c r="E53" s="113"/>
      <c r="F53" s="113">
        <v>14</v>
      </c>
      <c r="G53" s="113">
        <v>14.3</v>
      </c>
      <c r="H53" s="113"/>
      <c r="I53" s="113">
        <v>14.3</v>
      </c>
      <c r="J53" s="113">
        <v>11</v>
      </c>
      <c r="K53" s="113"/>
      <c r="L53" s="113">
        <v>11</v>
      </c>
      <c r="M53" s="113">
        <f t="shared" si="0"/>
        <v>13.1</v>
      </c>
      <c r="N53" s="114" t="s">
        <v>10</v>
      </c>
      <c r="O53" s="226">
        <v>14.8</v>
      </c>
      <c r="P53" s="226"/>
      <c r="Q53" s="226">
        <v>14.8</v>
      </c>
      <c r="R53" s="226">
        <v>15</v>
      </c>
      <c r="S53" s="226"/>
      <c r="T53" s="226">
        <v>15</v>
      </c>
      <c r="U53" s="226">
        <f t="shared" si="13"/>
        <v>14.840000000000002</v>
      </c>
      <c r="V53" s="227" t="s">
        <v>10</v>
      </c>
      <c r="W53" s="226">
        <v>4</v>
      </c>
      <c r="X53" s="226">
        <v>5</v>
      </c>
      <c r="Y53" s="226">
        <v>5</v>
      </c>
      <c r="Z53" s="226">
        <v>14</v>
      </c>
      <c r="AA53" s="226"/>
      <c r="AB53" s="226">
        <v>14</v>
      </c>
      <c r="AC53" s="226">
        <f t="shared" si="1"/>
        <v>9.5</v>
      </c>
      <c r="AD53" s="227" t="s">
        <v>261</v>
      </c>
      <c r="AE53" s="226">
        <v>15.5</v>
      </c>
      <c r="AF53" s="226"/>
      <c r="AG53" s="226">
        <v>15.5</v>
      </c>
      <c r="AH53" s="226">
        <v>15.5</v>
      </c>
      <c r="AI53" s="226"/>
      <c r="AJ53" s="226">
        <v>15.5</v>
      </c>
      <c r="AK53" s="226">
        <f t="shared" si="2"/>
        <v>15.5</v>
      </c>
      <c r="AL53" s="227" t="s">
        <v>10</v>
      </c>
      <c r="AM53" s="226">
        <v>13</v>
      </c>
      <c r="AN53" s="226"/>
      <c r="AO53" s="226">
        <v>13</v>
      </c>
      <c r="AP53" s="226">
        <v>13.149999999999999</v>
      </c>
      <c r="AQ53" s="226"/>
      <c r="AR53" s="226">
        <v>13.149999999999999</v>
      </c>
      <c r="AS53" s="226">
        <f t="shared" si="3"/>
        <v>13.074999999999999</v>
      </c>
      <c r="AT53" s="227" t="s">
        <v>10</v>
      </c>
      <c r="AU53" s="226">
        <v>14</v>
      </c>
      <c r="AV53" s="226"/>
      <c r="AW53" s="226">
        <v>14</v>
      </c>
      <c r="AX53" s="226">
        <v>17.5</v>
      </c>
      <c r="AY53" s="226"/>
      <c r="AZ53" s="226">
        <v>17.5</v>
      </c>
      <c r="BA53" s="226">
        <f t="shared" si="4"/>
        <v>15.75</v>
      </c>
      <c r="BB53" s="227" t="s">
        <v>10</v>
      </c>
      <c r="BC53" s="226">
        <v>14</v>
      </c>
      <c r="BD53" s="226"/>
      <c r="BE53" s="226">
        <v>14</v>
      </c>
      <c r="BF53" s="226">
        <v>10</v>
      </c>
      <c r="BG53" s="226"/>
      <c r="BH53" s="226">
        <v>10</v>
      </c>
      <c r="BI53" s="226">
        <f t="shared" si="5"/>
        <v>12</v>
      </c>
      <c r="BJ53" s="227" t="s">
        <v>10</v>
      </c>
      <c r="BK53" s="226">
        <v>15.950000000000001</v>
      </c>
      <c r="BL53" s="226"/>
      <c r="BM53" s="226">
        <v>15.950000000000001</v>
      </c>
      <c r="BN53" s="226">
        <v>12.5</v>
      </c>
      <c r="BO53" s="226"/>
      <c r="BP53" s="226">
        <v>12.5</v>
      </c>
      <c r="BQ53" s="226">
        <f t="shared" si="6"/>
        <v>14.225000000000001</v>
      </c>
      <c r="BR53" s="227" t="s">
        <v>10</v>
      </c>
      <c r="BS53" s="226">
        <v>8</v>
      </c>
      <c r="BT53" s="113">
        <v>9</v>
      </c>
      <c r="BU53" s="226">
        <v>9</v>
      </c>
      <c r="BV53" s="226">
        <v>9</v>
      </c>
      <c r="BW53" s="226">
        <v>11</v>
      </c>
      <c r="BX53" s="226">
        <v>11</v>
      </c>
      <c r="BY53" s="226">
        <f t="shared" si="7"/>
        <v>10</v>
      </c>
      <c r="BZ53" s="227" t="s">
        <v>209</v>
      </c>
      <c r="CA53" s="226">
        <v>16</v>
      </c>
      <c r="CB53" s="226"/>
      <c r="CC53" s="226">
        <v>16</v>
      </c>
      <c r="CD53" s="226">
        <v>16</v>
      </c>
      <c r="CE53" s="227" t="s">
        <v>10</v>
      </c>
      <c r="CF53" s="228">
        <f t="shared" si="8"/>
        <v>13.832500000000001</v>
      </c>
      <c r="CG53" s="121" t="str">
        <f t="shared" si="9"/>
        <v>admis(e)</v>
      </c>
      <c r="CH53" s="112" t="str">
        <f t="shared" si="10"/>
        <v>A.Bien</v>
      </c>
    </row>
    <row r="54" spans="1:86" s="120" customFormat="1" ht="9.9" customHeight="1">
      <c r="A54" s="112">
        <v>26</v>
      </c>
      <c r="B54" s="124" t="s">
        <v>66</v>
      </c>
      <c r="C54" s="127" t="s">
        <v>67</v>
      </c>
      <c r="D54" s="113">
        <v>14.25</v>
      </c>
      <c r="E54" s="113"/>
      <c r="F54" s="113">
        <v>14.25</v>
      </c>
      <c r="G54" s="113">
        <v>14.600000000000001</v>
      </c>
      <c r="H54" s="113"/>
      <c r="I54" s="113">
        <v>14.600000000000001</v>
      </c>
      <c r="J54" s="113">
        <v>12.375</v>
      </c>
      <c r="K54" s="113"/>
      <c r="L54" s="113">
        <v>12.375</v>
      </c>
      <c r="M54" s="113">
        <f t="shared" si="0"/>
        <v>13.741666666666667</v>
      </c>
      <c r="N54" s="114" t="s">
        <v>10</v>
      </c>
      <c r="O54" s="115">
        <v>13.4</v>
      </c>
      <c r="P54" s="115"/>
      <c r="Q54" s="115">
        <v>13.4</v>
      </c>
      <c r="R54" s="115">
        <v>17</v>
      </c>
      <c r="S54" s="115"/>
      <c r="T54" s="115">
        <v>17</v>
      </c>
      <c r="U54" s="115">
        <f t="shared" si="13"/>
        <v>14.120000000000001</v>
      </c>
      <c r="V54" s="116" t="s">
        <v>10</v>
      </c>
      <c r="W54" s="115">
        <v>11</v>
      </c>
      <c r="X54" s="115"/>
      <c r="Y54" s="115">
        <v>11</v>
      </c>
      <c r="Z54" s="115">
        <v>13</v>
      </c>
      <c r="AA54" s="115"/>
      <c r="AB54" s="115">
        <v>13</v>
      </c>
      <c r="AC54" s="115">
        <f t="shared" si="1"/>
        <v>12</v>
      </c>
      <c r="AD54" s="116" t="s">
        <v>10</v>
      </c>
      <c r="AE54" s="117">
        <v>15</v>
      </c>
      <c r="AF54" s="117"/>
      <c r="AG54" s="117">
        <v>15</v>
      </c>
      <c r="AH54" s="117">
        <v>14.75</v>
      </c>
      <c r="AI54" s="117"/>
      <c r="AJ54" s="117">
        <v>14.75</v>
      </c>
      <c r="AK54" s="117">
        <f t="shared" si="2"/>
        <v>14.875</v>
      </c>
      <c r="AL54" s="116" t="s">
        <v>10</v>
      </c>
      <c r="AM54" s="115">
        <v>13.75</v>
      </c>
      <c r="AN54" s="115"/>
      <c r="AO54" s="115">
        <v>13.75</v>
      </c>
      <c r="AP54" s="115">
        <v>11.2</v>
      </c>
      <c r="AQ54" s="115"/>
      <c r="AR54" s="115">
        <v>11.2</v>
      </c>
      <c r="AS54" s="115">
        <f t="shared" si="3"/>
        <v>12.475</v>
      </c>
      <c r="AT54" s="116" t="s">
        <v>10</v>
      </c>
      <c r="AU54" s="115">
        <v>18</v>
      </c>
      <c r="AV54" s="115"/>
      <c r="AW54" s="115">
        <v>18</v>
      </c>
      <c r="AX54" s="115">
        <v>6</v>
      </c>
      <c r="AY54" s="115"/>
      <c r="AZ54" s="115">
        <v>6</v>
      </c>
      <c r="BA54" s="115">
        <f t="shared" si="4"/>
        <v>12</v>
      </c>
      <c r="BB54" s="116" t="s">
        <v>10</v>
      </c>
      <c r="BC54" s="117">
        <v>13</v>
      </c>
      <c r="BD54" s="117"/>
      <c r="BE54" s="117">
        <v>13</v>
      </c>
      <c r="BF54" s="117">
        <v>11</v>
      </c>
      <c r="BG54" s="117"/>
      <c r="BH54" s="117">
        <v>11</v>
      </c>
      <c r="BI54" s="117">
        <f t="shared" si="5"/>
        <v>12</v>
      </c>
      <c r="BJ54" s="126" t="s">
        <v>10</v>
      </c>
      <c r="BK54" s="117">
        <v>18.350000000000001</v>
      </c>
      <c r="BL54" s="117"/>
      <c r="BM54" s="117">
        <v>18.350000000000001</v>
      </c>
      <c r="BN54" s="117">
        <v>13.75</v>
      </c>
      <c r="BO54" s="117"/>
      <c r="BP54" s="117">
        <v>13.75</v>
      </c>
      <c r="BQ54" s="117">
        <f t="shared" si="6"/>
        <v>16.05</v>
      </c>
      <c r="BR54" s="126" t="s">
        <v>10</v>
      </c>
      <c r="BS54" s="117">
        <v>11</v>
      </c>
      <c r="BT54" s="113"/>
      <c r="BU54" s="117">
        <v>11</v>
      </c>
      <c r="BV54" s="117">
        <v>10</v>
      </c>
      <c r="BW54" s="226"/>
      <c r="BX54" s="117">
        <v>10</v>
      </c>
      <c r="BY54" s="117">
        <f t="shared" si="7"/>
        <v>10.5</v>
      </c>
      <c r="BZ54" s="126" t="s">
        <v>10</v>
      </c>
      <c r="CA54" s="117">
        <v>15.5</v>
      </c>
      <c r="CB54" s="117"/>
      <c r="CC54" s="117">
        <v>15.5</v>
      </c>
      <c r="CD54" s="117">
        <v>15.5</v>
      </c>
      <c r="CE54" s="126" t="s">
        <v>10</v>
      </c>
      <c r="CF54" s="118">
        <f t="shared" si="8"/>
        <v>13.688472222222222</v>
      </c>
      <c r="CG54" s="121" t="str">
        <f t="shared" si="9"/>
        <v>admis(e)</v>
      </c>
      <c r="CH54" s="112" t="str">
        <f t="shared" si="10"/>
        <v>A.Bien</v>
      </c>
    </row>
    <row r="55" spans="1:86" s="120" customFormat="1" ht="9.9" customHeight="1">
      <c r="A55" s="112">
        <v>25</v>
      </c>
      <c r="B55" s="124" t="s">
        <v>64</v>
      </c>
      <c r="C55" s="124" t="s">
        <v>65</v>
      </c>
      <c r="D55" s="113">
        <v>14</v>
      </c>
      <c r="E55" s="113"/>
      <c r="F55" s="113">
        <v>14</v>
      </c>
      <c r="G55" s="113">
        <v>14.3</v>
      </c>
      <c r="H55" s="113"/>
      <c r="I55" s="113">
        <v>14.3</v>
      </c>
      <c r="J55" s="113">
        <v>11.25</v>
      </c>
      <c r="K55" s="113"/>
      <c r="L55" s="113">
        <v>11.25</v>
      </c>
      <c r="M55" s="113">
        <f t="shared" si="0"/>
        <v>13.183333333333332</v>
      </c>
      <c r="N55" s="114" t="s">
        <v>10</v>
      </c>
      <c r="O55" s="115">
        <v>12.600000000000001</v>
      </c>
      <c r="P55" s="115"/>
      <c r="Q55" s="115">
        <v>12.600000000000001</v>
      </c>
      <c r="R55" s="115">
        <v>16</v>
      </c>
      <c r="S55" s="115"/>
      <c r="T55" s="115">
        <v>16</v>
      </c>
      <c r="U55" s="115">
        <f t="shared" si="13"/>
        <v>13.280000000000001</v>
      </c>
      <c r="V55" s="116" t="s">
        <v>10</v>
      </c>
      <c r="W55" s="115">
        <v>2</v>
      </c>
      <c r="X55" s="115">
        <v>5</v>
      </c>
      <c r="Y55" s="115">
        <v>5</v>
      </c>
      <c r="Z55" s="115">
        <v>14</v>
      </c>
      <c r="AA55" s="115"/>
      <c r="AB55" s="115">
        <v>14</v>
      </c>
      <c r="AC55" s="115">
        <f t="shared" si="1"/>
        <v>9.5</v>
      </c>
      <c r="AD55" s="116" t="s">
        <v>261</v>
      </c>
      <c r="AE55" s="117">
        <v>15.75</v>
      </c>
      <c r="AF55" s="117"/>
      <c r="AG55" s="117">
        <v>15.75</v>
      </c>
      <c r="AH55" s="117">
        <v>15.75</v>
      </c>
      <c r="AI55" s="117"/>
      <c r="AJ55" s="117">
        <v>15.75</v>
      </c>
      <c r="AK55" s="117">
        <f t="shared" si="2"/>
        <v>15.75</v>
      </c>
      <c r="AL55" s="116" t="s">
        <v>10</v>
      </c>
      <c r="AM55" s="115">
        <v>13.75</v>
      </c>
      <c r="AN55" s="115"/>
      <c r="AO55" s="115">
        <v>13.75</v>
      </c>
      <c r="AP55" s="115">
        <v>12.599999999999998</v>
      </c>
      <c r="AQ55" s="115"/>
      <c r="AR55" s="115">
        <v>12.599999999999998</v>
      </c>
      <c r="AS55" s="115">
        <f t="shared" si="3"/>
        <v>13.174999999999999</v>
      </c>
      <c r="AT55" s="116" t="s">
        <v>10</v>
      </c>
      <c r="AU55" s="115">
        <v>6</v>
      </c>
      <c r="AV55" s="115"/>
      <c r="AW55" s="115">
        <v>6</v>
      </c>
      <c r="AX55" s="115">
        <v>16.5</v>
      </c>
      <c r="AY55" s="115"/>
      <c r="AZ55" s="115">
        <v>16.5</v>
      </c>
      <c r="BA55" s="115">
        <f t="shared" si="4"/>
        <v>11.25</v>
      </c>
      <c r="BB55" s="116" t="s">
        <v>10</v>
      </c>
      <c r="BC55" s="117">
        <v>13</v>
      </c>
      <c r="BD55" s="117"/>
      <c r="BE55" s="117">
        <v>13</v>
      </c>
      <c r="BF55" s="117">
        <v>13</v>
      </c>
      <c r="BG55" s="117"/>
      <c r="BH55" s="117">
        <v>13</v>
      </c>
      <c r="BI55" s="117">
        <f t="shared" si="5"/>
        <v>13</v>
      </c>
      <c r="BJ55" s="126" t="s">
        <v>10</v>
      </c>
      <c r="BK55" s="117">
        <v>17.350000000000001</v>
      </c>
      <c r="BL55" s="117"/>
      <c r="BM55" s="117">
        <v>17.350000000000001</v>
      </c>
      <c r="BN55" s="117">
        <v>15</v>
      </c>
      <c r="BO55" s="117"/>
      <c r="BP55" s="117">
        <v>15</v>
      </c>
      <c r="BQ55" s="117">
        <f t="shared" si="6"/>
        <v>16.175000000000001</v>
      </c>
      <c r="BR55" s="126" t="s">
        <v>10</v>
      </c>
      <c r="BS55" s="117">
        <v>14</v>
      </c>
      <c r="BT55" s="113"/>
      <c r="BU55" s="117">
        <v>14</v>
      </c>
      <c r="BV55" s="117">
        <v>10</v>
      </c>
      <c r="BW55" s="226"/>
      <c r="BX55" s="117">
        <v>10</v>
      </c>
      <c r="BY55" s="117">
        <f t="shared" si="7"/>
        <v>12</v>
      </c>
      <c r="BZ55" s="126" t="s">
        <v>10</v>
      </c>
      <c r="CA55" s="117">
        <v>15.5</v>
      </c>
      <c r="CB55" s="117"/>
      <c r="CC55" s="117">
        <v>15.5</v>
      </c>
      <c r="CD55" s="117">
        <v>15.5</v>
      </c>
      <c r="CE55" s="126" t="s">
        <v>10</v>
      </c>
      <c r="CF55" s="118">
        <f t="shared" si="8"/>
        <v>13.651111111111112</v>
      </c>
      <c r="CG55" s="112" t="str">
        <f t="shared" si="9"/>
        <v>admis(e)</v>
      </c>
      <c r="CH55" s="112" t="str">
        <f t="shared" si="10"/>
        <v>A.Bien</v>
      </c>
    </row>
    <row r="56" spans="1:86" s="120" customFormat="1" ht="9.9" customHeight="1">
      <c r="A56" s="112">
        <v>34</v>
      </c>
      <c r="B56" s="124" t="s">
        <v>79</v>
      </c>
      <c r="C56" s="124" t="s">
        <v>80</v>
      </c>
      <c r="D56" s="113">
        <v>13.75</v>
      </c>
      <c r="E56" s="113"/>
      <c r="F56" s="113">
        <v>13.75</v>
      </c>
      <c r="G56" s="113">
        <v>16.8</v>
      </c>
      <c r="H56" s="113"/>
      <c r="I56" s="113">
        <v>16.8</v>
      </c>
      <c r="J56" s="113">
        <v>11</v>
      </c>
      <c r="K56" s="113"/>
      <c r="L56" s="113">
        <v>11</v>
      </c>
      <c r="M56" s="113">
        <f t="shared" si="0"/>
        <v>13.85</v>
      </c>
      <c r="N56" s="114" t="s">
        <v>10</v>
      </c>
      <c r="O56" s="115">
        <v>14.000000000000002</v>
      </c>
      <c r="P56" s="115"/>
      <c r="Q56" s="115">
        <v>14.000000000000002</v>
      </c>
      <c r="R56" s="115">
        <v>17</v>
      </c>
      <c r="S56" s="115"/>
      <c r="T56" s="115">
        <v>17</v>
      </c>
      <c r="U56" s="115">
        <f t="shared" si="13"/>
        <v>14.600000000000003</v>
      </c>
      <c r="V56" s="116" t="s">
        <v>10</v>
      </c>
      <c r="W56" s="115">
        <v>8</v>
      </c>
      <c r="X56" s="115"/>
      <c r="Y56" s="115">
        <v>8</v>
      </c>
      <c r="Z56" s="115">
        <v>13</v>
      </c>
      <c r="AA56" s="115"/>
      <c r="AB56" s="115">
        <v>13</v>
      </c>
      <c r="AC56" s="115">
        <f t="shared" si="1"/>
        <v>10.5</v>
      </c>
      <c r="AD56" s="116" t="s">
        <v>10</v>
      </c>
      <c r="AE56" s="117">
        <v>15</v>
      </c>
      <c r="AF56" s="117"/>
      <c r="AG56" s="117">
        <v>15</v>
      </c>
      <c r="AH56" s="117">
        <v>14.75</v>
      </c>
      <c r="AI56" s="117"/>
      <c r="AJ56" s="117">
        <v>14.75</v>
      </c>
      <c r="AK56" s="117">
        <f t="shared" si="2"/>
        <v>14.875</v>
      </c>
      <c r="AL56" s="116" t="s">
        <v>10</v>
      </c>
      <c r="AM56" s="115">
        <v>13.5</v>
      </c>
      <c r="AN56" s="115"/>
      <c r="AO56" s="115">
        <v>13.5</v>
      </c>
      <c r="AP56" s="115">
        <v>11.2</v>
      </c>
      <c r="AQ56" s="115"/>
      <c r="AR56" s="115">
        <v>11.2</v>
      </c>
      <c r="AS56" s="115">
        <f t="shared" si="3"/>
        <v>12.35</v>
      </c>
      <c r="AT56" s="116" t="s">
        <v>10</v>
      </c>
      <c r="AU56" s="115">
        <v>16</v>
      </c>
      <c r="AV56" s="115"/>
      <c r="AW56" s="115">
        <v>16</v>
      </c>
      <c r="AX56" s="115">
        <v>11</v>
      </c>
      <c r="AY56" s="115"/>
      <c r="AZ56" s="115">
        <v>11</v>
      </c>
      <c r="BA56" s="115">
        <f t="shared" si="4"/>
        <v>13.5</v>
      </c>
      <c r="BB56" s="116" t="s">
        <v>10</v>
      </c>
      <c r="BC56" s="117">
        <v>13</v>
      </c>
      <c r="BD56" s="117"/>
      <c r="BE56" s="117">
        <v>13</v>
      </c>
      <c r="BF56" s="117">
        <v>12</v>
      </c>
      <c r="BG56" s="117"/>
      <c r="BH56" s="117">
        <v>12</v>
      </c>
      <c r="BI56" s="117">
        <f t="shared" si="5"/>
        <v>12.5</v>
      </c>
      <c r="BJ56" s="126" t="s">
        <v>10</v>
      </c>
      <c r="BK56" s="117">
        <v>18.350000000000001</v>
      </c>
      <c r="BL56" s="117"/>
      <c r="BM56" s="117">
        <v>18.350000000000001</v>
      </c>
      <c r="BN56" s="117">
        <v>14.25</v>
      </c>
      <c r="BO56" s="117"/>
      <c r="BP56" s="117">
        <v>14.25</v>
      </c>
      <c r="BQ56" s="117">
        <f t="shared" si="6"/>
        <v>16.3</v>
      </c>
      <c r="BR56" s="126" t="s">
        <v>10</v>
      </c>
      <c r="BS56" s="117">
        <v>11</v>
      </c>
      <c r="BT56" s="113"/>
      <c r="BU56" s="117">
        <v>11</v>
      </c>
      <c r="BV56" s="117">
        <v>10</v>
      </c>
      <c r="BW56" s="226"/>
      <c r="BX56" s="117">
        <v>10</v>
      </c>
      <c r="BY56" s="117">
        <f t="shared" si="7"/>
        <v>10.5</v>
      </c>
      <c r="BZ56" s="126" t="s">
        <v>10</v>
      </c>
      <c r="CA56" s="117">
        <v>14</v>
      </c>
      <c r="CB56" s="117"/>
      <c r="CC56" s="117">
        <v>14</v>
      </c>
      <c r="CD56" s="117">
        <v>14</v>
      </c>
      <c r="CE56" s="126" t="s">
        <v>10</v>
      </c>
      <c r="CF56" s="118">
        <f t="shared" si="8"/>
        <v>13.414583333333333</v>
      </c>
      <c r="CG56" s="112" t="str">
        <f t="shared" si="9"/>
        <v>admis(e)</v>
      </c>
      <c r="CH56" s="112" t="str">
        <f t="shared" si="10"/>
        <v>A.Bien</v>
      </c>
    </row>
    <row r="57" spans="1:86">
      <c r="A57" s="112">
        <v>30</v>
      </c>
      <c r="B57" s="225" t="s">
        <v>73</v>
      </c>
      <c r="C57" s="225" t="s">
        <v>74</v>
      </c>
      <c r="D57" s="113">
        <v>14.5</v>
      </c>
      <c r="E57" s="113"/>
      <c r="F57" s="113">
        <v>14.5</v>
      </c>
      <c r="G57" s="113">
        <v>15.6</v>
      </c>
      <c r="H57" s="113"/>
      <c r="I57" s="113">
        <v>15.6</v>
      </c>
      <c r="J57" s="113">
        <v>11.625</v>
      </c>
      <c r="K57" s="113"/>
      <c r="L57" s="113">
        <v>11.625</v>
      </c>
      <c r="M57" s="113">
        <f t="shared" si="0"/>
        <v>13.908333333333333</v>
      </c>
      <c r="N57" s="114" t="s">
        <v>10</v>
      </c>
      <c r="O57" s="226">
        <v>15.8</v>
      </c>
      <c r="P57" s="226"/>
      <c r="Q57" s="226">
        <v>15.8</v>
      </c>
      <c r="R57" s="226">
        <v>16</v>
      </c>
      <c r="S57" s="226"/>
      <c r="T57" s="226">
        <v>16</v>
      </c>
      <c r="U57" s="226">
        <f t="shared" si="13"/>
        <v>15.84</v>
      </c>
      <c r="V57" s="227" t="s">
        <v>10</v>
      </c>
      <c r="W57" s="226">
        <v>1</v>
      </c>
      <c r="X57" s="226">
        <v>5</v>
      </c>
      <c r="Y57" s="226">
        <v>5</v>
      </c>
      <c r="Z57" s="226">
        <v>14</v>
      </c>
      <c r="AA57" s="226"/>
      <c r="AB57" s="226">
        <v>14</v>
      </c>
      <c r="AC57" s="226">
        <f t="shared" si="1"/>
        <v>9.5</v>
      </c>
      <c r="AD57" s="227" t="s">
        <v>261</v>
      </c>
      <c r="AE57" s="226">
        <v>16</v>
      </c>
      <c r="AF57" s="226"/>
      <c r="AG57" s="226">
        <v>16</v>
      </c>
      <c r="AH57" s="226">
        <v>14</v>
      </c>
      <c r="AI57" s="226"/>
      <c r="AJ57" s="226">
        <v>14</v>
      </c>
      <c r="AK57" s="226">
        <f t="shared" si="2"/>
        <v>15</v>
      </c>
      <c r="AL57" s="227" t="s">
        <v>10</v>
      </c>
      <c r="AM57" s="226">
        <v>13.25</v>
      </c>
      <c r="AN57" s="226"/>
      <c r="AO57" s="226">
        <v>13.25</v>
      </c>
      <c r="AP57" s="226">
        <v>10.149999999999999</v>
      </c>
      <c r="AQ57" s="226"/>
      <c r="AR57" s="226">
        <v>10.149999999999999</v>
      </c>
      <c r="AS57" s="226">
        <f t="shared" si="3"/>
        <v>11.7</v>
      </c>
      <c r="AT57" s="227" t="s">
        <v>10</v>
      </c>
      <c r="AU57" s="226">
        <v>13</v>
      </c>
      <c r="AV57" s="226"/>
      <c r="AW57" s="226">
        <v>13</v>
      </c>
      <c r="AX57" s="226">
        <v>8.5</v>
      </c>
      <c r="AY57" s="226"/>
      <c r="AZ57" s="226">
        <v>8.5</v>
      </c>
      <c r="BA57" s="226">
        <f t="shared" si="4"/>
        <v>10.75</v>
      </c>
      <c r="BB57" s="227" t="s">
        <v>10</v>
      </c>
      <c r="BC57" s="226">
        <v>12</v>
      </c>
      <c r="BD57" s="226"/>
      <c r="BE57" s="226">
        <v>12</v>
      </c>
      <c r="BF57" s="226">
        <v>15</v>
      </c>
      <c r="BG57" s="226"/>
      <c r="BH57" s="226">
        <v>15</v>
      </c>
      <c r="BI57" s="226">
        <f t="shared" si="5"/>
        <v>13.5</v>
      </c>
      <c r="BJ57" s="227" t="s">
        <v>10</v>
      </c>
      <c r="BK57" s="226">
        <v>17.95</v>
      </c>
      <c r="BL57" s="226"/>
      <c r="BM57" s="226">
        <v>17.95</v>
      </c>
      <c r="BN57" s="226">
        <v>12.5</v>
      </c>
      <c r="BO57" s="226"/>
      <c r="BP57" s="226">
        <v>12.5</v>
      </c>
      <c r="BQ57" s="226">
        <f t="shared" si="6"/>
        <v>15.225</v>
      </c>
      <c r="BR57" s="227" t="s">
        <v>10</v>
      </c>
      <c r="BS57" s="226">
        <v>5</v>
      </c>
      <c r="BT57" s="113">
        <v>8</v>
      </c>
      <c r="BU57" s="226">
        <v>8</v>
      </c>
      <c r="BV57" s="226">
        <v>9</v>
      </c>
      <c r="BW57" s="226">
        <v>10</v>
      </c>
      <c r="BX57" s="226">
        <v>10</v>
      </c>
      <c r="BY57" s="226">
        <f t="shared" si="7"/>
        <v>9</v>
      </c>
      <c r="BZ57" s="126" t="s">
        <v>261</v>
      </c>
      <c r="CA57" s="226">
        <v>15.5</v>
      </c>
      <c r="CB57" s="226"/>
      <c r="CC57" s="226">
        <v>15.5</v>
      </c>
      <c r="CD57" s="226">
        <v>15.5</v>
      </c>
      <c r="CE57" s="227" t="s">
        <v>10</v>
      </c>
      <c r="CF57" s="228">
        <f t="shared" si="8"/>
        <v>13.410277777777779</v>
      </c>
      <c r="CG57" s="112" t="str">
        <f t="shared" si="9"/>
        <v>admis(e)</v>
      </c>
      <c r="CH57" s="112" t="str">
        <f t="shared" si="10"/>
        <v>A.Bien</v>
      </c>
    </row>
    <row r="58" spans="1:86" ht="18" customHeight="1">
      <c r="A58" s="122"/>
      <c r="B58" s="221" t="s">
        <v>245</v>
      </c>
      <c r="C58" s="122"/>
      <c r="D58" s="220">
        <f>AVERAGE(D10:D57)</f>
        <v>14.53125</v>
      </c>
      <c r="E58" s="97"/>
      <c r="F58" s="113">
        <f t="shared" ref="F58:BN58" si="14">AVERAGE(F10:F57)</f>
        <v>14.53125</v>
      </c>
      <c r="G58" s="113">
        <f t="shared" si="14"/>
        <v>15.6</v>
      </c>
      <c r="H58" s="97"/>
      <c r="I58" s="113">
        <f t="shared" si="14"/>
        <v>15.6</v>
      </c>
      <c r="J58" s="113">
        <f t="shared" si="14"/>
        <v>11.75</v>
      </c>
      <c r="K58" s="97"/>
      <c r="L58" s="113">
        <f t="shared" si="14"/>
        <v>11.75</v>
      </c>
      <c r="M58" s="113">
        <f t="shared" si="14"/>
        <v>13.960416666666665</v>
      </c>
      <c r="N58" s="97"/>
      <c r="O58" s="113">
        <f t="shared" si="14"/>
        <v>16.766666666666659</v>
      </c>
      <c r="P58" s="97"/>
      <c r="Q58" s="113">
        <f t="shared" si="14"/>
        <v>16.766666666666659</v>
      </c>
      <c r="R58" s="113">
        <f t="shared" si="14"/>
        <v>15.571428571428571</v>
      </c>
      <c r="S58" s="97"/>
      <c r="T58" s="113">
        <f t="shared" si="14"/>
        <v>15.571428571428571</v>
      </c>
      <c r="U58" s="115">
        <f t="shared" si="14"/>
        <v>16.580833333333334</v>
      </c>
      <c r="V58" s="97"/>
      <c r="W58" s="113">
        <f t="shared" si="14"/>
        <v>10.083333333333334</v>
      </c>
      <c r="X58" s="113">
        <f t="shared" si="14"/>
        <v>6.8888888888888893</v>
      </c>
      <c r="Y58" s="113">
        <f t="shared" si="14"/>
        <v>11.0625</v>
      </c>
      <c r="Z58" s="113">
        <f t="shared" si="14"/>
        <v>14.145833333333334</v>
      </c>
      <c r="AA58" s="97"/>
      <c r="AB58" s="113">
        <f t="shared" si="14"/>
        <v>14.145833333333334</v>
      </c>
      <c r="AC58" s="113">
        <f t="shared" si="14"/>
        <v>12.604166666666666</v>
      </c>
      <c r="AD58" s="97"/>
      <c r="AE58" s="113">
        <f t="shared" si="14"/>
        <v>15.708333333333334</v>
      </c>
      <c r="AF58" s="97"/>
      <c r="AG58" s="113">
        <f t="shared" si="14"/>
        <v>15.708333333333334</v>
      </c>
      <c r="AH58" s="113">
        <f t="shared" si="14"/>
        <v>15.401041666666666</v>
      </c>
      <c r="AI58" s="97"/>
      <c r="AJ58" s="113">
        <f t="shared" si="14"/>
        <v>15.401041666666666</v>
      </c>
      <c r="AK58" s="113">
        <f t="shared" si="14"/>
        <v>15.5546875</v>
      </c>
      <c r="AL58" s="97"/>
      <c r="AM58" s="113">
        <f t="shared" si="14"/>
        <v>14.114583333333334</v>
      </c>
      <c r="AN58" s="97"/>
      <c r="AO58" s="113">
        <f t="shared" si="14"/>
        <v>14.260416666666666</v>
      </c>
      <c r="AP58" s="113">
        <f t="shared" si="14"/>
        <v>13.943750000000001</v>
      </c>
      <c r="AQ58" s="97"/>
      <c r="AR58" s="113">
        <f t="shared" si="14"/>
        <v>14.069791666666669</v>
      </c>
      <c r="AS58" s="113">
        <f t="shared" si="14"/>
        <v>14.165104166666671</v>
      </c>
      <c r="AT58" s="97"/>
      <c r="AU58" s="113">
        <f t="shared" si="14"/>
        <v>14.78125</v>
      </c>
      <c r="AV58" s="97"/>
      <c r="AW58" s="113">
        <f t="shared" si="14"/>
        <v>14.989583333333334</v>
      </c>
      <c r="AX58" s="113">
        <f t="shared" si="14"/>
        <v>16.739583333333332</v>
      </c>
      <c r="AY58" s="97"/>
      <c r="AZ58" s="113">
        <f>AVERAGE(AZ10:AZ57)</f>
        <v>16.739583333333332</v>
      </c>
      <c r="BA58" s="113">
        <f>AVERAGE(BA10:BA57)</f>
        <v>15.864583333333334</v>
      </c>
      <c r="BB58" s="97"/>
      <c r="BC58" s="113">
        <f t="shared" si="14"/>
        <v>14.125</v>
      </c>
      <c r="BD58" s="97"/>
      <c r="BE58" s="113">
        <f t="shared" si="14"/>
        <v>14.125</v>
      </c>
      <c r="BF58" s="113">
        <f t="shared" si="14"/>
        <v>13.041666666666666</v>
      </c>
      <c r="BG58" s="97"/>
      <c r="BH58" s="113">
        <f>AVERAGE(BH10:BH57)</f>
        <v>13.041666666666666</v>
      </c>
      <c r="BI58" s="113">
        <f t="shared" si="14"/>
        <v>13.583333333333334</v>
      </c>
      <c r="BJ58" s="97"/>
      <c r="BK58" s="113">
        <f t="shared" si="14"/>
        <v>18.568750000000005</v>
      </c>
      <c r="BL58" s="97"/>
      <c r="BM58" s="113">
        <f t="shared" si="14"/>
        <v>18.568750000000005</v>
      </c>
      <c r="BN58" s="113">
        <f t="shared" si="14"/>
        <v>14.234375</v>
      </c>
      <c r="BO58" s="97"/>
      <c r="BP58" s="113">
        <f>AVERAGE(BP10:BP57)</f>
        <v>14.234375</v>
      </c>
      <c r="BQ58" s="113">
        <f>AVERAGE(BQ10:BQ57)</f>
        <v>16.401562500000001</v>
      </c>
      <c r="BR58" s="97"/>
      <c r="BS58" s="113">
        <f t="shared" ref="BS58:CD58" si="15">AVERAGE(BS10:BS57)</f>
        <v>11.666666666666666</v>
      </c>
      <c r="BT58" s="232"/>
      <c r="BU58" s="113">
        <f t="shared" si="15"/>
        <v>11.979166666666666</v>
      </c>
      <c r="BV58" s="113">
        <f t="shared" si="15"/>
        <v>12.583333333333334</v>
      </c>
      <c r="BX58" s="113">
        <f t="shared" si="15"/>
        <v>12.645833333333334</v>
      </c>
      <c r="BY58" s="113">
        <f t="shared" si="15"/>
        <v>12.3125</v>
      </c>
      <c r="BZ58" s="97"/>
      <c r="CA58" s="113">
        <f t="shared" si="15"/>
        <v>15.520833333333334</v>
      </c>
      <c r="CB58" s="97"/>
      <c r="CC58" s="113">
        <f t="shared" si="15"/>
        <v>15.520833333333334</v>
      </c>
      <c r="CD58" s="113">
        <f t="shared" si="15"/>
        <v>15.520833333333334</v>
      </c>
      <c r="CF58" s="103"/>
    </row>
    <row r="59" spans="1:86">
      <c r="A59" s="122"/>
      <c r="B59" s="122"/>
      <c r="C59" s="122"/>
      <c r="D59" s="103"/>
      <c r="E59" s="103"/>
      <c r="F59" s="103"/>
      <c r="G59" s="103"/>
      <c r="H59" s="103"/>
      <c r="I59" s="103"/>
      <c r="J59" s="103"/>
      <c r="K59" s="103"/>
      <c r="L59" s="103"/>
      <c r="AM59" s="103"/>
      <c r="AN59" s="103"/>
      <c r="AO59" s="103"/>
      <c r="CF59" s="103"/>
    </row>
    <row r="60" spans="1:86">
      <c r="A60" s="122"/>
      <c r="B60" s="122"/>
      <c r="C60" s="122"/>
      <c r="D60" s="103"/>
      <c r="E60" s="103"/>
      <c r="F60" s="103"/>
      <c r="G60" s="103"/>
      <c r="H60" s="103"/>
      <c r="I60" s="103"/>
      <c r="J60" s="103"/>
      <c r="K60" s="103"/>
      <c r="L60" s="103"/>
      <c r="AM60" s="103"/>
      <c r="AN60" s="103"/>
      <c r="AO60" s="103"/>
      <c r="CF60" s="103"/>
    </row>
    <row r="61" spans="1:86">
      <c r="A61" s="122"/>
      <c r="B61" s="122"/>
      <c r="C61" s="122"/>
      <c r="D61" s="103"/>
      <c r="E61" s="103"/>
      <c r="F61" s="103"/>
      <c r="G61" s="103"/>
      <c r="H61" s="103"/>
      <c r="I61" s="103"/>
      <c r="J61" s="103"/>
      <c r="K61" s="103"/>
      <c r="L61" s="103"/>
      <c r="AM61" s="103"/>
      <c r="AN61" s="103"/>
      <c r="AO61" s="103"/>
      <c r="CF61" s="103"/>
    </row>
    <row r="62" spans="1:86">
      <c r="A62" s="122"/>
      <c r="B62" s="122"/>
      <c r="C62" s="122"/>
      <c r="D62" s="103"/>
      <c r="E62" s="103"/>
      <c r="F62" s="103"/>
      <c r="G62" s="103"/>
      <c r="H62" s="103"/>
      <c r="I62" s="103"/>
      <c r="J62" s="103"/>
      <c r="K62" s="103"/>
      <c r="L62" s="103"/>
      <c r="AM62" s="103"/>
      <c r="AN62" s="103"/>
      <c r="AO62" s="103"/>
      <c r="CF62" s="103"/>
    </row>
    <row r="63" spans="1:86">
      <c r="A63" s="122"/>
      <c r="B63" s="122"/>
      <c r="C63" s="122"/>
      <c r="D63" s="103"/>
      <c r="E63" s="103"/>
      <c r="F63" s="103"/>
      <c r="G63" s="103"/>
      <c r="H63" s="103"/>
      <c r="I63" s="103"/>
      <c r="J63" s="103"/>
      <c r="K63" s="103"/>
      <c r="L63" s="103"/>
      <c r="AM63" s="103"/>
      <c r="AN63" s="103"/>
      <c r="AO63" s="103"/>
      <c r="CF63" s="103"/>
    </row>
    <row r="64" spans="1:86">
      <c r="A64" s="122"/>
      <c r="B64" s="122"/>
      <c r="C64" s="122"/>
      <c r="D64" s="103"/>
      <c r="E64" s="103"/>
      <c r="F64" s="103"/>
      <c r="G64" s="103"/>
      <c r="H64" s="103"/>
      <c r="I64" s="103"/>
      <c r="J64" s="103"/>
      <c r="K64" s="103"/>
      <c r="L64" s="103"/>
      <c r="AM64" s="103"/>
      <c r="AN64" s="103"/>
      <c r="AO64" s="103"/>
      <c r="CF64" s="103"/>
    </row>
    <row r="65" spans="1:84" s="103" customFormat="1">
      <c r="A65" s="122"/>
      <c r="B65" s="122"/>
      <c r="C65" s="122"/>
      <c r="BW65" s="232"/>
    </row>
    <row r="66" spans="1:84" s="103" customFormat="1">
      <c r="A66" s="122"/>
      <c r="B66" s="122"/>
      <c r="C66" s="122"/>
      <c r="BW66" s="232"/>
    </row>
    <row r="67" spans="1:84" s="103" customFormat="1">
      <c r="A67" s="122"/>
      <c r="B67" s="122"/>
      <c r="C67" s="122"/>
      <c r="D67" s="123"/>
      <c r="E67" s="123"/>
      <c r="F67" s="123"/>
      <c r="G67" s="123"/>
      <c r="H67" s="123"/>
      <c r="I67" s="123"/>
      <c r="J67" s="123"/>
      <c r="K67" s="123"/>
      <c r="L67" s="123"/>
      <c r="AM67" s="123"/>
      <c r="AN67" s="123"/>
      <c r="AO67" s="123"/>
      <c r="BW67" s="232"/>
      <c r="CF67" s="123"/>
    </row>
    <row r="68" spans="1:84" s="103" customFormat="1">
      <c r="A68" s="122"/>
      <c r="B68" s="122"/>
      <c r="C68" s="122"/>
      <c r="D68" s="123"/>
      <c r="E68" s="123"/>
      <c r="F68" s="123"/>
      <c r="G68" s="123"/>
      <c r="H68" s="123"/>
      <c r="I68" s="123"/>
      <c r="J68" s="123"/>
      <c r="K68" s="123"/>
      <c r="L68" s="123"/>
      <c r="AM68" s="123"/>
      <c r="AN68" s="123"/>
      <c r="AO68" s="123"/>
      <c r="BW68" s="232"/>
      <c r="CF68" s="123"/>
    </row>
    <row r="69" spans="1:84" s="103" customFormat="1">
      <c r="A69" s="122"/>
      <c r="B69" s="122"/>
      <c r="C69" s="122"/>
      <c r="D69" s="123"/>
      <c r="E69" s="123"/>
      <c r="F69" s="123"/>
      <c r="G69" s="123"/>
      <c r="H69" s="123"/>
      <c r="I69" s="123"/>
      <c r="J69" s="123"/>
      <c r="K69" s="123"/>
      <c r="L69" s="123"/>
      <c r="AM69" s="123"/>
      <c r="AN69" s="123"/>
      <c r="AO69" s="123"/>
      <c r="BW69" s="232"/>
      <c r="CF69" s="123"/>
    </row>
    <row r="70" spans="1:84" s="103" customFormat="1">
      <c r="A70" s="122"/>
      <c r="B70" s="122"/>
      <c r="C70" s="122"/>
      <c r="D70" s="123"/>
      <c r="E70" s="123"/>
      <c r="F70" s="123"/>
      <c r="G70" s="123"/>
      <c r="H70" s="123"/>
      <c r="I70" s="123"/>
      <c r="J70" s="123"/>
      <c r="K70" s="123"/>
      <c r="L70" s="123"/>
      <c r="AM70" s="123"/>
      <c r="AN70" s="123"/>
      <c r="AO70" s="123"/>
      <c r="BW70" s="232"/>
      <c r="CF70" s="123"/>
    </row>
    <row r="71" spans="1:84" s="103" customFormat="1">
      <c r="A71" s="122"/>
      <c r="B71" s="122"/>
      <c r="C71" s="122"/>
      <c r="D71" s="123"/>
      <c r="E71" s="123"/>
      <c r="F71" s="123"/>
      <c r="G71" s="123"/>
      <c r="H71" s="123"/>
      <c r="I71" s="123"/>
      <c r="J71" s="123"/>
      <c r="K71" s="123"/>
      <c r="L71" s="123"/>
      <c r="AM71" s="123"/>
      <c r="AN71" s="123"/>
      <c r="AO71" s="123"/>
      <c r="BW71" s="232"/>
      <c r="CF71" s="123"/>
    </row>
    <row r="72" spans="1:84" s="103" customFormat="1">
      <c r="A72" s="122"/>
      <c r="B72" s="122"/>
      <c r="C72" s="122"/>
      <c r="D72" s="123"/>
      <c r="E72" s="123"/>
      <c r="F72" s="123"/>
      <c r="G72" s="123"/>
      <c r="H72" s="123"/>
      <c r="I72" s="123"/>
      <c r="J72" s="123"/>
      <c r="K72" s="123"/>
      <c r="L72" s="123"/>
      <c r="AM72" s="123"/>
      <c r="AN72" s="123"/>
      <c r="AO72" s="123"/>
      <c r="BW72" s="232"/>
      <c r="CF72" s="123"/>
    </row>
    <row r="73" spans="1:84" s="103" customFormat="1">
      <c r="A73" s="122"/>
      <c r="B73" s="122"/>
      <c r="C73" s="122"/>
      <c r="D73" s="123"/>
      <c r="E73" s="123"/>
      <c r="F73" s="123"/>
      <c r="G73" s="123"/>
      <c r="H73" s="123"/>
      <c r="I73" s="123"/>
      <c r="J73" s="123"/>
      <c r="K73" s="123"/>
      <c r="L73" s="123"/>
      <c r="AM73" s="123"/>
      <c r="AN73" s="123"/>
      <c r="AO73" s="123"/>
      <c r="BW73" s="232"/>
      <c r="CF73" s="123"/>
    </row>
    <row r="74" spans="1:84" s="103" customFormat="1">
      <c r="A74" s="122"/>
      <c r="B74" s="122"/>
      <c r="C74" s="122"/>
      <c r="D74" s="123"/>
      <c r="E74" s="123"/>
      <c r="F74" s="123"/>
      <c r="G74" s="123"/>
      <c r="H74" s="123"/>
      <c r="I74" s="123"/>
      <c r="J74" s="123"/>
      <c r="K74" s="123"/>
      <c r="L74" s="123"/>
      <c r="AM74" s="123"/>
      <c r="AN74" s="123"/>
      <c r="AO74" s="123"/>
      <c r="BW74" s="232"/>
      <c r="CF74" s="123"/>
    </row>
    <row r="75" spans="1:84" s="103" customFormat="1">
      <c r="A75" s="122"/>
      <c r="B75" s="122"/>
      <c r="C75" s="122"/>
      <c r="D75" s="123"/>
      <c r="E75" s="123"/>
      <c r="F75" s="123"/>
      <c r="G75" s="123"/>
      <c r="H75" s="123"/>
      <c r="I75" s="123"/>
      <c r="J75" s="123"/>
      <c r="K75" s="123"/>
      <c r="L75" s="123"/>
      <c r="AM75" s="123"/>
      <c r="AN75" s="123"/>
      <c r="AO75" s="123"/>
      <c r="BW75" s="232"/>
      <c r="CF75" s="123"/>
    </row>
    <row r="76" spans="1:84" s="103" customFormat="1">
      <c r="A76" s="122"/>
      <c r="B76" s="122"/>
      <c r="C76" s="122"/>
      <c r="D76" s="123"/>
      <c r="E76" s="123"/>
      <c r="F76" s="123"/>
      <c r="G76" s="123"/>
      <c r="H76" s="123"/>
      <c r="I76" s="123"/>
      <c r="J76" s="123"/>
      <c r="K76" s="123"/>
      <c r="L76" s="123"/>
      <c r="AM76" s="123"/>
      <c r="AN76" s="123"/>
      <c r="AO76" s="123"/>
      <c r="BW76" s="232"/>
      <c r="CF76" s="123"/>
    </row>
    <row r="77" spans="1:84" s="103" customFormat="1">
      <c r="A77" s="122"/>
      <c r="B77" s="122"/>
      <c r="C77" s="122"/>
      <c r="D77" s="123"/>
      <c r="E77" s="123"/>
      <c r="F77" s="123"/>
      <c r="G77" s="123"/>
      <c r="H77" s="123"/>
      <c r="I77" s="123"/>
      <c r="J77" s="123"/>
      <c r="K77" s="123"/>
      <c r="L77" s="123"/>
      <c r="AM77" s="123"/>
      <c r="AN77" s="123"/>
      <c r="AO77" s="123"/>
      <c r="BW77" s="232"/>
      <c r="CF77" s="123"/>
    </row>
    <row r="78" spans="1:84" s="103" customFormat="1">
      <c r="A78" s="122"/>
      <c r="B78" s="122"/>
      <c r="C78" s="122"/>
      <c r="D78" s="123"/>
      <c r="E78" s="123"/>
      <c r="F78" s="123"/>
      <c r="G78" s="123"/>
      <c r="H78" s="123"/>
      <c r="I78" s="123"/>
      <c r="J78" s="123"/>
      <c r="K78" s="123"/>
      <c r="L78" s="123"/>
      <c r="AM78" s="123"/>
      <c r="AN78" s="123"/>
      <c r="AO78" s="123"/>
      <c r="BW78" s="232"/>
      <c r="CF78" s="123"/>
    </row>
    <row r="79" spans="1:84" s="103" customFormat="1">
      <c r="A79" s="122"/>
      <c r="B79" s="122"/>
      <c r="C79" s="122"/>
      <c r="D79" s="123"/>
      <c r="E79" s="123"/>
      <c r="F79" s="123"/>
      <c r="G79" s="123"/>
      <c r="H79" s="123"/>
      <c r="I79" s="123"/>
      <c r="J79" s="123"/>
      <c r="K79" s="123"/>
      <c r="L79" s="123"/>
      <c r="AM79" s="123"/>
      <c r="AN79" s="123"/>
      <c r="AO79" s="123"/>
      <c r="BW79" s="232"/>
      <c r="CF79" s="123"/>
    </row>
    <row r="80" spans="1:84" s="103" customFormat="1">
      <c r="A80" s="122"/>
      <c r="B80" s="122"/>
      <c r="C80" s="122"/>
      <c r="D80" s="123"/>
      <c r="E80" s="123"/>
      <c r="F80" s="123"/>
      <c r="G80" s="123"/>
      <c r="H80" s="123"/>
      <c r="I80" s="123"/>
      <c r="J80" s="123"/>
      <c r="K80" s="123"/>
      <c r="L80" s="123"/>
      <c r="AM80" s="123"/>
      <c r="AN80" s="123"/>
      <c r="AO80" s="123"/>
      <c r="BW80" s="232"/>
      <c r="CF80" s="123"/>
    </row>
    <row r="81" spans="1:86" s="123" customFormat="1">
      <c r="A81" s="122"/>
      <c r="B81" s="122"/>
      <c r="C81" s="122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  <c r="BE81" s="103"/>
      <c r="BF81" s="103"/>
      <c r="BG81" s="103"/>
      <c r="BH81" s="103"/>
      <c r="BI81" s="103"/>
      <c r="BJ81" s="103"/>
      <c r="BK81" s="103"/>
      <c r="BL81" s="103"/>
      <c r="BM81" s="103"/>
      <c r="BN81" s="103"/>
      <c r="BO81" s="103"/>
      <c r="BP81" s="103"/>
      <c r="BQ81" s="103"/>
      <c r="BR81" s="103"/>
      <c r="BS81" s="103"/>
      <c r="BT81" s="103"/>
      <c r="BU81" s="103"/>
      <c r="BV81" s="103"/>
      <c r="BW81" s="232"/>
      <c r="BX81" s="103"/>
      <c r="BY81" s="103"/>
      <c r="BZ81" s="103"/>
      <c r="CA81" s="103"/>
      <c r="CB81" s="103"/>
      <c r="CC81" s="103"/>
      <c r="CD81" s="103"/>
      <c r="CE81" s="103"/>
      <c r="CG81" s="103"/>
      <c r="CH81" s="103"/>
    </row>
    <row r="82" spans="1:86" s="123" customFormat="1">
      <c r="A82" s="122"/>
      <c r="B82" s="122"/>
      <c r="C82" s="122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  <c r="BD82" s="103"/>
      <c r="BE82" s="103"/>
      <c r="BF82" s="103"/>
      <c r="BG82" s="103"/>
      <c r="BH82" s="103"/>
      <c r="BI82" s="103"/>
      <c r="BJ82" s="103"/>
      <c r="BK82" s="103"/>
      <c r="BL82" s="103"/>
      <c r="BM82" s="103"/>
      <c r="BN82" s="103"/>
      <c r="BO82" s="103"/>
      <c r="BP82" s="103"/>
      <c r="BQ82" s="103"/>
      <c r="BR82" s="103"/>
      <c r="BS82" s="103"/>
      <c r="BT82" s="103"/>
      <c r="BU82" s="103"/>
      <c r="BV82" s="103"/>
      <c r="BW82" s="232"/>
      <c r="BX82" s="103"/>
      <c r="BY82" s="103"/>
      <c r="BZ82" s="103"/>
      <c r="CA82" s="103"/>
      <c r="CB82" s="103"/>
      <c r="CC82" s="103"/>
      <c r="CD82" s="103"/>
      <c r="CE82" s="103"/>
      <c r="CG82" s="103"/>
      <c r="CH82" s="103"/>
    </row>
    <row r="83" spans="1:86" s="123" customFormat="1">
      <c r="A83" s="122"/>
      <c r="B83" s="122"/>
      <c r="C83" s="122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  <c r="BD83" s="103"/>
      <c r="BE83" s="103"/>
      <c r="BF83" s="103"/>
      <c r="BG83" s="103"/>
      <c r="BH83" s="103"/>
      <c r="BI83" s="103"/>
      <c r="BJ83" s="103"/>
      <c r="BK83" s="103"/>
      <c r="BL83" s="103"/>
      <c r="BM83" s="103"/>
      <c r="BN83" s="103"/>
      <c r="BO83" s="103"/>
      <c r="BP83" s="103"/>
      <c r="BQ83" s="103"/>
      <c r="BR83" s="103"/>
      <c r="BS83" s="103"/>
      <c r="BT83" s="103"/>
      <c r="BU83" s="103"/>
      <c r="BV83" s="103"/>
      <c r="BW83" s="232"/>
      <c r="BX83" s="103"/>
      <c r="BY83" s="103"/>
      <c r="BZ83" s="103"/>
      <c r="CA83" s="103"/>
      <c r="CB83" s="103"/>
      <c r="CC83" s="103"/>
      <c r="CD83" s="103"/>
      <c r="CE83" s="103"/>
      <c r="CG83" s="103"/>
      <c r="CH83" s="103"/>
    </row>
    <row r="84" spans="1:86" s="123" customFormat="1">
      <c r="A84" s="122"/>
      <c r="B84" s="122"/>
      <c r="C84" s="122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  <c r="BD84" s="103"/>
      <c r="BE84" s="103"/>
      <c r="BF84" s="103"/>
      <c r="BG84" s="103"/>
      <c r="BH84" s="103"/>
      <c r="BI84" s="103"/>
      <c r="BJ84" s="103"/>
      <c r="BK84" s="103"/>
      <c r="BL84" s="103"/>
      <c r="BM84" s="103"/>
      <c r="BN84" s="103"/>
      <c r="BO84" s="103"/>
      <c r="BP84" s="103"/>
      <c r="BQ84" s="103"/>
      <c r="BR84" s="103"/>
      <c r="BS84" s="103"/>
      <c r="BT84" s="103"/>
      <c r="BU84" s="103"/>
      <c r="BV84" s="103"/>
      <c r="BW84" s="232"/>
      <c r="BX84" s="103"/>
      <c r="BY84" s="103"/>
      <c r="BZ84" s="103"/>
      <c r="CA84" s="103"/>
      <c r="CB84" s="103"/>
      <c r="CC84" s="103"/>
      <c r="CD84" s="103"/>
      <c r="CE84" s="103"/>
      <c r="CG84" s="103"/>
      <c r="CH84" s="103"/>
    </row>
    <row r="85" spans="1:86" s="123" customFormat="1">
      <c r="A85" s="122"/>
      <c r="B85" s="122"/>
      <c r="C85" s="122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  <c r="BD85" s="103"/>
      <c r="BE85" s="103"/>
      <c r="BF85" s="103"/>
      <c r="BG85" s="103"/>
      <c r="BH85" s="103"/>
      <c r="BI85" s="103"/>
      <c r="BJ85" s="103"/>
      <c r="BK85" s="103"/>
      <c r="BL85" s="103"/>
      <c r="BM85" s="103"/>
      <c r="BN85" s="103"/>
      <c r="BO85" s="103"/>
      <c r="BP85" s="103"/>
      <c r="BQ85" s="103"/>
      <c r="BR85" s="103"/>
      <c r="BS85" s="103"/>
      <c r="BT85" s="103"/>
      <c r="BU85" s="103"/>
      <c r="BV85" s="103"/>
      <c r="BW85" s="232"/>
      <c r="BX85" s="103"/>
      <c r="BY85" s="103"/>
      <c r="BZ85" s="103"/>
      <c r="CA85" s="103"/>
      <c r="CB85" s="103"/>
      <c r="CC85" s="103"/>
      <c r="CD85" s="103"/>
      <c r="CE85" s="103"/>
      <c r="CG85" s="103"/>
      <c r="CH85" s="103"/>
    </row>
    <row r="86" spans="1:86" s="123" customFormat="1">
      <c r="A86" s="122"/>
      <c r="B86" s="122"/>
      <c r="C86" s="122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  <c r="BD86" s="103"/>
      <c r="BE86" s="103"/>
      <c r="BF86" s="103"/>
      <c r="BG86" s="103"/>
      <c r="BH86" s="103"/>
      <c r="BI86" s="103"/>
      <c r="BJ86" s="103"/>
      <c r="BK86" s="103"/>
      <c r="BL86" s="103"/>
      <c r="BM86" s="103"/>
      <c r="BN86" s="103"/>
      <c r="BO86" s="103"/>
      <c r="BP86" s="103"/>
      <c r="BQ86" s="103"/>
      <c r="BR86" s="103"/>
      <c r="BS86" s="103"/>
      <c r="BT86" s="103"/>
      <c r="BU86" s="103"/>
      <c r="BV86" s="103"/>
      <c r="BW86" s="232"/>
      <c r="BX86" s="103"/>
      <c r="BY86" s="103"/>
      <c r="BZ86" s="103"/>
      <c r="CA86" s="103"/>
      <c r="CB86" s="103"/>
      <c r="CC86" s="103"/>
      <c r="CD86" s="103"/>
      <c r="CE86" s="103"/>
      <c r="CG86" s="103"/>
      <c r="CH86" s="103"/>
    </row>
    <row r="87" spans="1:86" s="123" customFormat="1">
      <c r="A87" s="122"/>
      <c r="B87" s="122"/>
      <c r="C87" s="122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  <c r="BD87" s="103"/>
      <c r="BE87" s="103"/>
      <c r="BF87" s="103"/>
      <c r="BG87" s="103"/>
      <c r="BH87" s="103"/>
      <c r="BI87" s="103"/>
      <c r="BJ87" s="103"/>
      <c r="BK87" s="103"/>
      <c r="BL87" s="103"/>
      <c r="BM87" s="103"/>
      <c r="BN87" s="103"/>
      <c r="BO87" s="103"/>
      <c r="BP87" s="103"/>
      <c r="BQ87" s="103"/>
      <c r="BR87" s="103"/>
      <c r="BS87" s="103"/>
      <c r="BT87" s="103"/>
      <c r="BU87" s="103"/>
      <c r="BV87" s="103"/>
      <c r="BW87" s="232"/>
      <c r="BX87" s="103"/>
      <c r="BY87" s="103"/>
      <c r="BZ87" s="103"/>
      <c r="CA87" s="103"/>
      <c r="CB87" s="103"/>
      <c r="CC87" s="103"/>
      <c r="CD87" s="103"/>
      <c r="CE87" s="103"/>
      <c r="CG87" s="103"/>
      <c r="CH87" s="103"/>
    </row>
    <row r="88" spans="1:86" s="123" customFormat="1">
      <c r="A88" s="122"/>
      <c r="B88" s="122"/>
      <c r="C88" s="122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  <c r="BD88" s="103"/>
      <c r="BE88" s="103"/>
      <c r="BF88" s="103"/>
      <c r="BG88" s="103"/>
      <c r="BH88" s="103"/>
      <c r="BI88" s="103"/>
      <c r="BJ88" s="103"/>
      <c r="BK88" s="103"/>
      <c r="BL88" s="103"/>
      <c r="BM88" s="103"/>
      <c r="BN88" s="103"/>
      <c r="BO88" s="103"/>
      <c r="BP88" s="103"/>
      <c r="BQ88" s="103"/>
      <c r="BR88" s="103"/>
      <c r="BS88" s="103"/>
      <c r="BT88" s="103"/>
      <c r="BU88" s="103"/>
      <c r="BV88" s="103"/>
      <c r="BW88" s="232"/>
      <c r="BX88" s="103"/>
      <c r="BY88" s="103"/>
      <c r="BZ88" s="103"/>
      <c r="CA88" s="103"/>
      <c r="CB88" s="103"/>
      <c r="CC88" s="103"/>
      <c r="CD88" s="103"/>
      <c r="CE88" s="103"/>
      <c r="CG88" s="103"/>
      <c r="CH88" s="103"/>
    </row>
    <row r="89" spans="1:86" s="123" customFormat="1">
      <c r="A89" s="122"/>
      <c r="B89" s="122"/>
      <c r="C89" s="122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  <c r="BD89" s="103"/>
      <c r="BE89" s="103"/>
      <c r="BF89" s="103"/>
      <c r="BG89" s="103"/>
      <c r="BH89" s="103"/>
      <c r="BI89" s="103"/>
      <c r="BJ89" s="103"/>
      <c r="BK89" s="103"/>
      <c r="BL89" s="103"/>
      <c r="BM89" s="103"/>
      <c r="BN89" s="103"/>
      <c r="BO89" s="103"/>
      <c r="BP89" s="103"/>
      <c r="BQ89" s="103"/>
      <c r="BR89" s="103"/>
      <c r="BS89" s="103"/>
      <c r="BT89" s="103"/>
      <c r="BU89" s="103"/>
      <c r="BV89" s="103"/>
      <c r="BW89" s="232"/>
      <c r="BX89" s="103"/>
      <c r="BY89" s="103"/>
      <c r="BZ89" s="103"/>
      <c r="CA89" s="103"/>
      <c r="CB89" s="103"/>
      <c r="CC89" s="103"/>
      <c r="CD89" s="103"/>
      <c r="CE89" s="103"/>
      <c r="CG89" s="103"/>
      <c r="CH89" s="103"/>
    </row>
    <row r="90" spans="1:86" s="123" customFormat="1">
      <c r="A90" s="122"/>
      <c r="B90" s="122"/>
      <c r="C90" s="122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  <c r="BD90" s="103"/>
      <c r="BE90" s="103"/>
      <c r="BF90" s="103"/>
      <c r="BG90" s="103"/>
      <c r="BH90" s="103"/>
      <c r="BI90" s="103"/>
      <c r="BJ90" s="103"/>
      <c r="BK90" s="103"/>
      <c r="BL90" s="103"/>
      <c r="BM90" s="103"/>
      <c r="BN90" s="103"/>
      <c r="BO90" s="103"/>
      <c r="BP90" s="103"/>
      <c r="BQ90" s="103"/>
      <c r="BR90" s="103"/>
      <c r="BS90" s="103"/>
      <c r="BT90" s="103"/>
      <c r="BU90" s="103"/>
      <c r="BV90" s="103"/>
      <c r="BW90" s="232"/>
      <c r="BX90" s="103"/>
      <c r="BY90" s="103"/>
      <c r="BZ90" s="103"/>
      <c r="CA90" s="103"/>
      <c r="CB90" s="103"/>
      <c r="CC90" s="103"/>
      <c r="CD90" s="103"/>
      <c r="CE90" s="103"/>
      <c r="CG90" s="103"/>
      <c r="CH90" s="103"/>
    </row>
    <row r="91" spans="1:86" s="123" customFormat="1">
      <c r="A91" s="122"/>
      <c r="B91" s="122"/>
      <c r="C91" s="122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  <c r="BD91" s="103"/>
      <c r="BE91" s="103"/>
      <c r="BF91" s="103"/>
      <c r="BG91" s="103"/>
      <c r="BH91" s="103"/>
      <c r="BI91" s="103"/>
      <c r="BJ91" s="103"/>
      <c r="BK91" s="103"/>
      <c r="BL91" s="103"/>
      <c r="BM91" s="103"/>
      <c r="BN91" s="103"/>
      <c r="BO91" s="103"/>
      <c r="BP91" s="103"/>
      <c r="BQ91" s="103"/>
      <c r="BR91" s="103"/>
      <c r="BS91" s="103"/>
      <c r="BT91" s="103"/>
      <c r="BU91" s="103"/>
      <c r="BV91" s="103"/>
      <c r="BW91" s="232"/>
      <c r="BX91" s="103"/>
      <c r="BY91" s="103"/>
      <c r="BZ91" s="103"/>
      <c r="CA91" s="103"/>
      <c r="CB91" s="103"/>
      <c r="CC91" s="103"/>
      <c r="CD91" s="103"/>
      <c r="CE91" s="103"/>
      <c r="CG91" s="103"/>
      <c r="CH91" s="103"/>
    </row>
    <row r="92" spans="1:86" s="123" customFormat="1">
      <c r="A92" s="122"/>
      <c r="B92" s="122"/>
      <c r="C92" s="122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  <c r="BD92" s="103"/>
      <c r="BE92" s="103"/>
      <c r="BF92" s="103"/>
      <c r="BG92" s="103"/>
      <c r="BH92" s="103"/>
      <c r="BI92" s="103"/>
      <c r="BJ92" s="103"/>
      <c r="BK92" s="103"/>
      <c r="BL92" s="103"/>
      <c r="BM92" s="103"/>
      <c r="BN92" s="103"/>
      <c r="BO92" s="103"/>
      <c r="BP92" s="103"/>
      <c r="BQ92" s="103"/>
      <c r="BR92" s="103"/>
      <c r="BS92" s="103"/>
      <c r="BT92" s="103"/>
      <c r="BU92" s="103"/>
      <c r="BV92" s="103"/>
      <c r="BW92" s="232"/>
      <c r="BX92" s="103"/>
      <c r="BY92" s="103"/>
      <c r="BZ92" s="103"/>
      <c r="CA92" s="103"/>
      <c r="CB92" s="103"/>
      <c r="CC92" s="103"/>
      <c r="CD92" s="103"/>
      <c r="CE92" s="103"/>
      <c r="CG92" s="103"/>
      <c r="CH92" s="103"/>
    </row>
    <row r="93" spans="1:86" s="123" customFormat="1">
      <c r="A93" s="122"/>
      <c r="B93" s="122"/>
      <c r="C93" s="122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  <c r="BE93" s="103"/>
      <c r="BF93" s="103"/>
      <c r="BG93" s="103"/>
      <c r="BH93" s="103"/>
      <c r="BI93" s="103"/>
      <c r="BJ93" s="103"/>
      <c r="BK93" s="103"/>
      <c r="BL93" s="103"/>
      <c r="BM93" s="103"/>
      <c r="BN93" s="103"/>
      <c r="BO93" s="103"/>
      <c r="BP93" s="103"/>
      <c r="BQ93" s="103"/>
      <c r="BR93" s="103"/>
      <c r="BS93" s="103"/>
      <c r="BT93" s="103"/>
      <c r="BU93" s="103"/>
      <c r="BV93" s="103"/>
      <c r="BW93" s="232"/>
      <c r="BX93" s="103"/>
      <c r="BY93" s="103"/>
      <c r="BZ93" s="103"/>
      <c r="CA93" s="103"/>
      <c r="CB93" s="103"/>
      <c r="CC93" s="103"/>
      <c r="CD93" s="103"/>
      <c r="CE93" s="103"/>
      <c r="CG93" s="103"/>
      <c r="CH93" s="103"/>
    </row>
    <row r="94" spans="1:86" s="123" customFormat="1">
      <c r="A94" s="122"/>
      <c r="B94" s="122"/>
      <c r="C94" s="122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  <c r="BD94" s="103"/>
      <c r="BE94" s="103"/>
      <c r="BF94" s="103"/>
      <c r="BG94" s="103"/>
      <c r="BH94" s="103"/>
      <c r="BI94" s="103"/>
      <c r="BJ94" s="103"/>
      <c r="BK94" s="103"/>
      <c r="BL94" s="103"/>
      <c r="BM94" s="103"/>
      <c r="BN94" s="103"/>
      <c r="BO94" s="103"/>
      <c r="BP94" s="103"/>
      <c r="BQ94" s="103"/>
      <c r="BR94" s="103"/>
      <c r="BS94" s="103"/>
      <c r="BT94" s="103"/>
      <c r="BU94" s="103"/>
      <c r="BV94" s="103"/>
      <c r="BW94" s="232"/>
      <c r="BX94" s="103"/>
      <c r="BY94" s="103"/>
      <c r="BZ94" s="103"/>
      <c r="CA94" s="103"/>
      <c r="CB94" s="103"/>
      <c r="CC94" s="103"/>
      <c r="CD94" s="103"/>
      <c r="CE94" s="103"/>
      <c r="CG94" s="103"/>
      <c r="CH94" s="103"/>
    </row>
    <row r="95" spans="1:86" s="123" customFormat="1">
      <c r="A95" s="122"/>
      <c r="B95" s="122"/>
      <c r="C95" s="122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  <c r="BD95" s="103"/>
      <c r="BE95" s="103"/>
      <c r="BF95" s="103"/>
      <c r="BG95" s="103"/>
      <c r="BH95" s="103"/>
      <c r="BI95" s="103"/>
      <c r="BJ95" s="103"/>
      <c r="BK95" s="103"/>
      <c r="BL95" s="103"/>
      <c r="BM95" s="103"/>
      <c r="BN95" s="103"/>
      <c r="BO95" s="103"/>
      <c r="BP95" s="103"/>
      <c r="BQ95" s="103"/>
      <c r="BR95" s="103"/>
      <c r="BS95" s="103"/>
      <c r="BT95" s="103"/>
      <c r="BU95" s="103"/>
      <c r="BV95" s="103"/>
      <c r="BW95" s="232"/>
      <c r="BX95" s="103"/>
      <c r="BY95" s="103"/>
      <c r="BZ95" s="103"/>
      <c r="CA95" s="103"/>
      <c r="CB95" s="103"/>
      <c r="CC95" s="103"/>
      <c r="CD95" s="103"/>
      <c r="CE95" s="103"/>
      <c r="CG95" s="103"/>
      <c r="CH95" s="103"/>
    </row>
    <row r="96" spans="1:86" s="123" customFormat="1">
      <c r="A96" s="122"/>
      <c r="B96" s="122"/>
      <c r="C96" s="122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  <c r="BD96" s="103"/>
      <c r="BE96" s="103"/>
      <c r="BF96" s="103"/>
      <c r="BG96" s="103"/>
      <c r="BH96" s="103"/>
      <c r="BI96" s="103"/>
      <c r="BJ96" s="103"/>
      <c r="BK96" s="103"/>
      <c r="BL96" s="103"/>
      <c r="BM96" s="103"/>
      <c r="BN96" s="103"/>
      <c r="BO96" s="103"/>
      <c r="BP96" s="103"/>
      <c r="BQ96" s="103"/>
      <c r="BR96" s="103"/>
      <c r="BS96" s="103"/>
      <c r="BT96" s="103"/>
      <c r="BU96" s="103"/>
      <c r="BV96" s="103"/>
      <c r="BW96" s="232"/>
      <c r="BX96" s="103"/>
      <c r="BY96" s="103"/>
      <c r="BZ96" s="103"/>
      <c r="CA96" s="103"/>
      <c r="CB96" s="103"/>
      <c r="CC96" s="103"/>
      <c r="CD96" s="103"/>
      <c r="CE96" s="103"/>
      <c r="CG96" s="103"/>
      <c r="CH96" s="103"/>
    </row>
    <row r="97" spans="1:86" s="123" customFormat="1">
      <c r="A97" s="122"/>
      <c r="B97" s="122"/>
      <c r="C97" s="122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  <c r="BD97" s="103"/>
      <c r="BE97" s="103"/>
      <c r="BF97" s="103"/>
      <c r="BG97" s="103"/>
      <c r="BH97" s="103"/>
      <c r="BI97" s="103"/>
      <c r="BJ97" s="103"/>
      <c r="BK97" s="103"/>
      <c r="BL97" s="103"/>
      <c r="BM97" s="103"/>
      <c r="BN97" s="103"/>
      <c r="BO97" s="103"/>
      <c r="BP97" s="103"/>
      <c r="BQ97" s="103"/>
      <c r="BR97" s="103"/>
      <c r="BS97" s="103"/>
      <c r="BT97" s="103"/>
      <c r="BU97" s="103"/>
      <c r="BV97" s="103"/>
      <c r="BW97" s="232"/>
      <c r="BX97" s="103"/>
      <c r="BY97" s="103"/>
      <c r="BZ97" s="103"/>
      <c r="CA97" s="103"/>
      <c r="CB97" s="103"/>
      <c r="CC97" s="103"/>
      <c r="CD97" s="103"/>
      <c r="CE97" s="103"/>
      <c r="CG97" s="103"/>
      <c r="CH97" s="103"/>
    </row>
    <row r="98" spans="1:86" s="123" customFormat="1">
      <c r="A98" s="122"/>
      <c r="B98" s="122"/>
      <c r="C98" s="122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  <c r="BD98" s="103"/>
      <c r="BE98" s="103"/>
      <c r="BF98" s="103"/>
      <c r="BG98" s="103"/>
      <c r="BH98" s="103"/>
      <c r="BI98" s="103"/>
      <c r="BJ98" s="103"/>
      <c r="BK98" s="103"/>
      <c r="BL98" s="103"/>
      <c r="BM98" s="103"/>
      <c r="BN98" s="103"/>
      <c r="BO98" s="103"/>
      <c r="BP98" s="103"/>
      <c r="BQ98" s="103"/>
      <c r="BR98" s="103"/>
      <c r="BS98" s="103"/>
      <c r="BT98" s="103"/>
      <c r="BU98" s="103"/>
      <c r="BV98" s="103"/>
      <c r="BW98" s="232"/>
      <c r="BX98" s="103"/>
      <c r="BY98" s="103"/>
      <c r="BZ98" s="103"/>
      <c r="CA98" s="103"/>
      <c r="CB98" s="103"/>
      <c r="CC98" s="103"/>
      <c r="CD98" s="103"/>
      <c r="CE98" s="103"/>
      <c r="CG98" s="103"/>
      <c r="CH98" s="103"/>
    </row>
    <row r="99" spans="1:86" s="123" customFormat="1">
      <c r="A99" s="122"/>
      <c r="B99" s="122"/>
      <c r="C99" s="122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  <c r="BD99" s="103"/>
      <c r="BE99" s="103"/>
      <c r="BF99" s="103"/>
      <c r="BG99" s="103"/>
      <c r="BH99" s="103"/>
      <c r="BI99" s="103"/>
      <c r="BJ99" s="103"/>
      <c r="BK99" s="103"/>
      <c r="BL99" s="103"/>
      <c r="BM99" s="103"/>
      <c r="BN99" s="103"/>
      <c r="BO99" s="103"/>
      <c r="BP99" s="103"/>
      <c r="BQ99" s="103"/>
      <c r="BR99" s="103"/>
      <c r="BS99" s="103"/>
      <c r="BT99" s="103"/>
      <c r="BU99" s="103"/>
      <c r="BV99" s="103"/>
      <c r="BW99" s="232"/>
      <c r="BX99" s="103"/>
      <c r="BY99" s="103"/>
      <c r="BZ99" s="103"/>
      <c r="CA99" s="103"/>
      <c r="CB99" s="103"/>
      <c r="CC99" s="103"/>
      <c r="CD99" s="103"/>
      <c r="CE99" s="103"/>
      <c r="CG99" s="103"/>
      <c r="CH99" s="103"/>
    </row>
    <row r="100" spans="1:86" s="123" customFormat="1">
      <c r="A100" s="122"/>
      <c r="B100" s="122"/>
      <c r="C100" s="122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  <c r="BD100" s="103"/>
      <c r="BE100" s="103"/>
      <c r="BF100" s="103"/>
      <c r="BG100" s="103"/>
      <c r="BH100" s="103"/>
      <c r="BI100" s="103"/>
      <c r="BJ100" s="103"/>
      <c r="BK100" s="103"/>
      <c r="BL100" s="103"/>
      <c r="BM100" s="103"/>
      <c r="BN100" s="103"/>
      <c r="BO100" s="103"/>
      <c r="BP100" s="103"/>
      <c r="BQ100" s="103"/>
      <c r="BR100" s="103"/>
      <c r="BS100" s="103"/>
      <c r="BT100" s="103"/>
      <c r="BU100" s="103"/>
      <c r="BV100" s="103"/>
      <c r="BW100" s="232"/>
      <c r="BX100" s="103"/>
      <c r="BY100" s="103"/>
      <c r="BZ100" s="103"/>
      <c r="CA100" s="103"/>
      <c r="CB100" s="103"/>
      <c r="CC100" s="103"/>
      <c r="CD100" s="103"/>
      <c r="CE100" s="103"/>
      <c r="CG100" s="103"/>
      <c r="CH100" s="103"/>
    </row>
    <row r="101" spans="1:86" s="123" customFormat="1">
      <c r="A101" s="122"/>
      <c r="B101" s="122"/>
      <c r="C101" s="122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  <c r="BD101" s="103"/>
      <c r="BE101" s="103"/>
      <c r="BF101" s="103"/>
      <c r="BG101" s="103"/>
      <c r="BH101" s="103"/>
      <c r="BI101" s="103"/>
      <c r="BJ101" s="103"/>
      <c r="BK101" s="103"/>
      <c r="BL101" s="103"/>
      <c r="BM101" s="103"/>
      <c r="BN101" s="103"/>
      <c r="BO101" s="103"/>
      <c r="BP101" s="103"/>
      <c r="BQ101" s="103"/>
      <c r="BR101" s="103"/>
      <c r="BS101" s="103"/>
      <c r="BT101" s="103"/>
      <c r="BU101" s="103"/>
      <c r="BV101" s="103"/>
      <c r="BW101" s="232"/>
      <c r="BX101" s="103"/>
      <c r="BY101" s="103"/>
      <c r="BZ101" s="103"/>
      <c r="CA101" s="103"/>
      <c r="CB101" s="103"/>
      <c r="CC101" s="103"/>
      <c r="CD101" s="103"/>
      <c r="CE101" s="103"/>
      <c r="CG101" s="103"/>
      <c r="CH101" s="103"/>
    </row>
    <row r="102" spans="1:86" s="123" customFormat="1">
      <c r="A102" s="122"/>
      <c r="B102" s="122"/>
      <c r="C102" s="122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  <c r="BD102" s="103"/>
      <c r="BE102" s="103"/>
      <c r="BF102" s="103"/>
      <c r="BG102" s="103"/>
      <c r="BH102" s="103"/>
      <c r="BI102" s="103"/>
      <c r="BJ102" s="103"/>
      <c r="BK102" s="103"/>
      <c r="BL102" s="103"/>
      <c r="BM102" s="103"/>
      <c r="BN102" s="103"/>
      <c r="BO102" s="103"/>
      <c r="BP102" s="103"/>
      <c r="BQ102" s="103"/>
      <c r="BR102" s="103"/>
      <c r="BS102" s="103"/>
      <c r="BT102" s="103"/>
      <c r="BU102" s="103"/>
      <c r="BV102" s="103"/>
      <c r="BW102" s="232"/>
      <c r="BX102" s="103"/>
      <c r="BY102" s="103"/>
      <c r="BZ102" s="103"/>
      <c r="CA102" s="103"/>
      <c r="CB102" s="103"/>
      <c r="CC102" s="103"/>
      <c r="CD102" s="103"/>
      <c r="CE102" s="103"/>
      <c r="CG102" s="103"/>
      <c r="CH102" s="103"/>
    </row>
    <row r="103" spans="1:86" s="123" customFormat="1">
      <c r="A103" s="122"/>
      <c r="B103" s="122"/>
      <c r="C103" s="122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  <c r="BD103" s="103"/>
      <c r="BE103" s="103"/>
      <c r="BF103" s="103"/>
      <c r="BG103" s="103"/>
      <c r="BH103" s="103"/>
      <c r="BI103" s="103"/>
      <c r="BJ103" s="103"/>
      <c r="BK103" s="103"/>
      <c r="BL103" s="103"/>
      <c r="BM103" s="103"/>
      <c r="BN103" s="103"/>
      <c r="BO103" s="103"/>
      <c r="BP103" s="103"/>
      <c r="BQ103" s="103"/>
      <c r="BR103" s="103"/>
      <c r="BS103" s="103"/>
      <c r="BT103" s="103"/>
      <c r="BU103" s="103"/>
      <c r="BV103" s="103"/>
      <c r="BW103" s="232"/>
      <c r="BX103" s="103"/>
      <c r="BY103" s="103"/>
      <c r="BZ103" s="103"/>
      <c r="CA103" s="103"/>
      <c r="CB103" s="103"/>
      <c r="CC103" s="103"/>
      <c r="CD103" s="103"/>
      <c r="CE103" s="103"/>
      <c r="CG103" s="103"/>
      <c r="CH103" s="103"/>
    </row>
    <row r="104" spans="1:86" s="123" customFormat="1">
      <c r="A104" s="122"/>
      <c r="B104" s="122"/>
      <c r="C104" s="122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  <c r="BD104" s="103"/>
      <c r="BE104" s="103"/>
      <c r="BF104" s="103"/>
      <c r="BG104" s="103"/>
      <c r="BH104" s="103"/>
      <c r="BI104" s="103"/>
      <c r="BJ104" s="103"/>
      <c r="BK104" s="103"/>
      <c r="BL104" s="103"/>
      <c r="BM104" s="103"/>
      <c r="BN104" s="103"/>
      <c r="BO104" s="103"/>
      <c r="BP104" s="103"/>
      <c r="BQ104" s="103"/>
      <c r="BR104" s="103"/>
      <c r="BS104" s="103"/>
      <c r="BT104" s="103"/>
      <c r="BU104" s="103"/>
      <c r="BV104" s="103"/>
      <c r="BW104" s="232"/>
      <c r="BX104" s="103"/>
      <c r="BY104" s="103"/>
      <c r="BZ104" s="103"/>
      <c r="CA104" s="103"/>
      <c r="CB104" s="103"/>
      <c r="CC104" s="103"/>
      <c r="CD104" s="103"/>
      <c r="CE104" s="103"/>
      <c r="CG104" s="103"/>
      <c r="CH104" s="103"/>
    </row>
    <row r="105" spans="1:86" s="123" customFormat="1">
      <c r="A105" s="122"/>
      <c r="B105" s="122"/>
      <c r="C105" s="122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  <c r="BD105" s="103"/>
      <c r="BE105" s="103"/>
      <c r="BF105" s="103"/>
      <c r="BG105" s="103"/>
      <c r="BH105" s="103"/>
      <c r="BI105" s="103"/>
      <c r="BJ105" s="103"/>
      <c r="BK105" s="103"/>
      <c r="BL105" s="103"/>
      <c r="BM105" s="103"/>
      <c r="BN105" s="103"/>
      <c r="BO105" s="103"/>
      <c r="BP105" s="103"/>
      <c r="BQ105" s="103"/>
      <c r="BR105" s="103"/>
      <c r="BS105" s="103"/>
      <c r="BT105" s="103"/>
      <c r="BU105" s="103"/>
      <c r="BV105" s="103"/>
      <c r="BW105" s="232"/>
      <c r="BX105" s="103"/>
      <c r="BY105" s="103"/>
      <c r="BZ105" s="103"/>
      <c r="CA105" s="103"/>
      <c r="CB105" s="103"/>
      <c r="CC105" s="103"/>
      <c r="CD105" s="103"/>
      <c r="CE105" s="103"/>
      <c r="CG105" s="103"/>
      <c r="CH105" s="103"/>
    </row>
    <row r="106" spans="1:86" s="123" customFormat="1">
      <c r="A106" s="122"/>
      <c r="B106" s="122"/>
      <c r="C106" s="122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  <c r="BD106" s="103"/>
      <c r="BE106" s="103"/>
      <c r="BF106" s="103"/>
      <c r="BG106" s="103"/>
      <c r="BH106" s="103"/>
      <c r="BI106" s="103"/>
      <c r="BJ106" s="103"/>
      <c r="BK106" s="103"/>
      <c r="BL106" s="103"/>
      <c r="BM106" s="103"/>
      <c r="BN106" s="103"/>
      <c r="BO106" s="103"/>
      <c r="BP106" s="103"/>
      <c r="BQ106" s="103"/>
      <c r="BR106" s="103"/>
      <c r="BS106" s="103"/>
      <c r="BT106" s="103"/>
      <c r="BU106" s="103"/>
      <c r="BV106" s="103"/>
      <c r="BW106" s="232"/>
      <c r="BX106" s="103"/>
      <c r="BY106" s="103"/>
      <c r="BZ106" s="103"/>
      <c r="CA106" s="103"/>
      <c r="CB106" s="103"/>
      <c r="CC106" s="103"/>
      <c r="CD106" s="103"/>
      <c r="CE106" s="103"/>
      <c r="CG106" s="103"/>
      <c r="CH106" s="103"/>
    </row>
    <row r="107" spans="1:86" s="123" customFormat="1">
      <c r="A107" s="122"/>
      <c r="B107" s="122"/>
      <c r="C107" s="122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  <c r="BD107" s="103"/>
      <c r="BE107" s="103"/>
      <c r="BF107" s="103"/>
      <c r="BG107" s="103"/>
      <c r="BH107" s="103"/>
      <c r="BI107" s="103"/>
      <c r="BJ107" s="103"/>
      <c r="BK107" s="103"/>
      <c r="BL107" s="103"/>
      <c r="BM107" s="103"/>
      <c r="BN107" s="103"/>
      <c r="BO107" s="103"/>
      <c r="BP107" s="103"/>
      <c r="BQ107" s="103"/>
      <c r="BR107" s="103"/>
      <c r="BS107" s="103"/>
      <c r="BT107" s="103"/>
      <c r="BU107" s="103"/>
      <c r="BV107" s="103"/>
      <c r="BW107" s="232"/>
      <c r="BX107" s="103"/>
      <c r="BY107" s="103"/>
      <c r="BZ107" s="103"/>
      <c r="CA107" s="103"/>
      <c r="CB107" s="103"/>
      <c r="CC107" s="103"/>
      <c r="CD107" s="103"/>
      <c r="CE107" s="103"/>
      <c r="CG107" s="103"/>
      <c r="CH107" s="103"/>
    </row>
    <row r="108" spans="1:86" s="123" customFormat="1">
      <c r="A108" s="122"/>
      <c r="B108" s="122"/>
      <c r="C108" s="122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  <c r="BD108" s="103"/>
      <c r="BE108" s="103"/>
      <c r="BF108" s="103"/>
      <c r="BG108" s="103"/>
      <c r="BH108" s="103"/>
      <c r="BI108" s="103"/>
      <c r="BJ108" s="103"/>
      <c r="BK108" s="103"/>
      <c r="BL108" s="103"/>
      <c r="BM108" s="103"/>
      <c r="BN108" s="103"/>
      <c r="BO108" s="103"/>
      <c r="BP108" s="103"/>
      <c r="BQ108" s="103"/>
      <c r="BR108" s="103"/>
      <c r="BS108" s="103"/>
      <c r="BT108" s="103"/>
      <c r="BU108" s="103"/>
      <c r="BV108" s="103"/>
      <c r="BW108" s="232"/>
      <c r="BX108" s="103"/>
      <c r="BY108" s="103"/>
      <c r="BZ108" s="103"/>
      <c r="CA108" s="103"/>
      <c r="CB108" s="103"/>
      <c r="CC108" s="103"/>
      <c r="CD108" s="103"/>
      <c r="CE108" s="103"/>
      <c r="CG108" s="103"/>
      <c r="CH108" s="103"/>
    </row>
    <row r="109" spans="1:86" s="123" customFormat="1">
      <c r="A109" s="122"/>
      <c r="B109" s="122"/>
      <c r="C109" s="122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  <c r="BD109" s="103"/>
      <c r="BE109" s="103"/>
      <c r="BF109" s="103"/>
      <c r="BG109" s="103"/>
      <c r="BH109" s="103"/>
      <c r="BI109" s="103"/>
      <c r="BJ109" s="103"/>
      <c r="BK109" s="103"/>
      <c r="BL109" s="103"/>
      <c r="BM109" s="103"/>
      <c r="BN109" s="103"/>
      <c r="BO109" s="103"/>
      <c r="BP109" s="103"/>
      <c r="BQ109" s="103"/>
      <c r="BR109" s="103"/>
      <c r="BS109" s="103"/>
      <c r="BT109" s="103"/>
      <c r="BU109" s="103"/>
      <c r="BV109" s="103"/>
      <c r="BW109" s="232"/>
      <c r="BX109" s="103"/>
      <c r="BY109" s="103"/>
      <c r="BZ109" s="103"/>
      <c r="CA109" s="103"/>
      <c r="CB109" s="103"/>
      <c r="CC109" s="103"/>
      <c r="CD109" s="103"/>
      <c r="CE109" s="103"/>
      <c r="CG109" s="103"/>
      <c r="CH109" s="103"/>
    </row>
    <row r="110" spans="1:86" s="123" customFormat="1">
      <c r="A110" s="122"/>
      <c r="B110" s="122"/>
      <c r="C110" s="122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  <c r="BD110" s="103"/>
      <c r="BE110" s="103"/>
      <c r="BF110" s="103"/>
      <c r="BG110" s="103"/>
      <c r="BH110" s="103"/>
      <c r="BI110" s="103"/>
      <c r="BJ110" s="103"/>
      <c r="BK110" s="103"/>
      <c r="BL110" s="103"/>
      <c r="BM110" s="103"/>
      <c r="BN110" s="103"/>
      <c r="BO110" s="103"/>
      <c r="BP110" s="103"/>
      <c r="BQ110" s="103"/>
      <c r="BR110" s="103"/>
      <c r="BS110" s="103"/>
      <c r="BT110" s="103"/>
      <c r="BU110" s="103"/>
      <c r="BV110" s="103"/>
      <c r="BW110" s="232"/>
      <c r="BX110" s="103"/>
      <c r="BY110" s="103"/>
      <c r="BZ110" s="103"/>
      <c r="CA110" s="103"/>
      <c r="CB110" s="103"/>
      <c r="CC110" s="103"/>
      <c r="CD110" s="103"/>
      <c r="CE110" s="103"/>
      <c r="CG110" s="103"/>
      <c r="CH110" s="103"/>
    </row>
    <row r="111" spans="1:86" s="123" customFormat="1">
      <c r="A111" s="122"/>
      <c r="B111" s="122"/>
      <c r="C111" s="122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  <c r="BD111" s="103"/>
      <c r="BE111" s="103"/>
      <c r="BF111" s="103"/>
      <c r="BG111" s="103"/>
      <c r="BH111" s="103"/>
      <c r="BI111" s="103"/>
      <c r="BJ111" s="103"/>
      <c r="BK111" s="103"/>
      <c r="BL111" s="103"/>
      <c r="BM111" s="103"/>
      <c r="BN111" s="103"/>
      <c r="BO111" s="103"/>
      <c r="BP111" s="103"/>
      <c r="BQ111" s="103"/>
      <c r="BR111" s="103"/>
      <c r="BS111" s="103"/>
      <c r="BT111" s="103"/>
      <c r="BU111" s="103"/>
      <c r="BV111" s="103"/>
      <c r="BW111" s="232"/>
      <c r="BX111" s="103"/>
      <c r="BY111" s="103"/>
      <c r="BZ111" s="103"/>
      <c r="CA111" s="103"/>
      <c r="CB111" s="103"/>
      <c r="CC111" s="103"/>
      <c r="CD111" s="103"/>
      <c r="CE111" s="103"/>
      <c r="CG111" s="103"/>
      <c r="CH111" s="103"/>
    </row>
    <row r="112" spans="1:86" s="123" customFormat="1">
      <c r="A112" s="122"/>
      <c r="B112" s="122"/>
      <c r="C112" s="122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  <c r="BD112" s="103"/>
      <c r="BE112" s="103"/>
      <c r="BF112" s="103"/>
      <c r="BG112" s="103"/>
      <c r="BH112" s="103"/>
      <c r="BI112" s="103"/>
      <c r="BJ112" s="103"/>
      <c r="BK112" s="103"/>
      <c r="BL112" s="103"/>
      <c r="BM112" s="103"/>
      <c r="BN112" s="103"/>
      <c r="BO112" s="103"/>
      <c r="BP112" s="103"/>
      <c r="BQ112" s="103"/>
      <c r="BR112" s="103"/>
      <c r="BS112" s="103"/>
      <c r="BT112" s="103"/>
      <c r="BU112" s="103"/>
      <c r="BV112" s="103"/>
      <c r="BW112" s="232"/>
      <c r="BX112" s="103"/>
      <c r="BY112" s="103"/>
      <c r="BZ112" s="103"/>
      <c r="CA112" s="103"/>
      <c r="CB112" s="103"/>
      <c r="CC112" s="103"/>
      <c r="CD112" s="103"/>
      <c r="CE112" s="103"/>
      <c r="CG112" s="103"/>
      <c r="CH112" s="103"/>
    </row>
    <row r="113" spans="1:86" s="123" customFormat="1">
      <c r="A113" s="122"/>
      <c r="B113" s="122"/>
      <c r="C113" s="122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  <c r="BD113" s="103"/>
      <c r="BE113" s="103"/>
      <c r="BF113" s="103"/>
      <c r="BG113" s="103"/>
      <c r="BH113" s="103"/>
      <c r="BI113" s="103"/>
      <c r="BJ113" s="103"/>
      <c r="BK113" s="103"/>
      <c r="BL113" s="103"/>
      <c r="BM113" s="103"/>
      <c r="BN113" s="103"/>
      <c r="BO113" s="103"/>
      <c r="BP113" s="103"/>
      <c r="BQ113" s="103"/>
      <c r="BR113" s="103"/>
      <c r="BS113" s="103"/>
      <c r="BT113" s="103"/>
      <c r="BU113" s="103"/>
      <c r="BV113" s="103"/>
      <c r="BW113" s="232"/>
      <c r="BX113" s="103"/>
      <c r="BY113" s="103"/>
      <c r="BZ113" s="103"/>
      <c r="CA113" s="103"/>
      <c r="CB113" s="103"/>
      <c r="CC113" s="103"/>
      <c r="CD113" s="103"/>
      <c r="CE113" s="103"/>
      <c r="CG113" s="103"/>
      <c r="CH113" s="103"/>
    </row>
    <row r="114" spans="1:86" s="123" customFormat="1">
      <c r="A114" s="122"/>
      <c r="B114" s="122"/>
      <c r="C114" s="122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  <c r="BD114" s="103"/>
      <c r="BE114" s="103"/>
      <c r="BF114" s="103"/>
      <c r="BG114" s="103"/>
      <c r="BH114" s="103"/>
      <c r="BI114" s="103"/>
      <c r="BJ114" s="103"/>
      <c r="BK114" s="103"/>
      <c r="BL114" s="103"/>
      <c r="BM114" s="103"/>
      <c r="BN114" s="103"/>
      <c r="BO114" s="103"/>
      <c r="BP114" s="103"/>
      <c r="BQ114" s="103"/>
      <c r="BR114" s="103"/>
      <c r="BS114" s="103"/>
      <c r="BT114" s="103"/>
      <c r="BU114" s="103"/>
      <c r="BV114" s="103"/>
      <c r="BW114" s="232"/>
      <c r="BX114" s="103"/>
      <c r="BY114" s="103"/>
      <c r="BZ114" s="103"/>
      <c r="CA114" s="103"/>
      <c r="CB114" s="103"/>
      <c r="CC114" s="103"/>
      <c r="CD114" s="103"/>
      <c r="CE114" s="103"/>
      <c r="CG114" s="103"/>
      <c r="CH114" s="103"/>
    </row>
    <row r="115" spans="1:86" s="123" customFormat="1">
      <c r="A115" s="122"/>
      <c r="B115" s="122"/>
      <c r="C115" s="122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  <c r="BD115" s="103"/>
      <c r="BE115" s="103"/>
      <c r="BF115" s="103"/>
      <c r="BG115" s="103"/>
      <c r="BH115" s="103"/>
      <c r="BI115" s="103"/>
      <c r="BJ115" s="103"/>
      <c r="BK115" s="103"/>
      <c r="BL115" s="103"/>
      <c r="BM115" s="103"/>
      <c r="BN115" s="103"/>
      <c r="BO115" s="103"/>
      <c r="BP115" s="103"/>
      <c r="BQ115" s="103"/>
      <c r="BR115" s="103"/>
      <c r="BS115" s="103"/>
      <c r="BT115" s="103"/>
      <c r="BU115" s="103"/>
      <c r="BV115" s="103"/>
      <c r="BW115" s="232"/>
      <c r="BX115" s="103"/>
      <c r="BY115" s="103"/>
      <c r="BZ115" s="103"/>
      <c r="CA115" s="103"/>
      <c r="CB115" s="103"/>
      <c r="CC115" s="103"/>
      <c r="CD115" s="103"/>
      <c r="CE115" s="103"/>
      <c r="CG115" s="103"/>
      <c r="CH115" s="103"/>
    </row>
    <row r="116" spans="1:86" s="123" customFormat="1">
      <c r="A116" s="122"/>
      <c r="B116" s="122"/>
      <c r="C116" s="122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  <c r="BD116" s="103"/>
      <c r="BE116" s="103"/>
      <c r="BF116" s="103"/>
      <c r="BG116" s="103"/>
      <c r="BH116" s="103"/>
      <c r="BI116" s="103"/>
      <c r="BJ116" s="103"/>
      <c r="BK116" s="103"/>
      <c r="BL116" s="103"/>
      <c r="BM116" s="103"/>
      <c r="BN116" s="103"/>
      <c r="BO116" s="103"/>
      <c r="BP116" s="103"/>
      <c r="BQ116" s="103"/>
      <c r="BR116" s="103"/>
      <c r="BS116" s="103"/>
      <c r="BT116" s="103"/>
      <c r="BU116" s="103"/>
      <c r="BV116" s="103"/>
      <c r="BW116" s="232"/>
      <c r="BX116" s="103"/>
      <c r="BY116" s="103"/>
      <c r="BZ116" s="103"/>
      <c r="CA116" s="103"/>
      <c r="CB116" s="103"/>
      <c r="CC116" s="103"/>
      <c r="CD116" s="103"/>
      <c r="CE116" s="103"/>
      <c r="CG116" s="103"/>
      <c r="CH116" s="103"/>
    </row>
    <row r="117" spans="1:86" s="123" customFormat="1">
      <c r="A117" s="122"/>
      <c r="B117" s="122"/>
      <c r="C117" s="122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  <c r="BD117" s="103"/>
      <c r="BE117" s="103"/>
      <c r="BF117" s="103"/>
      <c r="BG117" s="103"/>
      <c r="BH117" s="103"/>
      <c r="BI117" s="103"/>
      <c r="BJ117" s="103"/>
      <c r="BK117" s="103"/>
      <c r="BL117" s="103"/>
      <c r="BM117" s="103"/>
      <c r="BN117" s="103"/>
      <c r="BO117" s="103"/>
      <c r="BP117" s="103"/>
      <c r="BQ117" s="103"/>
      <c r="BR117" s="103"/>
      <c r="BS117" s="103"/>
      <c r="BT117" s="103"/>
      <c r="BU117" s="103"/>
      <c r="BV117" s="103"/>
      <c r="BW117" s="232"/>
      <c r="BX117" s="103"/>
      <c r="BY117" s="103"/>
      <c r="BZ117" s="103"/>
      <c r="CA117" s="103"/>
      <c r="CB117" s="103"/>
      <c r="CC117" s="103"/>
      <c r="CD117" s="103"/>
      <c r="CE117" s="103"/>
      <c r="CG117" s="103"/>
      <c r="CH117" s="103"/>
    </row>
    <row r="118" spans="1:86" s="123" customFormat="1">
      <c r="A118" s="122"/>
      <c r="B118" s="122"/>
      <c r="C118" s="122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  <c r="BD118" s="103"/>
      <c r="BE118" s="103"/>
      <c r="BF118" s="103"/>
      <c r="BG118" s="103"/>
      <c r="BH118" s="103"/>
      <c r="BI118" s="103"/>
      <c r="BJ118" s="103"/>
      <c r="BK118" s="103"/>
      <c r="BL118" s="103"/>
      <c r="BM118" s="103"/>
      <c r="BN118" s="103"/>
      <c r="BO118" s="103"/>
      <c r="BP118" s="103"/>
      <c r="BQ118" s="103"/>
      <c r="BR118" s="103"/>
      <c r="BS118" s="103"/>
      <c r="BT118" s="103"/>
      <c r="BU118" s="103"/>
      <c r="BV118" s="103"/>
      <c r="BW118" s="232"/>
      <c r="BX118" s="103"/>
      <c r="BY118" s="103"/>
      <c r="BZ118" s="103"/>
      <c r="CA118" s="103"/>
      <c r="CB118" s="103"/>
      <c r="CC118" s="103"/>
      <c r="CD118" s="103"/>
      <c r="CE118" s="103"/>
      <c r="CG118" s="103"/>
      <c r="CH118" s="103"/>
    </row>
    <row r="119" spans="1:86" s="123" customFormat="1">
      <c r="A119" s="122"/>
      <c r="B119" s="122"/>
      <c r="C119" s="122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  <c r="BD119" s="103"/>
      <c r="BE119" s="103"/>
      <c r="BF119" s="103"/>
      <c r="BG119" s="103"/>
      <c r="BH119" s="103"/>
      <c r="BI119" s="103"/>
      <c r="BJ119" s="103"/>
      <c r="BK119" s="103"/>
      <c r="BL119" s="103"/>
      <c r="BM119" s="103"/>
      <c r="BN119" s="103"/>
      <c r="BO119" s="103"/>
      <c r="BP119" s="103"/>
      <c r="BQ119" s="103"/>
      <c r="BR119" s="103"/>
      <c r="BS119" s="103"/>
      <c r="BT119" s="103"/>
      <c r="BU119" s="103"/>
      <c r="BV119" s="103"/>
      <c r="BW119" s="232"/>
      <c r="BX119" s="103"/>
      <c r="BY119" s="103"/>
      <c r="BZ119" s="103"/>
      <c r="CA119" s="103"/>
      <c r="CB119" s="103"/>
      <c r="CC119" s="103"/>
      <c r="CD119" s="103"/>
      <c r="CE119" s="103"/>
      <c r="CG119" s="103"/>
      <c r="CH119" s="103"/>
    </row>
    <row r="120" spans="1:86" s="123" customFormat="1">
      <c r="A120" s="122"/>
      <c r="B120" s="122"/>
      <c r="C120" s="122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  <c r="BD120" s="103"/>
      <c r="BE120" s="103"/>
      <c r="BF120" s="103"/>
      <c r="BG120" s="103"/>
      <c r="BH120" s="103"/>
      <c r="BI120" s="103"/>
      <c r="BJ120" s="103"/>
      <c r="BK120" s="103"/>
      <c r="BL120" s="103"/>
      <c r="BM120" s="103"/>
      <c r="BN120" s="103"/>
      <c r="BO120" s="103"/>
      <c r="BP120" s="103"/>
      <c r="BQ120" s="103"/>
      <c r="BR120" s="103"/>
      <c r="BS120" s="103"/>
      <c r="BT120" s="103"/>
      <c r="BU120" s="103"/>
      <c r="BV120" s="103"/>
      <c r="BW120" s="232"/>
      <c r="BX120" s="103"/>
      <c r="BY120" s="103"/>
      <c r="BZ120" s="103"/>
      <c r="CA120" s="103"/>
      <c r="CB120" s="103"/>
      <c r="CC120" s="103"/>
      <c r="CD120" s="103"/>
      <c r="CE120" s="103"/>
      <c r="CG120" s="103"/>
      <c r="CH120" s="103"/>
    </row>
    <row r="121" spans="1:86" s="123" customFormat="1">
      <c r="A121" s="122"/>
      <c r="B121" s="122"/>
      <c r="C121" s="122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  <c r="BD121" s="103"/>
      <c r="BE121" s="103"/>
      <c r="BF121" s="103"/>
      <c r="BG121" s="103"/>
      <c r="BH121" s="103"/>
      <c r="BI121" s="103"/>
      <c r="BJ121" s="103"/>
      <c r="BK121" s="103"/>
      <c r="BL121" s="103"/>
      <c r="BM121" s="103"/>
      <c r="BN121" s="103"/>
      <c r="BO121" s="103"/>
      <c r="BP121" s="103"/>
      <c r="BQ121" s="103"/>
      <c r="BR121" s="103"/>
      <c r="BS121" s="103"/>
      <c r="BT121" s="103"/>
      <c r="BU121" s="103"/>
      <c r="BV121" s="103"/>
      <c r="BW121" s="232"/>
      <c r="BX121" s="103"/>
      <c r="BY121" s="103"/>
      <c r="BZ121" s="103"/>
      <c r="CA121" s="103"/>
      <c r="CB121" s="103"/>
      <c r="CC121" s="103"/>
      <c r="CD121" s="103"/>
      <c r="CE121" s="103"/>
      <c r="CG121" s="103"/>
      <c r="CH121" s="103"/>
    </row>
    <row r="122" spans="1:86" s="123" customFormat="1">
      <c r="A122" s="122"/>
      <c r="B122" s="122"/>
      <c r="C122" s="122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  <c r="BD122" s="103"/>
      <c r="BE122" s="103"/>
      <c r="BF122" s="103"/>
      <c r="BG122" s="103"/>
      <c r="BH122" s="103"/>
      <c r="BI122" s="103"/>
      <c r="BJ122" s="103"/>
      <c r="BK122" s="103"/>
      <c r="BL122" s="103"/>
      <c r="BM122" s="103"/>
      <c r="BN122" s="103"/>
      <c r="BO122" s="103"/>
      <c r="BP122" s="103"/>
      <c r="BQ122" s="103"/>
      <c r="BR122" s="103"/>
      <c r="BS122" s="103"/>
      <c r="BT122" s="103"/>
      <c r="BU122" s="103"/>
      <c r="BV122" s="103"/>
      <c r="BW122" s="232"/>
      <c r="BX122" s="103"/>
      <c r="BY122" s="103"/>
      <c r="BZ122" s="103"/>
      <c r="CA122" s="103"/>
      <c r="CB122" s="103"/>
      <c r="CC122" s="103"/>
      <c r="CD122" s="103"/>
      <c r="CE122" s="103"/>
      <c r="CG122" s="103"/>
      <c r="CH122" s="103"/>
    </row>
    <row r="123" spans="1:86" s="123" customFormat="1">
      <c r="A123" s="122"/>
      <c r="B123" s="122"/>
      <c r="C123" s="122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  <c r="BD123" s="103"/>
      <c r="BE123" s="103"/>
      <c r="BF123" s="103"/>
      <c r="BG123" s="103"/>
      <c r="BH123" s="103"/>
      <c r="BI123" s="103"/>
      <c r="BJ123" s="103"/>
      <c r="BK123" s="103"/>
      <c r="BL123" s="103"/>
      <c r="BM123" s="103"/>
      <c r="BN123" s="103"/>
      <c r="BO123" s="103"/>
      <c r="BP123" s="103"/>
      <c r="BQ123" s="103"/>
      <c r="BR123" s="103"/>
      <c r="BS123" s="103"/>
      <c r="BT123" s="103"/>
      <c r="BU123" s="103"/>
      <c r="BV123" s="103"/>
      <c r="BW123" s="232"/>
      <c r="BX123" s="103"/>
      <c r="BY123" s="103"/>
      <c r="BZ123" s="103"/>
      <c r="CA123" s="103"/>
      <c r="CB123" s="103"/>
      <c r="CC123" s="103"/>
      <c r="CD123" s="103"/>
      <c r="CE123" s="103"/>
      <c r="CG123" s="103"/>
      <c r="CH123" s="103"/>
    </row>
    <row r="124" spans="1:86" s="123" customFormat="1">
      <c r="A124" s="122"/>
      <c r="B124" s="122"/>
      <c r="C124" s="122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  <c r="BD124" s="103"/>
      <c r="BE124" s="103"/>
      <c r="BF124" s="103"/>
      <c r="BG124" s="103"/>
      <c r="BH124" s="103"/>
      <c r="BI124" s="103"/>
      <c r="BJ124" s="103"/>
      <c r="BK124" s="103"/>
      <c r="BL124" s="103"/>
      <c r="BM124" s="103"/>
      <c r="BN124" s="103"/>
      <c r="BO124" s="103"/>
      <c r="BP124" s="103"/>
      <c r="BQ124" s="103"/>
      <c r="BR124" s="103"/>
      <c r="BS124" s="103"/>
      <c r="BT124" s="103"/>
      <c r="BU124" s="103"/>
      <c r="BV124" s="103"/>
      <c r="BW124" s="232"/>
      <c r="BX124" s="103"/>
      <c r="BY124" s="103"/>
      <c r="BZ124" s="103"/>
      <c r="CA124" s="103"/>
      <c r="CB124" s="103"/>
      <c r="CC124" s="103"/>
      <c r="CD124" s="103"/>
      <c r="CE124" s="103"/>
      <c r="CG124" s="103"/>
      <c r="CH124" s="103"/>
    </row>
    <row r="125" spans="1:86" s="123" customFormat="1">
      <c r="A125" s="122"/>
      <c r="B125" s="122"/>
      <c r="C125" s="122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  <c r="BD125" s="103"/>
      <c r="BE125" s="103"/>
      <c r="BF125" s="103"/>
      <c r="BG125" s="103"/>
      <c r="BH125" s="103"/>
      <c r="BI125" s="103"/>
      <c r="BJ125" s="103"/>
      <c r="BK125" s="103"/>
      <c r="BL125" s="103"/>
      <c r="BM125" s="103"/>
      <c r="BN125" s="103"/>
      <c r="BO125" s="103"/>
      <c r="BP125" s="103"/>
      <c r="BQ125" s="103"/>
      <c r="BR125" s="103"/>
      <c r="BS125" s="103"/>
      <c r="BT125" s="103"/>
      <c r="BU125" s="103"/>
      <c r="BV125" s="103"/>
      <c r="BW125" s="232"/>
      <c r="BX125" s="103"/>
      <c r="BY125" s="103"/>
      <c r="BZ125" s="103"/>
      <c r="CA125" s="103"/>
      <c r="CB125" s="103"/>
      <c r="CC125" s="103"/>
      <c r="CD125" s="103"/>
      <c r="CE125" s="103"/>
      <c r="CG125" s="103"/>
      <c r="CH125" s="103"/>
    </row>
    <row r="126" spans="1:86" s="123" customFormat="1">
      <c r="A126" s="122"/>
      <c r="B126" s="122"/>
      <c r="C126" s="122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  <c r="BD126" s="103"/>
      <c r="BE126" s="103"/>
      <c r="BF126" s="103"/>
      <c r="BG126" s="103"/>
      <c r="BH126" s="103"/>
      <c r="BI126" s="103"/>
      <c r="BJ126" s="103"/>
      <c r="BK126" s="103"/>
      <c r="BL126" s="103"/>
      <c r="BM126" s="103"/>
      <c r="BN126" s="103"/>
      <c r="BO126" s="103"/>
      <c r="BP126" s="103"/>
      <c r="BQ126" s="103"/>
      <c r="BR126" s="103"/>
      <c r="BS126" s="103"/>
      <c r="BT126" s="103"/>
      <c r="BU126" s="103"/>
      <c r="BV126" s="103"/>
      <c r="BW126" s="232"/>
      <c r="BX126" s="103"/>
      <c r="BY126" s="103"/>
      <c r="BZ126" s="103"/>
      <c r="CA126" s="103"/>
      <c r="CB126" s="103"/>
      <c r="CC126" s="103"/>
      <c r="CD126" s="103"/>
      <c r="CE126" s="103"/>
      <c r="CG126" s="103"/>
      <c r="CH126" s="103"/>
    </row>
    <row r="127" spans="1:86" s="123" customFormat="1">
      <c r="A127" s="122"/>
      <c r="B127" s="122"/>
      <c r="C127" s="122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  <c r="BD127" s="103"/>
      <c r="BE127" s="103"/>
      <c r="BF127" s="103"/>
      <c r="BG127" s="103"/>
      <c r="BH127" s="103"/>
      <c r="BI127" s="103"/>
      <c r="BJ127" s="103"/>
      <c r="BK127" s="103"/>
      <c r="BL127" s="103"/>
      <c r="BM127" s="103"/>
      <c r="BN127" s="103"/>
      <c r="BO127" s="103"/>
      <c r="BP127" s="103"/>
      <c r="BQ127" s="103"/>
      <c r="BR127" s="103"/>
      <c r="BS127" s="103"/>
      <c r="BT127" s="103"/>
      <c r="BU127" s="103"/>
      <c r="BV127" s="103"/>
      <c r="BW127" s="232"/>
      <c r="BX127" s="103"/>
      <c r="BY127" s="103"/>
      <c r="BZ127" s="103"/>
      <c r="CA127" s="103"/>
      <c r="CB127" s="103"/>
      <c r="CC127" s="103"/>
      <c r="CD127" s="103"/>
      <c r="CE127" s="103"/>
      <c r="CG127" s="103"/>
      <c r="CH127" s="103"/>
    </row>
    <row r="128" spans="1:86" s="123" customFormat="1">
      <c r="A128" s="122"/>
      <c r="B128" s="122"/>
      <c r="C128" s="122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  <c r="BD128" s="103"/>
      <c r="BE128" s="103"/>
      <c r="BF128" s="103"/>
      <c r="BG128" s="103"/>
      <c r="BH128" s="103"/>
      <c r="BI128" s="103"/>
      <c r="BJ128" s="103"/>
      <c r="BK128" s="103"/>
      <c r="BL128" s="103"/>
      <c r="BM128" s="103"/>
      <c r="BN128" s="103"/>
      <c r="BO128" s="103"/>
      <c r="BP128" s="103"/>
      <c r="BQ128" s="103"/>
      <c r="BR128" s="103"/>
      <c r="BS128" s="103"/>
      <c r="BT128" s="103"/>
      <c r="BU128" s="103"/>
      <c r="BV128" s="103"/>
      <c r="BW128" s="232"/>
      <c r="BX128" s="103"/>
      <c r="BY128" s="103"/>
      <c r="BZ128" s="103"/>
      <c r="CA128" s="103"/>
      <c r="CB128" s="103"/>
      <c r="CC128" s="103"/>
      <c r="CD128" s="103"/>
      <c r="CE128" s="103"/>
      <c r="CG128" s="103"/>
      <c r="CH128" s="103"/>
    </row>
    <row r="129" spans="1:86" s="123" customFormat="1">
      <c r="A129" s="122"/>
      <c r="B129" s="122"/>
      <c r="C129" s="122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  <c r="BD129" s="103"/>
      <c r="BE129" s="103"/>
      <c r="BF129" s="103"/>
      <c r="BG129" s="103"/>
      <c r="BH129" s="103"/>
      <c r="BI129" s="103"/>
      <c r="BJ129" s="103"/>
      <c r="BK129" s="103"/>
      <c r="BL129" s="103"/>
      <c r="BM129" s="103"/>
      <c r="BN129" s="103"/>
      <c r="BO129" s="103"/>
      <c r="BP129" s="103"/>
      <c r="BQ129" s="103"/>
      <c r="BR129" s="103"/>
      <c r="BS129" s="103"/>
      <c r="BT129" s="103"/>
      <c r="BU129" s="103"/>
      <c r="BV129" s="103"/>
      <c r="BW129" s="232"/>
      <c r="BX129" s="103"/>
      <c r="BY129" s="103"/>
      <c r="BZ129" s="103"/>
      <c r="CA129" s="103"/>
      <c r="CB129" s="103"/>
      <c r="CC129" s="103"/>
      <c r="CD129" s="103"/>
      <c r="CE129" s="103"/>
      <c r="CG129" s="103"/>
      <c r="CH129" s="103"/>
    </row>
    <row r="130" spans="1:86" s="123" customFormat="1">
      <c r="A130" s="122"/>
      <c r="B130" s="122"/>
      <c r="C130" s="122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  <c r="BD130" s="103"/>
      <c r="BE130" s="103"/>
      <c r="BF130" s="103"/>
      <c r="BG130" s="103"/>
      <c r="BH130" s="103"/>
      <c r="BI130" s="103"/>
      <c r="BJ130" s="103"/>
      <c r="BK130" s="103"/>
      <c r="BL130" s="103"/>
      <c r="BM130" s="103"/>
      <c r="BN130" s="103"/>
      <c r="BO130" s="103"/>
      <c r="BP130" s="103"/>
      <c r="BQ130" s="103"/>
      <c r="BR130" s="103"/>
      <c r="BS130" s="103"/>
      <c r="BT130" s="103"/>
      <c r="BU130" s="103"/>
      <c r="BV130" s="103"/>
      <c r="BW130" s="232"/>
      <c r="BX130" s="103"/>
      <c r="BY130" s="103"/>
      <c r="BZ130" s="103"/>
      <c r="CA130" s="103"/>
      <c r="CB130" s="103"/>
      <c r="CC130" s="103"/>
      <c r="CD130" s="103"/>
      <c r="CE130" s="103"/>
      <c r="CG130" s="103"/>
      <c r="CH130" s="103"/>
    </row>
    <row r="131" spans="1:86" s="123" customFormat="1">
      <c r="A131" s="122"/>
      <c r="B131" s="122"/>
      <c r="C131" s="122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  <c r="BD131" s="103"/>
      <c r="BE131" s="103"/>
      <c r="BF131" s="103"/>
      <c r="BG131" s="103"/>
      <c r="BH131" s="103"/>
      <c r="BI131" s="103"/>
      <c r="BJ131" s="103"/>
      <c r="BK131" s="103"/>
      <c r="BL131" s="103"/>
      <c r="BM131" s="103"/>
      <c r="BN131" s="103"/>
      <c r="BO131" s="103"/>
      <c r="BP131" s="103"/>
      <c r="BQ131" s="103"/>
      <c r="BR131" s="103"/>
      <c r="BS131" s="103"/>
      <c r="BT131" s="103"/>
      <c r="BU131" s="103"/>
      <c r="BV131" s="103"/>
      <c r="BW131" s="232"/>
      <c r="BX131" s="103"/>
      <c r="BY131" s="103"/>
      <c r="BZ131" s="103"/>
      <c r="CA131" s="103"/>
      <c r="CB131" s="103"/>
      <c r="CC131" s="103"/>
      <c r="CD131" s="103"/>
      <c r="CE131" s="103"/>
      <c r="CG131" s="103"/>
      <c r="CH131" s="103"/>
    </row>
    <row r="132" spans="1:86" s="123" customFormat="1">
      <c r="A132" s="122"/>
      <c r="B132" s="122"/>
      <c r="C132" s="122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  <c r="BD132" s="103"/>
      <c r="BE132" s="103"/>
      <c r="BF132" s="103"/>
      <c r="BG132" s="103"/>
      <c r="BH132" s="103"/>
      <c r="BI132" s="103"/>
      <c r="BJ132" s="103"/>
      <c r="BK132" s="103"/>
      <c r="BL132" s="103"/>
      <c r="BM132" s="103"/>
      <c r="BN132" s="103"/>
      <c r="BO132" s="103"/>
      <c r="BP132" s="103"/>
      <c r="BQ132" s="103"/>
      <c r="BR132" s="103"/>
      <c r="BS132" s="103"/>
      <c r="BT132" s="103"/>
      <c r="BU132" s="103"/>
      <c r="BV132" s="103"/>
      <c r="BW132" s="232"/>
      <c r="BX132" s="103"/>
      <c r="BY132" s="103"/>
      <c r="BZ132" s="103"/>
      <c r="CA132" s="103"/>
      <c r="CB132" s="103"/>
      <c r="CC132" s="103"/>
      <c r="CD132" s="103"/>
      <c r="CE132" s="103"/>
      <c r="CG132" s="103"/>
      <c r="CH132" s="103"/>
    </row>
    <row r="133" spans="1:86" s="123" customFormat="1">
      <c r="A133" s="122"/>
      <c r="B133" s="122"/>
      <c r="C133" s="122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  <c r="BD133" s="103"/>
      <c r="BE133" s="103"/>
      <c r="BF133" s="103"/>
      <c r="BG133" s="103"/>
      <c r="BH133" s="103"/>
      <c r="BI133" s="103"/>
      <c r="BJ133" s="103"/>
      <c r="BK133" s="103"/>
      <c r="BL133" s="103"/>
      <c r="BM133" s="103"/>
      <c r="BN133" s="103"/>
      <c r="BO133" s="103"/>
      <c r="BP133" s="103"/>
      <c r="BQ133" s="103"/>
      <c r="BR133" s="103"/>
      <c r="BS133" s="103"/>
      <c r="BT133" s="103"/>
      <c r="BU133" s="103"/>
      <c r="BV133" s="103"/>
      <c r="BW133" s="232"/>
      <c r="BX133" s="103"/>
      <c r="BY133" s="103"/>
      <c r="BZ133" s="103"/>
      <c r="CA133" s="103"/>
      <c r="CB133" s="103"/>
      <c r="CC133" s="103"/>
      <c r="CD133" s="103"/>
      <c r="CE133" s="103"/>
      <c r="CG133" s="103"/>
      <c r="CH133" s="103"/>
    </row>
    <row r="134" spans="1:86" s="123" customFormat="1">
      <c r="A134" s="122"/>
      <c r="B134" s="122"/>
      <c r="C134" s="122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  <c r="BD134" s="103"/>
      <c r="BE134" s="103"/>
      <c r="BF134" s="103"/>
      <c r="BG134" s="103"/>
      <c r="BH134" s="103"/>
      <c r="BI134" s="103"/>
      <c r="BJ134" s="103"/>
      <c r="BK134" s="103"/>
      <c r="BL134" s="103"/>
      <c r="BM134" s="103"/>
      <c r="BN134" s="103"/>
      <c r="BO134" s="103"/>
      <c r="BP134" s="103"/>
      <c r="BQ134" s="103"/>
      <c r="BR134" s="103"/>
      <c r="BS134" s="103"/>
      <c r="BT134" s="103"/>
      <c r="BU134" s="103"/>
      <c r="BV134" s="103"/>
      <c r="BW134" s="232"/>
      <c r="BX134" s="103"/>
      <c r="BY134" s="103"/>
      <c r="BZ134" s="103"/>
      <c r="CA134" s="103"/>
      <c r="CB134" s="103"/>
      <c r="CC134" s="103"/>
      <c r="CD134" s="103"/>
      <c r="CE134" s="103"/>
      <c r="CG134" s="103"/>
      <c r="CH134" s="103"/>
    </row>
    <row r="135" spans="1:86" s="123" customFormat="1">
      <c r="A135" s="122"/>
      <c r="B135" s="122"/>
      <c r="C135" s="122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  <c r="BD135" s="103"/>
      <c r="BE135" s="103"/>
      <c r="BF135" s="103"/>
      <c r="BG135" s="103"/>
      <c r="BH135" s="103"/>
      <c r="BI135" s="103"/>
      <c r="BJ135" s="103"/>
      <c r="BK135" s="103"/>
      <c r="BL135" s="103"/>
      <c r="BM135" s="103"/>
      <c r="BN135" s="103"/>
      <c r="BO135" s="103"/>
      <c r="BP135" s="103"/>
      <c r="BQ135" s="103"/>
      <c r="BR135" s="103"/>
      <c r="BS135" s="103"/>
      <c r="BT135" s="103"/>
      <c r="BU135" s="103"/>
      <c r="BV135" s="103"/>
      <c r="BW135" s="232"/>
      <c r="BX135" s="103"/>
      <c r="BY135" s="103"/>
      <c r="BZ135" s="103"/>
      <c r="CA135" s="103"/>
      <c r="CB135" s="103"/>
      <c r="CC135" s="103"/>
      <c r="CD135" s="103"/>
      <c r="CE135" s="103"/>
      <c r="CG135" s="103"/>
      <c r="CH135" s="103"/>
    </row>
    <row r="136" spans="1:86" s="123" customFormat="1">
      <c r="A136" s="122"/>
      <c r="B136" s="122"/>
      <c r="C136" s="122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  <c r="BD136" s="103"/>
      <c r="BE136" s="103"/>
      <c r="BF136" s="103"/>
      <c r="BG136" s="103"/>
      <c r="BH136" s="103"/>
      <c r="BI136" s="103"/>
      <c r="BJ136" s="103"/>
      <c r="BK136" s="103"/>
      <c r="BL136" s="103"/>
      <c r="BM136" s="103"/>
      <c r="BN136" s="103"/>
      <c r="BO136" s="103"/>
      <c r="BP136" s="103"/>
      <c r="BQ136" s="103"/>
      <c r="BR136" s="103"/>
      <c r="BS136" s="103"/>
      <c r="BT136" s="103"/>
      <c r="BU136" s="103"/>
      <c r="BV136" s="103"/>
      <c r="BW136" s="232"/>
      <c r="BX136" s="103"/>
      <c r="BY136" s="103"/>
      <c r="BZ136" s="103"/>
      <c r="CA136" s="103"/>
      <c r="CB136" s="103"/>
      <c r="CC136" s="103"/>
      <c r="CD136" s="103"/>
      <c r="CE136" s="103"/>
      <c r="CG136" s="103"/>
      <c r="CH136" s="103"/>
    </row>
    <row r="137" spans="1:86" s="123" customFormat="1">
      <c r="A137" s="122"/>
      <c r="B137" s="122"/>
      <c r="C137" s="122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  <c r="BD137" s="103"/>
      <c r="BE137" s="103"/>
      <c r="BF137" s="103"/>
      <c r="BG137" s="103"/>
      <c r="BH137" s="103"/>
      <c r="BI137" s="103"/>
      <c r="BJ137" s="103"/>
      <c r="BK137" s="103"/>
      <c r="BL137" s="103"/>
      <c r="BM137" s="103"/>
      <c r="BN137" s="103"/>
      <c r="BO137" s="103"/>
      <c r="BP137" s="103"/>
      <c r="BQ137" s="103"/>
      <c r="BR137" s="103"/>
      <c r="BS137" s="103"/>
      <c r="BT137" s="103"/>
      <c r="BU137" s="103"/>
      <c r="BV137" s="103"/>
      <c r="BW137" s="232"/>
      <c r="BX137" s="103"/>
      <c r="BY137" s="103"/>
      <c r="BZ137" s="103"/>
      <c r="CA137" s="103"/>
      <c r="CB137" s="103"/>
      <c r="CC137" s="103"/>
      <c r="CD137" s="103"/>
      <c r="CE137" s="103"/>
      <c r="CG137" s="103"/>
      <c r="CH137" s="103"/>
    </row>
    <row r="138" spans="1:86" s="123" customFormat="1">
      <c r="A138" s="122"/>
      <c r="B138" s="122"/>
      <c r="C138" s="122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  <c r="BD138" s="103"/>
      <c r="BE138" s="103"/>
      <c r="BF138" s="103"/>
      <c r="BG138" s="103"/>
      <c r="BH138" s="103"/>
      <c r="BI138" s="103"/>
      <c r="BJ138" s="103"/>
      <c r="BK138" s="103"/>
      <c r="BL138" s="103"/>
      <c r="BM138" s="103"/>
      <c r="BN138" s="103"/>
      <c r="BO138" s="103"/>
      <c r="BP138" s="103"/>
      <c r="BQ138" s="103"/>
      <c r="BR138" s="103"/>
      <c r="BS138" s="103"/>
      <c r="BT138" s="103"/>
      <c r="BU138" s="103"/>
      <c r="BV138" s="103"/>
      <c r="BW138" s="232"/>
      <c r="BX138" s="103"/>
      <c r="BY138" s="103"/>
      <c r="BZ138" s="103"/>
      <c r="CA138" s="103"/>
      <c r="CB138" s="103"/>
      <c r="CC138" s="103"/>
      <c r="CD138" s="103"/>
      <c r="CE138" s="103"/>
      <c r="CG138" s="103"/>
      <c r="CH138" s="103"/>
    </row>
    <row r="139" spans="1:86" s="123" customFormat="1">
      <c r="A139" s="122"/>
      <c r="B139" s="122"/>
      <c r="C139" s="122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  <c r="BD139" s="103"/>
      <c r="BE139" s="103"/>
      <c r="BF139" s="103"/>
      <c r="BG139" s="103"/>
      <c r="BH139" s="103"/>
      <c r="BI139" s="103"/>
      <c r="BJ139" s="103"/>
      <c r="BK139" s="103"/>
      <c r="BL139" s="103"/>
      <c r="BM139" s="103"/>
      <c r="BN139" s="103"/>
      <c r="BO139" s="103"/>
      <c r="BP139" s="103"/>
      <c r="BQ139" s="103"/>
      <c r="BR139" s="103"/>
      <c r="BS139" s="103"/>
      <c r="BT139" s="103"/>
      <c r="BU139" s="103"/>
      <c r="BV139" s="103"/>
      <c r="BW139" s="232"/>
      <c r="BX139" s="103"/>
      <c r="BY139" s="103"/>
      <c r="BZ139" s="103"/>
      <c r="CA139" s="103"/>
      <c r="CB139" s="103"/>
      <c r="CC139" s="103"/>
      <c r="CD139" s="103"/>
      <c r="CE139" s="103"/>
      <c r="CG139" s="103"/>
      <c r="CH139" s="103"/>
    </row>
    <row r="140" spans="1:86" s="123" customFormat="1">
      <c r="A140" s="122"/>
      <c r="B140" s="122"/>
      <c r="C140" s="122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  <c r="BD140" s="103"/>
      <c r="BE140" s="103"/>
      <c r="BF140" s="103"/>
      <c r="BG140" s="103"/>
      <c r="BH140" s="103"/>
      <c r="BI140" s="103"/>
      <c r="BJ140" s="103"/>
      <c r="BK140" s="103"/>
      <c r="BL140" s="103"/>
      <c r="BM140" s="103"/>
      <c r="BN140" s="103"/>
      <c r="BO140" s="103"/>
      <c r="BP140" s="103"/>
      <c r="BQ140" s="103"/>
      <c r="BR140" s="103"/>
      <c r="BS140" s="103"/>
      <c r="BT140" s="103"/>
      <c r="BU140" s="103"/>
      <c r="BV140" s="103"/>
      <c r="BW140" s="232"/>
      <c r="BX140" s="103"/>
      <c r="BY140" s="103"/>
      <c r="BZ140" s="103"/>
      <c r="CA140" s="103"/>
      <c r="CB140" s="103"/>
      <c r="CC140" s="103"/>
      <c r="CD140" s="103"/>
      <c r="CE140" s="103"/>
      <c r="CG140" s="103"/>
      <c r="CH140" s="103"/>
    </row>
    <row r="141" spans="1:86" s="123" customFormat="1">
      <c r="A141" s="122"/>
      <c r="B141" s="122"/>
      <c r="C141" s="122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  <c r="BD141" s="103"/>
      <c r="BE141" s="103"/>
      <c r="BF141" s="103"/>
      <c r="BG141" s="103"/>
      <c r="BH141" s="103"/>
      <c r="BI141" s="103"/>
      <c r="BJ141" s="103"/>
      <c r="BK141" s="103"/>
      <c r="BL141" s="103"/>
      <c r="BM141" s="103"/>
      <c r="BN141" s="103"/>
      <c r="BO141" s="103"/>
      <c r="BP141" s="103"/>
      <c r="BQ141" s="103"/>
      <c r="BR141" s="103"/>
      <c r="BS141" s="103"/>
      <c r="BT141" s="103"/>
      <c r="BU141" s="103"/>
      <c r="BV141" s="103"/>
      <c r="BW141" s="232"/>
      <c r="BX141" s="103"/>
      <c r="BY141" s="103"/>
      <c r="BZ141" s="103"/>
      <c r="CA141" s="103"/>
      <c r="CB141" s="103"/>
      <c r="CC141" s="103"/>
      <c r="CD141" s="103"/>
      <c r="CE141" s="103"/>
      <c r="CG141" s="103"/>
      <c r="CH141" s="103"/>
    </row>
    <row r="142" spans="1:86" s="123" customFormat="1">
      <c r="A142" s="122"/>
      <c r="B142" s="122"/>
      <c r="C142" s="122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  <c r="BD142" s="103"/>
      <c r="BE142" s="103"/>
      <c r="BF142" s="103"/>
      <c r="BG142" s="103"/>
      <c r="BH142" s="103"/>
      <c r="BI142" s="103"/>
      <c r="BJ142" s="103"/>
      <c r="BK142" s="103"/>
      <c r="BL142" s="103"/>
      <c r="BM142" s="103"/>
      <c r="BN142" s="103"/>
      <c r="BO142" s="103"/>
      <c r="BP142" s="103"/>
      <c r="BQ142" s="103"/>
      <c r="BR142" s="103"/>
      <c r="BS142" s="103"/>
      <c r="BT142" s="103"/>
      <c r="BU142" s="103"/>
      <c r="BV142" s="103"/>
      <c r="BW142" s="232"/>
      <c r="BX142" s="103"/>
      <c r="BY142" s="103"/>
      <c r="BZ142" s="103"/>
      <c r="CA142" s="103"/>
      <c r="CB142" s="103"/>
      <c r="CC142" s="103"/>
      <c r="CD142" s="103"/>
      <c r="CE142" s="103"/>
      <c r="CG142" s="103"/>
      <c r="CH142" s="103"/>
    </row>
    <row r="143" spans="1:86" s="123" customFormat="1">
      <c r="A143" s="122"/>
      <c r="B143" s="122"/>
      <c r="C143" s="122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  <c r="BD143" s="103"/>
      <c r="BE143" s="103"/>
      <c r="BF143" s="103"/>
      <c r="BG143" s="103"/>
      <c r="BH143" s="103"/>
      <c r="BI143" s="103"/>
      <c r="BJ143" s="103"/>
      <c r="BK143" s="103"/>
      <c r="BL143" s="103"/>
      <c r="BM143" s="103"/>
      <c r="BN143" s="103"/>
      <c r="BO143" s="103"/>
      <c r="BP143" s="103"/>
      <c r="BQ143" s="103"/>
      <c r="BR143" s="103"/>
      <c r="BS143" s="103"/>
      <c r="BT143" s="103"/>
      <c r="BU143" s="103"/>
      <c r="BV143" s="103"/>
      <c r="BW143" s="232"/>
      <c r="BX143" s="103"/>
      <c r="BY143" s="103"/>
      <c r="BZ143" s="103"/>
      <c r="CA143" s="103"/>
      <c r="CB143" s="103"/>
      <c r="CC143" s="103"/>
      <c r="CD143" s="103"/>
      <c r="CE143" s="103"/>
      <c r="CG143" s="103"/>
      <c r="CH143" s="103"/>
    </row>
    <row r="144" spans="1:86" s="123" customFormat="1">
      <c r="A144" s="122"/>
      <c r="B144" s="122"/>
      <c r="C144" s="122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  <c r="BD144" s="103"/>
      <c r="BE144" s="103"/>
      <c r="BF144" s="103"/>
      <c r="BG144" s="103"/>
      <c r="BH144" s="103"/>
      <c r="BI144" s="103"/>
      <c r="BJ144" s="103"/>
      <c r="BK144" s="103"/>
      <c r="BL144" s="103"/>
      <c r="BM144" s="103"/>
      <c r="BN144" s="103"/>
      <c r="BO144" s="103"/>
      <c r="BP144" s="103"/>
      <c r="BQ144" s="103"/>
      <c r="BR144" s="103"/>
      <c r="BS144" s="103"/>
      <c r="BT144" s="103"/>
      <c r="BU144" s="103"/>
      <c r="BV144" s="103"/>
      <c r="BW144" s="232"/>
      <c r="BX144" s="103"/>
      <c r="BY144" s="103"/>
      <c r="BZ144" s="103"/>
      <c r="CA144" s="103"/>
      <c r="CB144" s="103"/>
      <c r="CC144" s="103"/>
      <c r="CD144" s="103"/>
      <c r="CE144" s="103"/>
      <c r="CG144" s="103"/>
      <c r="CH144" s="103"/>
    </row>
    <row r="145" spans="1:86" s="123" customFormat="1">
      <c r="A145" s="122"/>
      <c r="B145" s="122"/>
      <c r="C145" s="122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  <c r="BD145" s="103"/>
      <c r="BE145" s="103"/>
      <c r="BF145" s="103"/>
      <c r="BG145" s="103"/>
      <c r="BH145" s="103"/>
      <c r="BI145" s="103"/>
      <c r="BJ145" s="103"/>
      <c r="BK145" s="103"/>
      <c r="BL145" s="103"/>
      <c r="BM145" s="103"/>
      <c r="BN145" s="103"/>
      <c r="BO145" s="103"/>
      <c r="BP145" s="103"/>
      <c r="BQ145" s="103"/>
      <c r="BR145" s="103"/>
      <c r="BS145" s="103"/>
      <c r="BT145" s="103"/>
      <c r="BU145" s="103"/>
      <c r="BV145" s="103"/>
      <c r="BW145" s="232"/>
      <c r="BX145" s="103"/>
      <c r="BY145" s="103"/>
      <c r="BZ145" s="103"/>
      <c r="CA145" s="103"/>
      <c r="CB145" s="103"/>
      <c r="CC145" s="103"/>
      <c r="CD145" s="103"/>
      <c r="CE145" s="103"/>
      <c r="CG145" s="103"/>
      <c r="CH145" s="103"/>
    </row>
    <row r="146" spans="1:86" s="123" customFormat="1">
      <c r="A146" s="122"/>
      <c r="B146" s="122"/>
      <c r="C146" s="122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  <c r="BD146" s="103"/>
      <c r="BE146" s="103"/>
      <c r="BF146" s="103"/>
      <c r="BG146" s="103"/>
      <c r="BH146" s="103"/>
      <c r="BI146" s="103"/>
      <c r="BJ146" s="103"/>
      <c r="BK146" s="103"/>
      <c r="BL146" s="103"/>
      <c r="BM146" s="103"/>
      <c r="BN146" s="103"/>
      <c r="BO146" s="103"/>
      <c r="BP146" s="103"/>
      <c r="BQ146" s="103"/>
      <c r="BR146" s="103"/>
      <c r="BS146" s="103"/>
      <c r="BT146" s="103"/>
      <c r="BU146" s="103"/>
      <c r="BV146" s="103"/>
      <c r="BW146" s="232"/>
      <c r="BX146" s="103"/>
      <c r="BY146" s="103"/>
      <c r="BZ146" s="103"/>
      <c r="CA146" s="103"/>
      <c r="CB146" s="103"/>
      <c r="CC146" s="103"/>
      <c r="CD146" s="103"/>
      <c r="CE146" s="103"/>
      <c r="CG146" s="103"/>
      <c r="CH146" s="103"/>
    </row>
    <row r="147" spans="1:86" s="123" customFormat="1">
      <c r="A147" s="122"/>
      <c r="B147" s="122"/>
      <c r="C147" s="122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  <c r="BD147" s="103"/>
      <c r="BE147" s="103"/>
      <c r="BF147" s="103"/>
      <c r="BG147" s="103"/>
      <c r="BH147" s="103"/>
      <c r="BI147" s="103"/>
      <c r="BJ147" s="103"/>
      <c r="BK147" s="103"/>
      <c r="BL147" s="103"/>
      <c r="BM147" s="103"/>
      <c r="BN147" s="103"/>
      <c r="BO147" s="103"/>
      <c r="BP147" s="103"/>
      <c r="BQ147" s="103"/>
      <c r="BR147" s="103"/>
      <c r="BS147" s="103"/>
      <c r="BT147" s="103"/>
      <c r="BU147" s="103"/>
      <c r="BV147" s="103"/>
      <c r="BW147" s="232"/>
      <c r="BX147" s="103"/>
      <c r="BY147" s="103"/>
      <c r="BZ147" s="103"/>
      <c r="CA147" s="103"/>
      <c r="CB147" s="103"/>
      <c r="CC147" s="103"/>
      <c r="CD147" s="103"/>
      <c r="CE147" s="103"/>
      <c r="CG147" s="103"/>
      <c r="CH147" s="103"/>
    </row>
    <row r="148" spans="1:86" s="123" customFormat="1">
      <c r="A148" s="122"/>
      <c r="B148" s="122"/>
      <c r="C148" s="122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  <c r="BD148" s="103"/>
      <c r="BE148" s="103"/>
      <c r="BF148" s="103"/>
      <c r="BG148" s="103"/>
      <c r="BH148" s="103"/>
      <c r="BI148" s="103"/>
      <c r="BJ148" s="103"/>
      <c r="BK148" s="103"/>
      <c r="BL148" s="103"/>
      <c r="BM148" s="103"/>
      <c r="BN148" s="103"/>
      <c r="BO148" s="103"/>
      <c r="BP148" s="103"/>
      <c r="BQ148" s="103"/>
      <c r="BR148" s="103"/>
      <c r="BS148" s="103"/>
      <c r="BT148" s="103"/>
      <c r="BU148" s="103"/>
      <c r="BV148" s="103"/>
      <c r="BW148" s="232"/>
      <c r="BX148" s="103"/>
      <c r="BY148" s="103"/>
      <c r="BZ148" s="103"/>
      <c r="CA148" s="103"/>
      <c r="CB148" s="103"/>
      <c r="CC148" s="103"/>
      <c r="CD148" s="103"/>
      <c r="CE148" s="103"/>
      <c r="CG148" s="103"/>
      <c r="CH148" s="103"/>
    </row>
    <row r="149" spans="1:86" s="123" customFormat="1">
      <c r="A149" s="122"/>
      <c r="B149" s="122"/>
      <c r="C149" s="122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  <c r="BD149" s="103"/>
      <c r="BE149" s="103"/>
      <c r="BF149" s="103"/>
      <c r="BG149" s="103"/>
      <c r="BH149" s="103"/>
      <c r="BI149" s="103"/>
      <c r="BJ149" s="103"/>
      <c r="BK149" s="103"/>
      <c r="BL149" s="103"/>
      <c r="BM149" s="103"/>
      <c r="BN149" s="103"/>
      <c r="BO149" s="103"/>
      <c r="BP149" s="103"/>
      <c r="BQ149" s="103"/>
      <c r="BR149" s="103"/>
      <c r="BS149" s="103"/>
      <c r="BT149" s="103"/>
      <c r="BU149" s="103"/>
      <c r="BV149" s="103"/>
      <c r="BW149" s="232"/>
      <c r="BX149" s="103"/>
      <c r="BY149" s="103"/>
      <c r="BZ149" s="103"/>
      <c r="CA149" s="103"/>
      <c r="CB149" s="103"/>
      <c r="CC149" s="103"/>
      <c r="CD149" s="103"/>
      <c r="CE149" s="103"/>
      <c r="CG149" s="103"/>
      <c r="CH149" s="103"/>
    </row>
    <row r="150" spans="1:86" s="123" customFormat="1">
      <c r="A150" s="122"/>
      <c r="B150" s="122"/>
      <c r="C150" s="122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  <c r="BD150" s="103"/>
      <c r="BE150" s="103"/>
      <c r="BF150" s="103"/>
      <c r="BG150" s="103"/>
      <c r="BH150" s="103"/>
      <c r="BI150" s="103"/>
      <c r="BJ150" s="103"/>
      <c r="BK150" s="103"/>
      <c r="BL150" s="103"/>
      <c r="BM150" s="103"/>
      <c r="BN150" s="103"/>
      <c r="BO150" s="103"/>
      <c r="BP150" s="103"/>
      <c r="BQ150" s="103"/>
      <c r="BR150" s="103"/>
      <c r="BS150" s="103"/>
      <c r="BT150" s="103"/>
      <c r="BU150" s="103"/>
      <c r="BV150" s="103"/>
      <c r="BW150" s="232"/>
      <c r="BX150" s="103"/>
      <c r="BY150" s="103"/>
      <c r="BZ150" s="103"/>
      <c r="CA150" s="103"/>
      <c r="CB150" s="103"/>
      <c r="CC150" s="103"/>
      <c r="CD150" s="103"/>
      <c r="CE150" s="103"/>
      <c r="CG150" s="103"/>
      <c r="CH150" s="103"/>
    </row>
    <row r="151" spans="1:86" s="123" customFormat="1">
      <c r="A151" s="122"/>
      <c r="B151" s="122"/>
      <c r="C151" s="122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  <c r="BD151" s="103"/>
      <c r="BE151" s="103"/>
      <c r="BF151" s="103"/>
      <c r="BG151" s="103"/>
      <c r="BH151" s="103"/>
      <c r="BI151" s="103"/>
      <c r="BJ151" s="103"/>
      <c r="BK151" s="103"/>
      <c r="BL151" s="103"/>
      <c r="BM151" s="103"/>
      <c r="BN151" s="103"/>
      <c r="BO151" s="103"/>
      <c r="BP151" s="103"/>
      <c r="BQ151" s="103"/>
      <c r="BR151" s="103"/>
      <c r="BS151" s="103"/>
      <c r="BT151" s="103"/>
      <c r="BU151" s="103"/>
      <c r="BV151" s="103"/>
      <c r="BW151" s="232"/>
      <c r="BX151" s="103"/>
      <c r="BY151" s="103"/>
      <c r="BZ151" s="103"/>
      <c r="CA151" s="103"/>
      <c r="CB151" s="103"/>
      <c r="CC151" s="103"/>
      <c r="CD151" s="103"/>
      <c r="CE151" s="103"/>
      <c r="CG151" s="103"/>
      <c r="CH151" s="103"/>
    </row>
    <row r="152" spans="1:86" s="123" customFormat="1">
      <c r="A152" s="122"/>
      <c r="B152" s="122"/>
      <c r="C152" s="122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  <c r="BD152" s="103"/>
      <c r="BE152" s="103"/>
      <c r="BF152" s="103"/>
      <c r="BG152" s="103"/>
      <c r="BH152" s="103"/>
      <c r="BI152" s="103"/>
      <c r="BJ152" s="103"/>
      <c r="BK152" s="103"/>
      <c r="BL152" s="103"/>
      <c r="BM152" s="103"/>
      <c r="BN152" s="103"/>
      <c r="BO152" s="103"/>
      <c r="BP152" s="103"/>
      <c r="BQ152" s="103"/>
      <c r="BR152" s="103"/>
      <c r="BS152" s="103"/>
      <c r="BT152" s="103"/>
      <c r="BU152" s="103"/>
      <c r="BV152" s="103"/>
      <c r="BW152" s="232"/>
      <c r="BX152" s="103"/>
      <c r="BY152" s="103"/>
      <c r="BZ152" s="103"/>
      <c r="CA152" s="103"/>
      <c r="CB152" s="103"/>
      <c r="CC152" s="103"/>
      <c r="CD152" s="103"/>
      <c r="CE152" s="103"/>
      <c r="CG152" s="103"/>
      <c r="CH152" s="103"/>
    </row>
    <row r="153" spans="1:86" s="123" customFormat="1">
      <c r="A153" s="122"/>
      <c r="B153" s="122"/>
      <c r="C153" s="122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  <c r="BD153" s="103"/>
      <c r="BE153" s="103"/>
      <c r="BF153" s="103"/>
      <c r="BG153" s="103"/>
      <c r="BH153" s="103"/>
      <c r="BI153" s="103"/>
      <c r="BJ153" s="103"/>
      <c r="BK153" s="103"/>
      <c r="BL153" s="103"/>
      <c r="BM153" s="103"/>
      <c r="BN153" s="103"/>
      <c r="BO153" s="103"/>
      <c r="BP153" s="103"/>
      <c r="BQ153" s="103"/>
      <c r="BR153" s="103"/>
      <c r="BS153" s="103"/>
      <c r="BT153" s="103"/>
      <c r="BU153" s="103"/>
      <c r="BV153" s="103"/>
      <c r="BW153" s="232"/>
      <c r="BX153" s="103"/>
      <c r="BY153" s="103"/>
      <c r="BZ153" s="103"/>
      <c r="CA153" s="103"/>
      <c r="CB153" s="103"/>
      <c r="CC153" s="103"/>
      <c r="CD153" s="103"/>
      <c r="CE153" s="103"/>
      <c r="CG153" s="103"/>
      <c r="CH153" s="103"/>
    </row>
    <row r="154" spans="1:86" s="123" customFormat="1">
      <c r="A154" s="122"/>
      <c r="B154" s="122"/>
      <c r="C154" s="122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  <c r="BD154" s="103"/>
      <c r="BE154" s="103"/>
      <c r="BF154" s="103"/>
      <c r="BG154" s="103"/>
      <c r="BH154" s="103"/>
      <c r="BI154" s="103"/>
      <c r="BJ154" s="103"/>
      <c r="BK154" s="103"/>
      <c r="BL154" s="103"/>
      <c r="BM154" s="103"/>
      <c r="BN154" s="103"/>
      <c r="BO154" s="103"/>
      <c r="BP154" s="103"/>
      <c r="BQ154" s="103"/>
      <c r="BR154" s="103"/>
      <c r="BS154" s="103"/>
      <c r="BT154" s="103"/>
      <c r="BU154" s="103"/>
      <c r="BV154" s="103"/>
      <c r="BW154" s="232"/>
      <c r="BX154" s="103"/>
      <c r="BY154" s="103"/>
      <c r="BZ154" s="103"/>
      <c r="CA154" s="103"/>
      <c r="CB154" s="103"/>
      <c r="CC154" s="103"/>
      <c r="CD154" s="103"/>
      <c r="CE154" s="103"/>
      <c r="CG154" s="103"/>
      <c r="CH154" s="103"/>
    </row>
    <row r="155" spans="1:86" s="123" customFormat="1">
      <c r="A155" s="122"/>
      <c r="B155" s="122"/>
      <c r="C155" s="122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  <c r="BD155" s="103"/>
      <c r="BE155" s="103"/>
      <c r="BF155" s="103"/>
      <c r="BG155" s="103"/>
      <c r="BH155" s="103"/>
      <c r="BI155" s="103"/>
      <c r="BJ155" s="103"/>
      <c r="BK155" s="103"/>
      <c r="BL155" s="103"/>
      <c r="BM155" s="103"/>
      <c r="BN155" s="103"/>
      <c r="BO155" s="103"/>
      <c r="BP155" s="103"/>
      <c r="BQ155" s="103"/>
      <c r="BR155" s="103"/>
      <c r="BS155" s="103"/>
      <c r="BT155" s="103"/>
      <c r="BU155" s="103"/>
      <c r="BV155" s="103"/>
      <c r="BW155" s="232"/>
      <c r="BX155" s="103"/>
      <c r="BY155" s="103"/>
      <c r="BZ155" s="103"/>
      <c r="CA155" s="103"/>
      <c r="CB155" s="103"/>
      <c r="CC155" s="103"/>
      <c r="CD155" s="103"/>
      <c r="CE155" s="103"/>
      <c r="CG155" s="103"/>
      <c r="CH155" s="103"/>
    </row>
    <row r="156" spans="1:86" s="123" customFormat="1">
      <c r="A156" s="122"/>
      <c r="B156" s="122"/>
      <c r="C156" s="122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  <c r="BD156" s="103"/>
      <c r="BE156" s="103"/>
      <c r="BF156" s="103"/>
      <c r="BG156" s="103"/>
      <c r="BH156" s="103"/>
      <c r="BI156" s="103"/>
      <c r="BJ156" s="103"/>
      <c r="BK156" s="103"/>
      <c r="BL156" s="103"/>
      <c r="BM156" s="103"/>
      <c r="BN156" s="103"/>
      <c r="BO156" s="103"/>
      <c r="BP156" s="103"/>
      <c r="BQ156" s="103"/>
      <c r="BR156" s="103"/>
      <c r="BS156" s="103"/>
      <c r="BT156" s="103"/>
      <c r="BU156" s="103"/>
      <c r="BV156" s="103"/>
      <c r="BW156" s="232"/>
      <c r="BX156" s="103"/>
      <c r="BY156" s="103"/>
      <c r="BZ156" s="103"/>
      <c r="CA156" s="103"/>
      <c r="CB156" s="103"/>
      <c r="CC156" s="103"/>
      <c r="CD156" s="103"/>
      <c r="CE156" s="103"/>
      <c r="CG156" s="103"/>
      <c r="CH156" s="103"/>
    </row>
    <row r="157" spans="1:86" s="123" customFormat="1">
      <c r="A157" s="122"/>
      <c r="B157" s="122"/>
      <c r="C157" s="122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  <c r="BD157" s="103"/>
      <c r="BE157" s="103"/>
      <c r="BF157" s="103"/>
      <c r="BG157" s="103"/>
      <c r="BH157" s="103"/>
      <c r="BI157" s="103"/>
      <c r="BJ157" s="103"/>
      <c r="BK157" s="103"/>
      <c r="BL157" s="103"/>
      <c r="BM157" s="103"/>
      <c r="BN157" s="103"/>
      <c r="BO157" s="103"/>
      <c r="BP157" s="103"/>
      <c r="BQ157" s="103"/>
      <c r="BR157" s="103"/>
      <c r="BS157" s="103"/>
      <c r="BT157" s="103"/>
      <c r="BU157" s="103"/>
      <c r="BV157" s="103"/>
      <c r="BW157" s="232"/>
      <c r="BX157" s="103"/>
      <c r="BY157" s="103"/>
      <c r="BZ157" s="103"/>
      <c r="CA157" s="103"/>
      <c r="CB157" s="103"/>
      <c r="CC157" s="103"/>
      <c r="CD157" s="103"/>
      <c r="CE157" s="103"/>
      <c r="CG157" s="103"/>
      <c r="CH157" s="103"/>
    </row>
    <row r="158" spans="1:86" s="123" customFormat="1">
      <c r="A158" s="122"/>
      <c r="B158" s="122"/>
      <c r="C158" s="122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  <c r="BD158" s="103"/>
      <c r="BE158" s="103"/>
      <c r="BF158" s="103"/>
      <c r="BG158" s="103"/>
      <c r="BH158" s="103"/>
      <c r="BI158" s="103"/>
      <c r="BJ158" s="103"/>
      <c r="BK158" s="103"/>
      <c r="BL158" s="103"/>
      <c r="BM158" s="103"/>
      <c r="BN158" s="103"/>
      <c r="BO158" s="103"/>
      <c r="BP158" s="103"/>
      <c r="BQ158" s="103"/>
      <c r="BR158" s="103"/>
      <c r="BS158" s="103"/>
      <c r="BT158" s="103"/>
      <c r="BU158" s="103"/>
      <c r="BV158" s="103"/>
      <c r="BW158" s="232"/>
      <c r="BX158" s="103"/>
      <c r="BY158" s="103"/>
      <c r="BZ158" s="103"/>
      <c r="CA158" s="103"/>
      <c r="CB158" s="103"/>
      <c r="CC158" s="103"/>
      <c r="CD158" s="103"/>
      <c r="CE158" s="103"/>
      <c r="CG158" s="103"/>
      <c r="CH158" s="103"/>
    </row>
    <row r="159" spans="1:86" s="123" customFormat="1">
      <c r="A159" s="122"/>
      <c r="B159" s="122"/>
      <c r="C159" s="122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  <c r="BD159" s="103"/>
      <c r="BE159" s="103"/>
      <c r="BF159" s="103"/>
      <c r="BG159" s="103"/>
      <c r="BH159" s="103"/>
      <c r="BI159" s="103"/>
      <c r="BJ159" s="103"/>
      <c r="BK159" s="103"/>
      <c r="BL159" s="103"/>
      <c r="BM159" s="103"/>
      <c r="BN159" s="103"/>
      <c r="BO159" s="103"/>
      <c r="BP159" s="103"/>
      <c r="BQ159" s="103"/>
      <c r="BR159" s="103"/>
      <c r="BS159" s="103"/>
      <c r="BT159" s="103"/>
      <c r="BU159" s="103"/>
      <c r="BV159" s="103"/>
      <c r="BW159" s="232"/>
      <c r="BX159" s="103"/>
      <c r="BY159" s="103"/>
      <c r="BZ159" s="103"/>
      <c r="CA159" s="103"/>
      <c r="CB159" s="103"/>
      <c r="CC159" s="103"/>
      <c r="CD159" s="103"/>
      <c r="CE159" s="103"/>
      <c r="CG159" s="103"/>
      <c r="CH159" s="103"/>
    </row>
    <row r="160" spans="1:86" s="123" customFormat="1">
      <c r="A160" s="122"/>
      <c r="B160" s="122"/>
      <c r="C160" s="122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  <c r="BD160" s="103"/>
      <c r="BE160" s="103"/>
      <c r="BF160" s="103"/>
      <c r="BG160" s="103"/>
      <c r="BH160" s="103"/>
      <c r="BI160" s="103"/>
      <c r="BJ160" s="103"/>
      <c r="BK160" s="103"/>
      <c r="BL160" s="103"/>
      <c r="BM160" s="103"/>
      <c r="BN160" s="103"/>
      <c r="BO160" s="103"/>
      <c r="BP160" s="103"/>
      <c r="BQ160" s="103"/>
      <c r="BR160" s="103"/>
      <c r="BS160" s="103"/>
      <c r="BT160" s="103"/>
      <c r="BU160" s="103"/>
      <c r="BV160" s="103"/>
      <c r="BW160" s="232"/>
      <c r="BX160" s="103"/>
      <c r="BY160" s="103"/>
      <c r="BZ160" s="103"/>
      <c r="CA160" s="103"/>
      <c r="CB160" s="103"/>
      <c r="CC160" s="103"/>
      <c r="CD160" s="103"/>
      <c r="CE160" s="103"/>
      <c r="CG160" s="103"/>
      <c r="CH160" s="103"/>
    </row>
    <row r="161" spans="1:86" s="123" customFormat="1">
      <c r="A161" s="122"/>
      <c r="B161" s="122"/>
      <c r="C161" s="122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  <c r="BD161" s="103"/>
      <c r="BE161" s="103"/>
      <c r="BF161" s="103"/>
      <c r="BG161" s="103"/>
      <c r="BH161" s="103"/>
      <c r="BI161" s="103"/>
      <c r="BJ161" s="103"/>
      <c r="BK161" s="103"/>
      <c r="BL161" s="103"/>
      <c r="BM161" s="103"/>
      <c r="BN161" s="103"/>
      <c r="BO161" s="103"/>
      <c r="BP161" s="103"/>
      <c r="BQ161" s="103"/>
      <c r="BR161" s="103"/>
      <c r="BS161" s="103"/>
      <c r="BT161" s="103"/>
      <c r="BU161" s="103"/>
      <c r="BV161" s="103"/>
      <c r="BW161" s="232"/>
      <c r="BX161" s="103"/>
      <c r="BY161" s="103"/>
      <c r="BZ161" s="103"/>
      <c r="CA161" s="103"/>
      <c r="CB161" s="103"/>
      <c r="CC161" s="103"/>
      <c r="CD161" s="103"/>
      <c r="CE161" s="103"/>
      <c r="CG161" s="103"/>
      <c r="CH161" s="103"/>
    </row>
    <row r="162" spans="1:86" s="123" customFormat="1">
      <c r="A162" s="122"/>
      <c r="B162" s="122"/>
      <c r="C162" s="122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  <c r="BD162" s="103"/>
      <c r="BE162" s="103"/>
      <c r="BF162" s="103"/>
      <c r="BG162" s="103"/>
      <c r="BH162" s="103"/>
      <c r="BI162" s="103"/>
      <c r="BJ162" s="103"/>
      <c r="BK162" s="103"/>
      <c r="BL162" s="103"/>
      <c r="BM162" s="103"/>
      <c r="BN162" s="103"/>
      <c r="BO162" s="103"/>
      <c r="BP162" s="103"/>
      <c r="BQ162" s="103"/>
      <c r="BR162" s="103"/>
      <c r="BS162" s="103"/>
      <c r="BT162" s="103"/>
      <c r="BU162" s="103"/>
      <c r="BV162" s="103"/>
      <c r="BW162" s="232"/>
      <c r="BX162" s="103"/>
      <c r="BY162" s="103"/>
      <c r="BZ162" s="103"/>
      <c r="CA162" s="103"/>
      <c r="CB162" s="103"/>
      <c r="CC162" s="103"/>
      <c r="CD162" s="103"/>
      <c r="CE162" s="103"/>
      <c r="CG162" s="103"/>
      <c r="CH162" s="103"/>
    </row>
    <row r="163" spans="1:86" s="123" customFormat="1">
      <c r="A163" s="122"/>
      <c r="B163" s="122"/>
      <c r="C163" s="122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  <c r="BD163" s="103"/>
      <c r="BE163" s="103"/>
      <c r="BF163" s="103"/>
      <c r="BG163" s="103"/>
      <c r="BH163" s="103"/>
      <c r="BI163" s="103"/>
      <c r="BJ163" s="103"/>
      <c r="BK163" s="103"/>
      <c r="BL163" s="103"/>
      <c r="BM163" s="103"/>
      <c r="BN163" s="103"/>
      <c r="BO163" s="103"/>
      <c r="BP163" s="103"/>
      <c r="BQ163" s="103"/>
      <c r="BR163" s="103"/>
      <c r="BS163" s="103"/>
      <c r="BT163" s="103"/>
      <c r="BU163" s="103"/>
      <c r="BV163" s="103"/>
      <c r="BW163" s="232"/>
      <c r="BX163" s="103"/>
      <c r="BY163" s="103"/>
      <c r="BZ163" s="103"/>
      <c r="CA163" s="103"/>
      <c r="CB163" s="103"/>
      <c r="CC163" s="103"/>
      <c r="CD163" s="103"/>
      <c r="CE163" s="103"/>
      <c r="CG163" s="103"/>
      <c r="CH163" s="103"/>
    </row>
    <row r="164" spans="1:86" s="123" customFormat="1">
      <c r="A164" s="122"/>
      <c r="B164" s="122"/>
      <c r="C164" s="122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  <c r="BD164" s="103"/>
      <c r="BE164" s="103"/>
      <c r="BF164" s="103"/>
      <c r="BG164" s="103"/>
      <c r="BH164" s="103"/>
      <c r="BI164" s="103"/>
      <c r="BJ164" s="103"/>
      <c r="BK164" s="103"/>
      <c r="BL164" s="103"/>
      <c r="BM164" s="103"/>
      <c r="BN164" s="103"/>
      <c r="BO164" s="103"/>
      <c r="BP164" s="103"/>
      <c r="BQ164" s="103"/>
      <c r="BR164" s="103"/>
      <c r="BS164" s="103"/>
      <c r="BT164" s="103"/>
      <c r="BU164" s="103"/>
      <c r="BV164" s="103"/>
      <c r="BW164" s="232"/>
      <c r="BX164" s="103"/>
      <c r="BY164" s="103"/>
      <c r="BZ164" s="103"/>
      <c r="CA164" s="103"/>
      <c r="CB164" s="103"/>
      <c r="CC164" s="103"/>
      <c r="CD164" s="103"/>
      <c r="CE164" s="103"/>
      <c r="CG164" s="103"/>
      <c r="CH164" s="103"/>
    </row>
    <row r="165" spans="1:86" s="123" customFormat="1">
      <c r="A165" s="122"/>
      <c r="B165" s="122"/>
      <c r="C165" s="122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  <c r="BD165" s="103"/>
      <c r="BE165" s="103"/>
      <c r="BF165" s="103"/>
      <c r="BG165" s="103"/>
      <c r="BH165" s="103"/>
      <c r="BI165" s="103"/>
      <c r="BJ165" s="103"/>
      <c r="BK165" s="103"/>
      <c r="BL165" s="103"/>
      <c r="BM165" s="103"/>
      <c r="BN165" s="103"/>
      <c r="BO165" s="103"/>
      <c r="BP165" s="103"/>
      <c r="BQ165" s="103"/>
      <c r="BR165" s="103"/>
      <c r="BS165" s="103"/>
      <c r="BT165" s="103"/>
      <c r="BU165" s="103"/>
      <c r="BV165" s="103"/>
      <c r="BW165" s="232"/>
      <c r="BX165" s="103"/>
      <c r="BY165" s="103"/>
      <c r="BZ165" s="103"/>
      <c r="CA165" s="103"/>
      <c r="CB165" s="103"/>
      <c r="CC165" s="103"/>
      <c r="CD165" s="103"/>
      <c r="CE165" s="103"/>
      <c r="CG165" s="103"/>
      <c r="CH165" s="103"/>
    </row>
    <row r="166" spans="1:86" s="123" customFormat="1">
      <c r="A166" s="122"/>
      <c r="B166" s="122"/>
      <c r="C166" s="122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  <c r="BD166" s="103"/>
      <c r="BE166" s="103"/>
      <c r="BF166" s="103"/>
      <c r="BG166" s="103"/>
      <c r="BH166" s="103"/>
      <c r="BI166" s="103"/>
      <c r="BJ166" s="103"/>
      <c r="BK166" s="103"/>
      <c r="BL166" s="103"/>
      <c r="BM166" s="103"/>
      <c r="BN166" s="103"/>
      <c r="BO166" s="103"/>
      <c r="BP166" s="103"/>
      <c r="BQ166" s="103"/>
      <c r="BR166" s="103"/>
      <c r="BS166" s="103"/>
      <c r="BT166" s="103"/>
      <c r="BU166" s="103"/>
      <c r="BV166" s="103"/>
      <c r="BW166" s="232"/>
      <c r="BX166" s="103"/>
      <c r="BY166" s="103"/>
      <c r="BZ166" s="103"/>
      <c r="CA166" s="103"/>
      <c r="CB166" s="103"/>
      <c r="CC166" s="103"/>
      <c r="CD166" s="103"/>
      <c r="CE166" s="103"/>
      <c r="CG166" s="103"/>
      <c r="CH166" s="103"/>
    </row>
    <row r="167" spans="1:86" s="123" customFormat="1">
      <c r="A167" s="122"/>
      <c r="B167" s="122"/>
      <c r="C167" s="122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  <c r="BD167" s="103"/>
      <c r="BE167" s="103"/>
      <c r="BF167" s="103"/>
      <c r="BG167" s="103"/>
      <c r="BH167" s="103"/>
      <c r="BI167" s="103"/>
      <c r="BJ167" s="103"/>
      <c r="BK167" s="103"/>
      <c r="BL167" s="103"/>
      <c r="BM167" s="103"/>
      <c r="BN167" s="103"/>
      <c r="BO167" s="103"/>
      <c r="BP167" s="103"/>
      <c r="BQ167" s="103"/>
      <c r="BR167" s="103"/>
      <c r="BS167" s="103"/>
      <c r="BT167" s="103"/>
      <c r="BU167" s="103"/>
      <c r="BV167" s="103"/>
      <c r="BW167" s="232"/>
      <c r="BX167" s="103"/>
      <c r="BY167" s="103"/>
      <c r="BZ167" s="103"/>
      <c r="CA167" s="103"/>
      <c r="CB167" s="103"/>
      <c r="CC167" s="103"/>
      <c r="CD167" s="103"/>
      <c r="CE167" s="103"/>
      <c r="CG167" s="103"/>
      <c r="CH167" s="103"/>
    </row>
    <row r="168" spans="1:86" s="123" customFormat="1">
      <c r="A168" s="122"/>
      <c r="B168" s="122"/>
      <c r="C168" s="122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  <c r="BD168" s="103"/>
      <c r="BE168" s="103"/>
      <c r="BF168" s="103"/>
      <c r="BG168" s="103"/>
      <c r="BH168" s="103"/>
      <c r="BI168" s="103"/>
      <c r="BJ168" s="103"/>
      <c r="BK168" s="103"/>
      <c r="BL168" s="103"/>
      <c r="BM168" s="103"/>
      <c r="BN168" s="103"/>
      <c r="BO168" s="103"/>
      <c r="BP168" s="103"/>
      <c r="BQ168" s="103"/>
      <c r="BR168" s="103"/>
      <c r="BS168" s="103"/>
      <c r="BT168" s="103"/>
      <c r="BU168" s="103"/>
      <c r="BV168" s="103"/>
      <c r="BW168" s="232"/>
      <c r="BX168" s="103"/>
      <c r="BY168" s="103"/>
      <c r="BZ168" s="103"/>
      <c r="CA168" s="103"/>
      <c r="CB168" s="103"/>
      <c r="CC168" s="103"/>
      <c r="CD168" s="103"/>
      <c r="CE168" s="103"/>
      <c r="CG168" s="103"/>
      <c r="CH168" s="103"/>
    </row>
    <row r="169" spans="1:86" s="123" customFormat="1">
      <c r="A169" s="122"/>
      <c r="B169" s="122"/>
      <c r="C169" s="122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  <c r="BD169" s="103"/>
      <c r="BE169" s="103"/>
      <c r="BF169" s="103"/>
      <c r="BG169" s="103"/>
      <c r="BH169" s="103"/>
      <c r="BI169" s="103"/>
      <c r="BJ169" s="103"/>
      <c r="BK169" s="103"/>
      <c r="BL169" s="103"/>
      <c r="BM169" s="103"/>
      <c r="BN169" s="103"/>
      <c r="BO169" s="103"/>
      <c r="BP169" s="103"/>
      <c r="BQ169" s="103"/>
      <c r="BR169" s="103"/>
      <c r="BS169" s="103"/>
      <c r="BT169" s="103"/>
      <c r="BU169" s="103"/>
      <c r="BV169" s="103"/>
      <c r="BW169" s="232"/>
      <c r="BX169" s="103"/>
      <c r="BY169" s="103"/>
      <c r="BZ169" s="103"/>
      <c r="CA169" s="103"/>
      <c r="CB169" s="103"/>
      <c r="CC169" s="103"/>
      <c r="CD169" s="103"/>
      <c r="CE169" s="103"/>
      <c r="CG169" s="103"/>
      <c r="CH169" s="103"/>
    </row>
    <row r="170" spans="1:86" s="123" customFormat="1">
      <c r="A170" s="122"/>
      <c r="B170" s="122"/>
      <c r="C170" s="122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  <c r="BD170" s="103"/>
      <c r="BE170" s="103"/>
      <c r="BF170" s="103"/>
      <c r="BG170" s="103"/>
      <c r="BH170" s="103"/>
      <c r="BI170" s="103"/>
      <c r="BJ170" s="103"/>
      <c r="BK170" s="103"/>
      <c r="BL170" s="103"/>
      <c r="BM170" s="103"/>
      <c r="BN170" s="103"/>
      <c r="BO170" s="103"/>
      <c r="BP170" s="103"/>
      <c r="BQ170" s="103"/>
      <c r="BR170" s="103"/>
      <c r="BS170" s="103"/>
      <c r="BT170" s="103"/>
      <c r="BU170" s="103"/>
      <c r="BV170" s="103"/>
      <c r="BW170" s="232"/>
      <c r="BX170" s="103"/>
      <c r="BY170" s="103"/>
      <c r="BZ170" s="103"/>
      <c r="CA170" s="103"/>
      <c r="CB170" s="103"/>
      <c r="CC170" s="103"/>
      <c r="CD170" s="103"/>
      <c r="CE170" s="103"/>
      <c r="CG170" s="103"/>
      <c r="CH170" s="103"/>
    </row>
    <row r="171" spans="1:86" s="123" customFormat="1">
      <c r="A171" s="122"/>
      <c r="B171" s="122"/>
      <c r="C171" s="122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  <c r="BD171" s="103"/>
      <c r="BE171" s="103"/>
      <c r="BF171" s="103"/>
      <c r="BG171" s="103"/>
      <c r="BH171" s="103"/>
      <c r="BI171" s="103"/>
      <c r="BJ171" s="103"/>
      <c r="BK171" s="103"/>
      <c r="BL171" s="103"/>
      <c r="BM171" s="103"/>
      <c r="BN171" s="103"/>
      <c r="BO171" s="103"/>
      <c r="BP171" s="103"/>
      <c r="BQ171" s="103"/>
      <c r="BR171" s="103"/>
      <c r="BS171" s="103"/>
      <c r="BT171" s="103"/>
      <c r="BU171" s="103"/>
      <c r="BV171" s="103"/>
      <c r="BW171" s="232"/>
      <c r="BX171" s="103"/>
      <c r="BY171" s="103"/>
      <c r="BZ171" s="103"/>
      <c r="CA171" s="103"/>
      <c r="CB171" s="103"/>
      <c r="CC171" s="103"/>
      <c r="CD171" s="103"/>
      <c r="CE171" s="103"/>
      <c r="CG171" s="103"/>
      <c r="CH171" s="103"/>
    </row>
    <row r="172" spans="1:86" s="123" customFormat="1">
      <c r="A172" s="122"/>
      <c r="B172" s="122"/>
      <c r="C172" s="122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  <c r="BD172" s="103"/>
      <c r="BE172" s="103"/>
      <c r="BF172" s="103"/>
      <c r="BG172" s="103"/>
      <c r="BH172" s="103"/>
      <c r="BI172" s="103"/>
      <c r="BJ172" s="103"/>
      <c r="BK172" s="103"/>
      <c r="BL172" s="103"/>
      <c r="BM172" s="103"/>
      <c r="BN172" s="103"/>
      <c r="BO172" s="103"/>
      <c r="BP172" s="103"/>
      <c r="BQ172" s="103"/>
      <c r="BR172" s="103"/>
      <c r="BS172" s="103"/>
      <c r="BT172" s="103"/>
      <c r="BU172" s="103"/>
      <c r="BV172" s="103"/>
      <c r="BW172" s="232"/>
      <c r="BX172" s="103"/>
      <c r="BY172" s="103"/>
      <c r="BZ172" s="103"/>
      <c r="CA172" s="103"/>
      <c r="CB172" s="103"/>
      <c r="CC172" s="103"/>
      <c r="CD172" s="103"/>
      <c r="CE172" s="103"/>
      <c r="CG172" s="103"/>
      <c r="CH172" s="103"/>
    </row>
    <row r="173" spans="1:86" s="123" customFormat="1">
      <c r="A173" s="122"/>
      <c r="B173" s="122"/>
      <c r="C173" s="122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  <c r="BD173" s="103"/>
      <c r="BE173" s="103"/>
      <c r="BF173" s="103"/>
      <c r="BG173" s="103"/>
      <c r="BH173" s="103"/>
      <c r="BI173" s="103"/>
      <c r="BJ173" s="103"/>
      <c r="BK173" s="103"/>
      <c r="BL173" s="103"/>
      <c r="BM173" s="103"/>
      <c r="BN173" s="103"/>
      <c r="BO173" s="103"/>
      <c r="BP173" s="103"/>
      <c r="BQ173" s="103"/>
      <c r="BR173" s="103"/>
      <c r="BS173" s="103"/>
      <c r="BT173" s="103"/>
      <c r="BU173" s="103"/>
      <c r="BV173" s="103"/>
      <c r="BW173" s="232"/>
      <c r="BX173" s="103"/>
      <c r="BY173" s="103"/>
      <c r="BZ173" s="103"/>
      <c r="CA173" s="103"/>
      <c r="CB173" s="103"/>
      <c r="CC173" s="103"/>
      <c r="CD173" s="103"/>
      <c r="CE173" s="103"/>
      <c r="CG173" s="103"/>
      <c r="CH173" s="103"/>
    </row>
    <row r="174" spans="1:86" s="123" customFormat="1">
      <c r="A174" s="122"/>
      <c r="B174" s="122"/>
      <c r="C174" s="122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  <c r="BD174" s="103"/>
      <c r="BE174" s="103"/>
      <c r="BF174" s="103"/>
      <c r="BG174" s="103"/>
      <c r="BH174" s="103"/>
      <c r="BI174" s="103"/>
      <c r="BJ174" s="103"/>
      <c r="BK174" s="103"/>
      <c r="BL174" s="103"/>
      <c r="BM174" s="103"/>
      <c r="BN174" s="103"/>
      <c r="BO174" s="103"/>
      <c r="BP174" s="103"/>
      <c r="BQ174" s="103"/>
      <c r="BR174" s="103"/>
      <c r="BS174" s="103"/>
      <c r="BT174" s="103"/>
      <c r="BU174" s="103"/>
      <c r="BV174" s="103"/>
      <c r="BW174" s="232"/>
      <c r="BX174" s="103"/>
      <c r="BY174" s="103"/>
      <c r="BZ174" s="103"/>
      <c r="CA174" s="103"/>
      <c r="CB174" s="103"/>
      <c r="CC174" s="103"/>
      <c r="CD174" s="103"/>
      <c r="CE174" s="103"/>
      <c r="CG174" s="103"/>
      <c r="CH174" s="103"/>
    </row>
    <row r="175" spans="1:86" s="123" customFormat="1">
      <c r="A175" s="122"/>
      <c r="B175" s="122"/>
      <c r="C175" s="122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  <c r="BD175" s="103"/>
      <c r="BE175" s="103"/>
      <c r="BF175" s="103"/>
      <c r="BG175" s="103"/>
      <c r="BH175" s="103"/>
      <c r="BI175" s="103"/>
      <c r="BJ175" s="103"/>
      <c r="BK175" s="103"/>
      <c r="BL175" s="103"/>
      <c r="BM175" s="103"/>
      <c r="BN175" s="103"/>
      <c r="BO175" s="103"/>
      <c r="BP175" s="103"/>
      <c r="BQ175" s="103"/>
      <c r="BR175" s="103"/>
      <c r="BS175" s="103"/>
      <c r="BT175" s="103"/>
      <c r="BU175" s="103"/>
      <c r="BV175" s="103"/>
      <c r="BW175" s="232"/>
      <c r="BX175" s="103"/>
      <c r="BY175" s="103"/>
      <c r="BZ175" s="103"/>
      <c r="CA175" s="103"/>
      <c r="CB175" s="103"/>
      <c r="CC175" s="103"/>
      <c r="CD175" s="103"/>
      <c r="CE175" s="103"/>
      <c r="CG175" s="103"/>
      <c r="CH175" s="103"/>
    </row>
    <row r="176" spans="1:86" s="123" customFormat="1">
      <c r="A176" s="122"/>
      <c r="B176" s="122"/>
      <c r="C176" s="122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  <c r="BD176" s="103"/>
      <c r="BE176" s="103"/>
      <c r="BF176" s="103"/>
      <c r="BG176" s="103"/>
      <c r="BH176" s="103"/>
      <c r="BI176" s="103"/>
      <c r="BJ176" s="103"/>
      <c r="BK176" s="103"/>
      <c r="BL176" s="103"/>
      <c r="BM176" s="103"/>
      <c r="BN176" s="103"/>
      <c r="BO176" s="103"/>
      <c r="BP176" s="103"/>
      <c r="BQ176" s="103"/>
      <c r="BR176" s="103"/>
      <c r="BS176" s="103"/>
      <c r="BT176" s="103"/>
      <c r="BU176" s="103"/>
      <c r="BV176" s="103"/>
      <c r="BW176" s="232"/>
      <c r="BX176" s="103"/>
      <c r="BY176" s="103"/>
      <c r="BZ176" s="103"/>
      <c r="CA176" s="103"/>
      <c r="CB176" s="103"/>
      <c r="CC176" s="103"/>
      <c r="CD176" s="103"/>
      <c r="CE176" s="103"/>
      <c r="CG176" s="103"/>
      <c r="CH176" s="103"/>
    </row>
    <row r="177" spans="1:86" s="123" customFormat="1">
      <c r="A177" s="122"/>
      <c r="B177" s="122"/>
      <c r="C177" s="122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  <c r="BD177" s="103"/>
      <c r="BE177" s="103"/>
      <c r="BF177" s="103"/>
      <c r="BG177" s="103"/>
      <c r="BH177" s="103"/>
      <c r="BI177" s="103"/>
      <c r="BJ177" s="103"/>
      <c r="BK177" s="103"/>
      <c r="BL177" s="103"/>
      <c r="BM177" s="103"/>
      <c r="BN177" s="103"/>
      <c r="BO177" s="103"/>
      <c r="BP177" s="103"/>
      <c r="BQ177" s="103"/>
      <c r="BR177" s="103"/>
      <c r="BS177" s="103"/>
      <c r="BT177" s="103"/>
      <c r="BU177" s="103"/>
      <c r="BV177" s="103"/>
      <c r="BW177" s="232"/>
      <c r="BX177" s="103"/>
      <c r="BY177" s="103"/>
      <c r="BZ177" s="103"/>
      <c r="CA177" s="103"/>
      <c r="CB177" s="103"/>
      <c r="CC177" s="103"/>
      <c r="CD177" s="103"/>
      <c r="CE177" s="103"/>
      <c r="CG177" s="103"/>
      <c r="CH177" s="103"/>
    </row>
    <row r="178" spans="1:86" s="123" customFormat="1">
      <c r="A178" s="122"/>
      <c r="B178" s="122"/>
      <c r="C178" s="122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  <c r="BD178" s="103"/>
      <c r="BE178" s="103"/>
      <c r="BF178" s="103"/>
      <c r="BG178" s="103"/>
      <c r="BH178" s="103"/>
      <c r="BI178" s="103"/>
      <c r="BJ178" s="103"/>
      <c r="BK178" s="103"/>
      <c r="BL178" s="103"/>
      <c r="BM178" s="103"/>
      <c r="BN178" s="103"/>
      <c r="BO178" s="103"/>
      <c r="BP178" s="103"/>
      <c r="BQ178" s="103"/>
      <c r="BR178" s="103"/>
      <c r="BS178" s="103"/>
      <c r="BT178" s="103"/>
      <c r="BU178" s="103"/>
      <c r="BV178" s="103"/>
      <c r="BW178" s="232"/>
      <c r="BX178" s="103"/>
      <c r="BY178" s="103"/>
      <c r="BZ178" s="103"/>
      <c r="CA178" s="103"/>
      <c r="CB178" s="103"/>
      <c r="CC178" s="103"/>
      <c r="CD178" s="103"/>
      <c r="CE178" s="103"/>
      <c r="CG178" s="103"/>
      <c r="CH178" s="103"/>
    </row>
    <row r="179" spans="1:86" s="123" customFormat="1">
      <c r="A179" s="122"/>
      <c r="B179" s="122"/>
      <c r="C179" s="122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  <c r="BD179" s="103"/>
      <c r="BE179" s="103"/>
      <c r="BF179" s="103"/>
      <c r="BG179" s="103"/>
      <c r="BH179" s="103"/>
      <c r="BI179" s="103"/>
      <c r="BJ179" s="103"/>
      <c r="BK179" s="103"/>
      <c r="BL179" s="103"/>
      <c r="BM179" s="103"/>
      <c r="BN179" s="103"/>
      <c r="BO179" s="103"/>
      <c r="BP179" s="103"/>
      <c r="BQ179" s="103"/>
      <c r="BR179" s="103"/>
      <c r="BS179" s="103"/>
      <c r="BT179" s="103"/>
      <c r="BU179" s="103"/>
      <c r="BV179" s="103"/>
      <c r="BW179" s="232"/>
      <c r="BX179" s="103"/>
      <c r="BY179" s="103"/>
      <c r="BZ179" s="103"/>
      <c r="CA179" s="103"/>
      <c r="CB179" s="103"/>
      <c r="CC179" s="103"/>
      <c r="CD179" s="103"/>
      <c r="CE179" s="103"/>
      <c r="CG179" s="103"/>
      <c r="CH179" s="103"/>
    </row>
    <row r="180" spans="1:86" s="123" customFormat="1">
      <c r="A180" s="122"/>
      <c r="B180" s="122"/>
      <c r="C180" s="122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  <c r="BD180" s="103"/>
      <c r="BE180" s="103"/>
      <c r="BF180" s="103"/>
      <c r="BG180" s="103"/>
      <c r="BH180" s="103"/>
      <c r="BI180" s="103"/>
      <c r="BJ180" s="103"/>
      <c r="BK180" s="103"/>
      <c r="BL180" s="103"/>
      <c r="BM180" s="103"/>
      <c r="BN180" s="103"/>
      <c r="BO180" s="103"/>
      <c r="BP180" s="103"/>
      <c r="BQ180" s="103"/>
      <c r="BR180" s="103"/>
      <c r="BS180" s="103"/>
      <c r="BT180" s="103"/>
      <c r="BU180" s="103"/>
      <c r="BV180" s="103"/>
      <c r="BW180" s="232"/>
      <c r="BX180" s="103"/>
      <c r="BY180" s="103"/>
      <c r="BZ180" s="103"/>
      <c r="CA180" s="103"/>
      <c r="CB180" s="103"/>
      <c r="CC180" s="103"/>
      <c r="CD180" s="103"/>
      <c r="CE180" s="103"/>
      <c r="CG180" s="103"/>
      <c r="CH180" s="103"/>
    </row>
    <row r="181" spans="1:86" s="123" customFormat="1">
      <c r="A181" s="122"/>
      <c r="B181" s="122"/>
      <c r="C181" s="122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  <c r="BD181" s="103"/>
      <c r="BE181" s="103"/>
      <c r="BF181" s="103"/>
      <c r="BG181" s="103"/>
      <c r="BH181" s="103"/>
      <c r="BI181" s="103"/>
      <c r="BJ181" s="103"/>
      <c r="BK181" s="103"/>
      <c r="BL181" s="103"/>
      <c r="BM181" s="103"/>
      <c r="BN181" s="103"/>
      <c r="BO181" s="103"/>
      <c r="BP181" s="103"/>
      <c r="BQ181" s="103"/>
      <c r="BR181" s="103"/>
      <c r="BS181" s="103"/>
      <c r="BT181" s="103"/>
      <c r="BU181" s="103"/>
      <c r="BV181" s="103"/>
      <c r="BW181" s="232"/>
      <c r="BX181" s="103"/>
      <c r="BY181" s="103"/>
      <c r="BZ181" s="103"/>
      <c r="CA181" s="103"/>
      <c r="CB181" s="103"/>
      <c r="CC181" s="103"/>
      <c r="CD181" s="103"/>
      <c r="CE181" s="103"/>
      <c r="CG181" s="103"/>
      <c r="CH181" s="103"/>
    </row>
    <row r="182" spans="1:86" s="123" customFormat="1">
      <c r="A182" s="122"/>
      <c r="B182" s="122"/>
      <c r="C182" s="122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  <c r="BD182" s="103"/>
      <c r="BE182" s="103"/>
      <c r="BF182" s="103"/>
      <c r="BG182" s="103"/>
      <c r="BH182" s="103"/>
      <c r="BI182" s="103"/>
      <c r="BJ182" s="103"/>
      <c r="BK182" s="103"/>
      <c r="BL182" s="103"/>
      <c r="BM182" s="103"/>
      <c r="BN182" s="103"/>
      <c r="BO182" s="103"/>
      <c r="BP182" s="103"/>
      <c r="BQ182" s="103"/>
      <c r="BR182" s="103"/>
      <c r="BS182" s="103"/>
      <c r="BT182" s="103"/>
      <c r="BU182" s="103"/>
      <c r="BV182" s="103"/>
      <c r="BW182" s="232"/>
      <c r="BX182" s="103"/>
      <c r="BY182" s="103"/>
      <c r="BZ182" s="103"/>
      <c r="CA182" s="103"/>
      <c r="CB182" s="103"/>
      <c r="CC182" s="103"/>
      <c r="CD182" s="103"/>
      <c r="CE182" s="103"/>
      <c r="CG182" s="103"/>
      <c r="CH182" s="103"/>
    </row>
    <row r="183" spans="1:86" s="123" customFormat="1">
      <c r="A183" s="122"/>
      <c r="B183" s="122"/>
      <c r="C183" s="122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  <c r="BD183" s="103"/>
      <c r="BE183" s="103"/>
      <c r="BF183" s="103"/>
      <c r="BG183" s="103"/>
      <c r="BH183" s="103"/>
      <c r="BI183" s="103"/>
      <c r="BJ183" s="103"/>
      <c r="BK183" s="103"/>
      <c r="BL183" s="103"/>
      <c r="BM183" s="103"/>
      <c r="BN183" s="103"/>
      <c r="BO183" s="103"/>
      <c r="BP183" s="103"/>
      <c r="BQ183" s="103"/>
      <c r="BR183" s="103"/>
      <c r="BS183" s="103"/>
      <c r="BT183" s="103"/>
      <c r="BU183" s="103"/>
      <c r="BV183" s="103"/>
      <c r="BW183" s="232"/>
      <c r="BX183" s="103"/>
      <c r="BY183" s="103"/>
      <c r="BZ183" s="103"/>
      <c r="CA183" s="103"/>
      <c r="CB183" s="103"/>
      <c r="CC183" s="103"/>
      <c r="CD183" s="103"/>
      <c r="CE183" s="103"/>
      <c r="CG183" s="103"/>
      <c r="CH183" s="103"/>
    </row>
    <row r="184" spans="1:86" s="123" customFormat="1">
      <c r="A184" s="122"/>
      <c r="B184" s="122"/>
      <c r="C184" s="122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  <c r="BD184" s="103"/>
      <c r="BE184" s="103"/>
      <c r="BF184" s="103"/>
      <c r="BG184" s="103"/>
      <c r="BH184" s="103"/>
      <c r="BI184" s="103"/>
      <c r="BJ184" s="103"/>
      <c r="BK184" s="103"/>
      <c r="BL184" s="103"/>
      <c r="BM184" s="103"/>
      <c r="BN184" s="103"/>
      <c r="BO184" s="103"/>
      <c r="BP184" s="103"/>
      <c r="BQ184" s="103"/>
      <c r="BR184" s="103"/>
      <c r="BS184" s="103"/>
      <c r="BT184" s="103"/>
      <c r="BU184" s="103"/>
      <c r="BV184" s="103"/>
      <c r="BW184" s="232"/>
      <c r="BX184" s="103"/>
      <c r="BY184" s="103"/>
      <c r="BZ184" s="103"/>
      <c r="CA184" s="103"/>
      <c r="CB184" s="103"/>
      <c r="CC184" s="103"/>
      <c r="CD184" s="103"/>
      <c r="CE184" s="103"/>
      <c r="CG184" s="103"/>
      <c r="CH184" s="103"/>
    </row>
    <row r="185" spans="1:86" s="123" customFormat="1">
      <c r="A185" s="122"/>
      <c r="B185" s="122"/>
      <c r="C185" s="122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  <c r="BD185" s="103"/>
      <c r="BE185" s="103"/>
      <c r="BF185" s="103"/>
      <c r="BG185" s="103"/>
      <c r="BH185" s="103"/>
      <c r="BI185" s="103"/>
      <c r="BJ185" s="103"/>
      <c r="BK185" s="103"/>
      <c r="BL185" s="103"/>
      <c r="BM185" s="103"/>
      <c r="BN185" s="103"/>
      <c r="BO185" s="103"/>
      <c r="BP185" s="103"/>
      <c r="BQ185" s="103"/>
      <c r="BR185" s="103"/>
      <c r="BS185" s="103"/>
      <c r="BT185" s="103"/>
      <c r="BU185" s="103"/>
      <c r="BV185" s="103"/>
      <c r="BW185" s="232"/>
      <c r="BX185" s="103"/>
      <c r="BY185" s="103"/>
      <c r="BZ185" s="103"/>
      <c r="CA185" s="103"/>
      <c r="CB185" s="103"/>
      <c r="CC185" s="103"/>
      <c r="CD185" s="103"/>
      <c r="CE185" s="103"/>
      <c r="CG185" s="103"/>
      <c r="CH185" s="103"/>
    </row>
    <row r="186" spans="1:86" s="123" customFormat="1">
      <c r="A186" s="122"/>
      <c r="B186" s="122"/>
      <c r="C186" s="122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  <c r="BD186" s="103"/>
      <c r="BE186" s="103"/>
      <c r="BF186" s="103"/>
      <c r="BG186" s="103"/>
      <c r="BH186" s="103"/>
      <c r="BI186" s="103"/>
      <c r="BJ186" s="103"/>
      <c r="BK186" s="103"/>
      <c r="BL186" s="103"/>
      <c r="BM186" s="103"/>
      <c r="BN186" s="103"/>
      <c r="BO186" s="103"/>
      <c r="BP186" s="103"/>
      <c r="BQ186" s="103"/>
      <c r="BR186" s="103"/>
      <c r="BS186" s="103"/>
      <c r="BT186" s="103"/>
      <c r="BU186" s="103"/>
      <c r="BV186" s="103"/>
      <c r="BW186" s="232"/>
      <c r="BX186" s="103"/>
      <c r="BY186" s="103"/>
      <c r="BZ186" s="103"/>
      <c r="CA186" s="103"/>
      <c r="CB186" s="103"/>
      <c r="CC186" s="103"/>
      <c r="CD186" s="103"/>
      <c r="CE186" s="103"/>
      <c r="CG186" s="103"/>
      <c r="CH186" s="103"/>
    </row>
    <row r="187" spans="1:86" s="123" customFormat="1">
      <c r="A187" s="122"/>
      <c r="B187" s="122"/>
      <c r="C187" s="122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  <c r="BD187" s="103"/>
      <c r="BE187" s="103"/>
      <c r="BF187" s="103"/>
      <c r="BG187" s="103"/>
      <c r="BH187" s="103"/>
      <c r="BI187" s="103"/>
      <c r="BJ187" s="103"/>
      <c r="BK187" s="103"/>
      <c r="BL187" s="103"/>
      <c r="BM187" s="103"/>
      <c r="BN187" s="103"/>
      <c r="BO187" s="103"/>
      <c r="BP187" s="103"/>
      <c r="BQ187" s="103"/>
      <c r="BR187" s="103"/>
      <c r="BS187" s="103"/>
      <c r="BT187" s="103"/>
      <c r="BU187" s="103"/>
      <c r="BV187" s="103"/>
      <c r="BW187" s="232"/>
      <c r="BX187" s="103"/>
      <c r="BY187" s="103"/>
      <c r="BZ187" s="103"/>
      <c r="CA187" s="103"/>
      <c r="CB187" s="103"/>
      <c r="CC187" s="103"/>
      <c r="CD187" s="103"/>
      <c r="CE187" s="103"/>
      <c r="CG187" s="103"/>
      <c r="CH187" s="103"/>
    </row>
    <row r="188" spans="1:86" s="123" customFormat="1">
      <c r="A188" s="122"/>
      <c r="B188" s="122"/>
      <c r="C188" s="122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  <c r="BD188" s="103"/>
      <c r="BE188" s="103"/>
      <c r="BF188" s="103"/>
      <c r="BG188" s="103"/>
      <c r="BH188" s="103"/>
      <c r="BI188" s="103"/>
      <c r="BJ188" s="103"/>
      <c r="BK188" s="103"/>
      <c r="BL188" s="103"/>
      <c r="BM188" s="103"/>
      <c r="BN188" s="103"/>
      <c r="BO188" s="103"/>
      <c r="BP188" s="103"/>
      <c r="BQ188" s="103"/>
      <c r="BR188" s="103"/>
      <c r="BS188" s="103"/>
      <c r="BT188" s="103"/>
      <c r="BU188" s="103"/>
      <c r="BV188" s="103"/>
      <c r="BW188" s="232"/>
      <c r="BX188" s="103"/>
      <c r="BY188" s="103"/>
      <c r="BZ188" s="103"/>
      <c r="CA188" s="103"/>
      <c r="CB188" s="103"/>
      <c r="CC188" s="103"/>
      <c r="CD188" s="103"/>
      <c r="CE188" s="103"/>
      <c r="CG188" s="103"/>
      <c r="CH188" s="103"/>
    </row>
    <row r="189" spans="1:86" s="123" customFormat="1">
      <c r="A189" s="122"/>
      <c r="B189" s="122"/>
      <c r="C189" s="122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  <c r="BD189" s="103"/>
      <c r="BE189" s="103"/>
      <c r="BF189" s="103"/>
      <c r="BG189" s="103"/>
      <c r="BH189" s="103"/>
      <c r="BI189" s="103"/>
      <c r="BJ189" s="103"/>
      <c r="BK189" s="103"/>
      <c r="BL189" s="103"/>
      <c r="BM189" s="103"/>
      <c r="BN189" s="103"/>
      <c r="BO189" s="103"/>
      <c r="BP189" s="103"/>
      <c r="BQ189" s="103"/>
      <c r="BR189" s="103"/>
      <c r="BS189" s="103"/>
      <c r="BT189" s="103"/>
      <c r="BU189" s="103"/>
      <c r="BV189" s="103"/>
      <c r="BW189" s="232"/>
      <c r="BX189" s="103"/>
      <c r="BY189" s="103"/>
      <c r="BZ189" s="103"/>
      <c r="CA189" s="103"/>
      <c r="CB189" s="103"/>
      <c r="CC189" s="103"/>
      <c r="CD189" s="103"/>
      <c r="CE189" s="103"/>
      <c r="CG189" s="103"/>
      <c r="CH189" s="103"/>
    </row>
    <row r="190" spans="1:86" s="123" customFormat="1">
      <c r="A190" s="122"/>
      <c r="B190" s="122"/>
      <c r="C190" s="122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  <c r="BD190" s="103"/>
      <c r="BE190" s="103"/>
      <c r="BF190" s="103"/>
      <c r="BG190" s="103"/>
      <c r="BH190" s="103"/>
      <c r="BI190" s="103"/>
      <c r="BJ190" s="103"/>
      <c r="BK190" s="103"/>
      <c r="BL190" s="103"/>
      <c r="BM190" s="103"/>
      <c r="BN190" s="103"/>
      <c r="BO190" s="103"/>
      <c r="BP190" s="103"/>
      <c r="BQ190" s="103"/>
      <c r="BR190" s="103"/>
      <c r="BS190" s="103"/>
      <c r="BT190" s="103"/>
      <c r="BU190" s="103"/>
      <c r="BV190" s="103"/>
      <c r="BW190" s="232"/>
      <c r="BX190" s="103"/>
      <c r="BY190" s="103"/>
      <c r="BZ190" s="103"/>
      <c r="CA190" s="103"/>
      <c r="CB190" s="103"/>
      <c r="CC190" s="103"/>
      <c r="CD190" s="103"/>
      <c r="CE190" s="103"/>
      <c r="CG190" s="103"/>
      <c r="CH190" s="103"/>
    </row>
    <row r="191" spans="1:86" s="123" customFormat="1">
      <c r="A191" s="122"/>
      <c r="B191" s="122"/>
      <c r="C191" s="122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  <c r="BD191" s="103"/>
      <c r="BE191" s="103"/>
      <c r="BF191" s="103"/>
      <c r="BG191" s="103"/>
      <c r="BH191" s="103"/>
      <c r="BI191" s="103"/>
      <c r="BJ191" s="103"/>
      <c r="BK191" s="103"/>
      <c r="BL191" s="103"/>
      <c r="BM191" s="103"/>
      <c r="BN191" s="103"/>
      <c r="BO191" s="103"/>
      <c r="BP191" s="103"/>
      <c r="BQ191" s="103"/>
      <c r="BR191" s="103"/>
      <c r="BS191" s="103"/>
      <c r="BT191" s="103"/>
      <c r="BU191" s="103"/>
      <c r="BV191" s="103"/>
      <c r="BW191" s="232"/>
      <c r="BX191" s="103"/>
      <c r="BY191" s="103"/>
      <c r="BZ191" s="103"/>
      <c r="CA191" s="103"/>
      <c r="CB191" s="103"/>
      <c r="CC191" s="103"/>
      <c r="CD191" s="103"/>
      <c r="CE191" s="103"/>
      <c r="CG191" s="103"/>
      <c r="CH191" s="103"/>
    </row>
    <row r="192" spans="1:86" s="123" customFormat="1">
      <c r="A192" s="122"/>
      <c r="B192" s="122"/>
      <c r="C192" s="122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  <c r="BD192" s="103"/>
      <c r="BE192" s="103"/>
      <c r="BF192" s="103"/>
      <c r="BG192" s="103"/>
      <c r="BH192" s="103"/>
      <c r="BI192" s="103"/>
      <c r="BJ192" s="103"/>
      <c r="BK192" s="103"/>
      <c r="BL192" s="103"/>
      <c r="BM192" s="103"/>
      <c r="BN192" s="103"/>
      <c r="BO192" s="103"/>
      <c r="BP192" s="103"/>
      <c r="BQ192" s="103"/>
      <c r="BR192" s="103"/>
      <c r="BS192" s="103"/>
      <c r="BT192" s="103"/>
      <c r="BU192" s="103"/>
      <c r="BV192" s="103"/>
      <c r="BW192" s="232"/>
      <c r="BX192" s="103"/>
      <c r="BY192" s="103"/>
      <c r="BZ192" s="103"/>
      <c r="CA192" s="103"/>
      <c r="CB192" s="103"/>
      <c r="CC192" s="103"/>
      <c r="CD192" s="103"/>
      <c r="CE192" s="103"/>
      <c r="CG192" s="103"/>
      <c r="CH192" s="103"/>
    </row>
    <row r="193" spans="1:86" s="123" customFormat="1">
      <c r="A193" s="122"/>
      <c r="B193" s="122"/>
      <c r="C193" s="122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  <c r="BD193" s="103"/>
      <c r="BE193" s="103"/>
      <c r="BF193" s="103"/>
      <c r="BG193" s="103"/>
      <c r="BH193" s="103"/>
      <c r="BI193" s="103"/>
      <c r="BJ193" s="103"/>
      <c r="BK193" s="103"/>
      <c r="BL193" s="103"/>
      <c r="BM193" s="103"/>
      <c r="BN193" s="103"/>
      <c r="BO193" s="103"/>
      <c r="BP193" s="103"/>
      <c r="BQ193" s="103"/>
      <c r="BR193" s="103"/>
      <c r="BS193" s="103"/>
      <c r="BT193" s="103"/>
      <c r="BU193" s="103"/>
      <c r="BV193" s="103"/>
      <c r="BW193" s="232"/>
      <c r="BX193" s="103"/>
      <c r="BY193" s="103"/>
      <c r="BZ193" s="103"/>
      <c r="CA193" s="103"/>
      <c r="CB193" s="103"/>
      <c r="CC193" s="103"/>
      <c r="CD193" s="103"/>
      <c r="CE193" s="103"/>
      <c r="CG193" s="103"/>
      <c r="CH193" s="103"/>
    </row>
    <row r="194" spans="1:86" s="123" customFormat="1">
      <c r="A194" s="122"/>
      <c r="B194" s="122"/>
      <c r="C194" s="122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  <c r="BD194" s="103"/>
      <c r="BE194" s="103"/>
      <c r="BF194" s="103"/>
      <c r="BG194" s="103"/>
      <c r="BH194" s="103"/>
      <c r="BI194" s="103"/>
      <c r="BJ194" s="103"/>
      <c r="BK194" s="103"/>
      <c r="BL194" s="103"/>
      <c r="BM194" s="103"/>
      <c r="BN194" s="103"/>
      <c r="BO194" s="103"/>
      <c r="BP194" s="103"/>
      <c r="BQ194" s="103"/>
      <c r="BR194" s="103"/>
      <c r="BS194" s="103"/>
      <c r="BT194" s="103"/>
      <c r="BU194" s="103"/>
      <c r="BV194" s="103"/>
      <c r="BW194" s="232"/>
      <c r="BX194" s="103"/>
      <c r="BY194" s="103"/>
      <c r="BZ194" s="103"/>
      <c r="CA194" s="103"/>
      <c r="CB194" s="103"/>
      <c r="CC194" s="103"/>
      <c r="CD194" s="103"/>
      <c r="CE194" s="103"/>
      <c r="CG194" s="103"/>
      <c r="CH194" s="103"/>
    </row>
    <row r="195" spans="1:86" s="123" customFormat="1">
      <c r="A195" s="122"/>
      <c r="B195" s="122"/>
      <c r="C195" s="122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  <c r="BD195" s="103"/>
      <c r="BE195" s="103"/>
      <c r="BF195" s="103"/>
      <c r="BG195" s="103"/>
      <c r="BH195" s="103"/>
      <c r="BI195" s="103"/>
      <c r="BJ195" s="103"/>
      <c r="BK195" s="103"/>
      <c r="BL195" s="103"/>
      <c r="BM195" s="103"/>
      <c r="BN195" s="103"/>
      <c r="BO195" s="103"/>
      <c r="BP195" s="103"/>
      <c r="BQ195" s="103"/>
      <c r="BR195" s="103"/>
      <c r="BS195" s="103"/>
      <c r="BT195" s="103"/>
      <c r="BU195" s="103"/>
      <c r="BV195" s="103"/>
      <c r="BW195" s="232"/>
      <c r="BX195" s="103"/>
      <c r="BY195" s="103"/>
      <c r="BZ195" s="103"/>
      <c r="CA195" s="103"/>
      <c r="CB195" s="103"/>
      <c r="CC195" s="103"/>
      <c r="CD195" s="103"/>
      <c r="CE195" s="103"/>
      <c r="CG195" s="103"/>
      <c r="CH195" s="103"/>
    </row>
    <row r="196" spans="1:86" s="123" customFormat="1">
      <c r="A196" s="122"/>
      <c r="B196" s="122"/>
      <c r="C196" s="122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  <c r="BD196" s="103"/>
      <c r="BE196" s="103"/>
      <c r="BF196" s="103"/>
      <c r="BG196" s="103"/>
      <c r="BH196" s="103"/>
      <c r="BI196" s="103"/>
      <c r="BJ196" s="103"/>
      <c r="BK196" s="103"/>
      <c r="BL196" s="103"/>
      <c r="BM196" s="103"/>
      <c r="BN196" s="103"/>
      <c r="BO196" s="103"/>
      <c r="BP196" s="103"/>
      <c r="BQ196" s="103"/>
      <c r="BR196" s="103"/>
      <c r="BS196" s="103"/>
      <c r="BT196" s="103"/>
      <c r="BU196" s="103"/>
      <c r="BV196" s="103"/>
      <c r="BW196" s="232"/>
      <c r="BX196" s="103"/>
      <c r="BY196" s="103"/>
      <c r="BZ196" s="103"/>
      <c r="CA196" s="103"/>
      <c r="CB196" s="103"/>
      <c r="CC196" s="103"/>
      <c r="CD196" s="103"/>
      <c r="CE196" s="103"/>
      <c r="CG196" s="103"/>
      <c r="CH196" s="103"/>
    </row>
    <row r="197" spans="1:86" s="123" customFormat="1">
      <c r="A197" s="122"/>
      <c r="B197" s="122"/>
      <c r="C197" s="122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  <c r="BD197" s="103"/>
      <c r="BE197" s="103"/>
      <c r="BF197" s="103"/>
      <c r="BG197" s="103"/>
      <c r="BH197" s="103"/>
      <c r="BI197" s="103"/>
      <c r="BJ197" s="103"/>
      <c r="BK197" s="103"/>
      <c r="BL197" s="103"/>
      <c r="BM197" s="103"/>
      <c r="BN197" s="103"/>
      <c r="BO197" s="103"/>
      <c r="BP197" s="103"/>
      <c r="BQ197" s="103"/>
      <c r="BR197" s="103"/>
      <c r="BS197" s="103"/>
      <c r="BT197" s="103"/>
      <c r="BU197" s="103"/>
      <c r="BV197" s="103"/>
      <c r="BW197" s="232"/>
      <c r="BX197" s="103"/>
      <c r="BY197" s="103"/>
      <c r="BZ197" s="103"/>
      <c r="CA197" s="103"/>
      <c r="CB197" s="103"/>
      <c r="CC197" s="103"/>
      <c r="CD197" s="103"/>
      <c r="CE197" s="103"/>
      <c r="CG197" s="103"/>
      <c r="CH197" s="103"/>
    </row>
    <row r="198" spans="1:86" s="123" customFormat="1">
      <c r="A198" s="122"/>
      <c r="B198" s="122"/>
      <c r="C198" s="122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  <c r="BD198" s="103"/>
      <c r="BE198" s="103"/>
      <c r="BF198" s="103"/>
      <c r="BG198" s="103"/>
      <c r="BH198" s="103"/>
      <c r="BI198" s="103"/>
      <c r="BJ198" s="103"/>
      <c r="BK198" s="103"/>
      <c r="BL198" s="103"/>
      <c r="BM198" s="103"/>
      <c r="BN198" s="103"/>
      <c r="BO198" s="103"/>
      <c r="BP198" s="103"/>
      <c r="BQ198" s="103"/>
      <c r="BR198" s="103"/>
      <c r="BS198" s="103"/>
      <c r="BT198" s="103"/>
      <c r="BU198" s="103"/>
      <c r="BV198" s="103"/>
      <c r="BW198" s="232"/>
      <c r="BX198" s="103"/>
      <c r="BY198" s="103"/>
      <c r="BZ198" s="103"/>
      <c r="CA198" s="103"/>
      <c r="CB198" s="103"/>
      <c r="CC198" s="103"/>
      <c r="CD198" s="103"/>
      <c r="CE198" s="103"/>
      <c r="CG198" s="103"/>
      <c r="CH198" s="103"/>
    </row>
    <row r="199" spans="1:86" s="123" customFormat="1">
      <c r="A199" s="122"/>
      <c r="B199" s="122"/>
      <c r="C199" s="122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  <c r="BD199" s="103"/>
      <c r="BE199" s="103"/>
      <c r="BF199" s="103"/>
      <c r="BG199" s="103"/>
      <c r="BH199" s="103"/>
      <c r="BI199" s="103"/>
      <c r="BJ199" s="103"/>
      <c r="BK199" s="103"/>
      <c r="BL199" s="103"/>
      <c r="BM199" s="103"/>
      <c r="BN199" s="103"/>
      <c r="BO199" s="103"/>
      <c r="BP199" s="103"/>
      <c r="BQ199" s="103"/>
      <c r="BR199" s="103"/>
      <c r="BS199" s="103"/>
      <c r="BT199" s="103"/>
      <c r="BU199" s="103"/>
      <c r="BV199" s="103"/>
      <c r="BW199" s="232"/>
      <c r="BX199" s="103"/>
      <c r="BY199" s="103"/>
      <c r="BZ199" s="103"/>
      <c r="CA199" s="103"/>
      <c r="CB199" s="103"/>
      <c r="CC199" s="103"/>
      <c r="CD199" s="103"/>
      <c r="CE199" s="103"/>
      <c r="CG199" s="103"/>
      <c r="CH199" s="103"/>
    </row>
    <row r="200" spans="1:86" s="123" customFormat="1">
      <c r="A200" s="122"/>
      <c r="B200" s="122"/>
      <c r="C200" s="122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  <c r="BD200" s="103"/>
      <c r="BE200" s="103"/>
      <c r="BF200" s="103"/>
      <c r="BG200" s="103"/>
      <c r="BH200" s="103"/>
      <c r="BI200" s="103"/>
      <c r="BJ200" s="103"/>
      <c r="BK200" s="103"/>
      <c r="BL200" s="103"/>
      <c r="BM200" s="103"/>
      <c r="BN200" s="103"/>
      <c r="BO200" s="103"/>
      <c r="BP200" s="103"/>
      <c r="BQ200" s="103"/>
      <c r="BR200" s="103"/>
      <c r="BS200" s="103"/>
      <c r="BT200" s="103"/>
      <c r="BU200" s="103"/>
      <c r="BV200" s="103"/>
      <c r="BW200" s="232"/>
      <c r="BX200" s="103"/>
      <c r="BY200" s="103"/>
      <c r="BZ200" s="103"/>
      <c r="CA200" s="103"/>
      <c r="CB200" s="103"/>
      <c r="CC200" s="103"/>
      <c r="CD200" s="103"/>
      <c r="CE200" s="103"/>
      <c r="CG200" s="103"/>
      <c r="CH200" s="103"/>
    </row>
    <row r="201" spans="1:86" s="123" customFormat="1">
      <c r="A201" s="122"/>
      <c r="B201" s="122"/>
      <c r="C201" s="122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  <c r="BD201" s="103"/>
      <c r="BE201" s="103"/>
      <c r="BF201" s="103"/>
      <c r="BG201" s="103"/>
      <c r="BH201" s="103"/>
      <c r="BI201" s="103"/>
      <c r="BJ201" s="103"/>
      <c r="BK201" s="103"/>
      <c r="BL201" s="103"/>
      <c r="BM201" s="103"/>
      <c r="BN201" s="103"/>
      <c r="BO201" s="103"/>
      <c r="BP201" s="103"/>
      <c r="BQ201" s="103"/>
      <c r="BR201" s="103"/>
      <c r="BS201" s="103"/>
      <c r="BT201" s="103"/>
      <c r="BU201" s="103"/>
      <c r="BV201" s="103"/>
      <c r="BW201" s="232"/>
      <c r="BX201" s="103"/>
      <c r="BY201" s="103"/>
      <c r="BZ201" s="103"/>
      <c r="CA201" s="103"/>
      <c r="CB201" s="103"/>
      <c r="CC201" s="103"/>
      <c r="CD201" s="103"/>
      <c r="CE201" s="103"/>
      <c r="CG201" s="103"/>
      <c r="CH201" s="103"/>
    </row>
    <row r="202" spans="1:86" s="123" customFormat="1">
      <c r="A202" s="122"/>
      <c r="B202" s="122"/>
      <c r="C202" s="122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  <c r="BD202" s="103"/>
      <c r="BE202" s="103"/>
      <c r="BF202" s="103"/>
      <c r="BG202" s="103"/>
      <c r="BH202" s="103"/>
      <c r="BI202" s="103"/>
      <c r="BJ202" s="103"/>
      <c r="BK202" s="103"/>
      <c r="BL202" s="103"/>
      <c r="BM202" s="103"/>
      <c r="BN202" s="103"/>
      <c r="BO202" s="103"/>
      <c r="BP202" s="103"/>
      <c r="BQ202" s="103"/>
      <c r="BR202" s="103"/>
      <c r="BS202" s="103"/>
      <c r="BT202" s="103"/>
      <c r="BU202" s="103"/>
      <c r="BV202" s="103"/>
      <c r="BW202" s="232"/>
      <c r="BX202" s="103"/>
      <c r="BY202" s="103"/>
      <c r="BZ202" s="103"/>
      <c r="CA202" s="103"/>
      <c r="CB202" s="103"/>
      <c r="CC202" s="103"/>
      <c r="CD202" s="103"/>
      <c r="CE202" s="103"/>
      <c r="CG202" s="103"/>
      <c r="CH202" s="103"/>
    </row>
    <row r="203" spans="1:86" s="123" customFormat="1">
      <c r="A203" s="122"/>
      <c r="B203" s="122"/>
      <c r="C203" s="122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  <c r="BD203" s="103"/>
      <c r="BE203" s="103"/>
      <c r="BF203" s="103"/>
      <c r="BG203" s="103"/>
      <c r="BH203" s="103"/>
      <c r="BI203" s="103"/>
      <c r="BJ203" s="103"/>
      <c r="BK203" s="103"/>
      <c r="BL203" s="103"/>
      <c r="BM203" s="103"/>
      <c r="BN203" s="103"/>
      <c r="BO203" s="103"/>
      <c r="BP203" s="103"/>
      <c r="BQ203" s="103"/>
      <c r="BR203" s="103"/>
      <c r="BS203" s="103"/>
      <c r="BT203" s="103"/>
      <c r="BU203" s="103"/>
      <c r="BV203" s="103"/>
      <c r="BW203" s="232"/>
      <c r="BX203" s="103"/>
      <c r="BY203" s="103"/>
      <c r="BZ203" s="103"/>
      <c r="CA203" s="103"/>
      <c r="CB203" s="103"/>
      <c r="CC203" s="103"/>
      <c r="CD203" s="103"/>
      <c r="CE203" s="103"/>
      <c r="CG203" s="103"/>
      <c r="CH203" s="103"/>
    </row>
    <row r="204" spans="1:86" s="123" customFormat="1">
      <c r="A204" s="122"/>
      <c r="B204" s="122"/>
      <c r="C204" s="122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  <c r="BD204" s="103"/>
      <c r="BE204" s="103"/>
      <c r="BF204" s="103"/>
      <c r="BG204" s="103"/>
      <c r="BH204" s="103"/>
      <c r="BI204" s="103"/>
      <c r="BJ204" s="103"/>
      <c r="BK204" s="103"/>
      <c r="BL204" s="103"/>
      <c r="BM204" s="103"/>
      <c r="BN204" s="103"/>
      <c r="BO204" s="103"/>
      <c r="BP204" s="103"/>
      <c r="BQ204" s="103"/>
      <c r="BR204" s="103"/>
      <c r="BS204" s="103"/>
      <c r="BT204" s="103"/>
      <c r="BU204" s="103"/>
      <c r="BV204" s="103"/>
      <c r="BW204" s="232"/>
      <c r="BX204" s="103"/>
      <c r="BY204" s="103"/>
      <c r="BZ204" s="103"/>
      <c r="CA204" s="103"/>
      <c r="CB204" s="103"/>
      <c r="CC204" s="103"/>
      <c r="CD204" s="103"/>
      <c r="CE204" s="103"/>
      <c r="CG204" s="103"/>
      <c r="CH204" s="103"/>
    </row>
    <row r="205" spans="1:86" s="123" customFormat="1">
      <c r="A205" s="122"/>
      <c r="B205" s="122"/>
      <c r="C205" s="122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  <c r="BD205" s="103"/>
      <c r="BE205" s="103"/>
      <c r="BF205" s="103"/>
      <c r="BG205" s="103"/>
      <c r="BH205" s="103"/>
      <c r="BI205" s="103"/>
      <c r="BJ205" s="103"/>
      <c r="BK205" s="103"/>
      <c r="BL205" s="103"/>
      <c r="BM205" s="103"/>
      <c r="BN205" s="103"/>
      <c r="BO205" s="103"/>
      <c r="BP205" s="103"/>
      <c r="BQ205" s="103"/>
      <c r="BR205" s="103"/>
      <c r="BS205" s="103"/>
      <c r="BT205" s="103"/>
      <c r="BU205" s="103"/>
      <c r="BV205" s="103"/>
      <c r="BW205" s="232"/>
      <c r="BX205" s="103"/>
      <c r="BY205" s="103"/>
      <c r="BZ205" s="103"/>
      <c r="CA205" s="103"/>
      <c r="CB205" s="103"/>
      <c r="CC205" s="103"/>
      <c r="CD205" s="103"/>
      <c r="CE205" s="103"/>
      <c r="CG205" s="103"/>
      <c r="CH205" s="103"/>
    </row>
    <row r="206" spans="1:86" s="123" customFormat="1">
      <c r="A206" s="122"/>
      <c r="B206" s="122"/>
      <c r="C206" s="122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  <c r="BD206" s="103"/>
      <c r="BE206" s="103"/>
      <c r="BF206" s="103"/>
      <c r="BG206" s="103"/>
      <c r="BH206" s="103"/>
      <c r="BI206" s="103"/>
      <c r="BJ206" s="103"/>
      <c r="BK206" s="103"/>
      <c r="BL206" s="103"/>
      <c r="BM206" s="103"/>
      <c r="BN206" s="103"/>
      <c r="BO206" s="103"/>
      <c r="BP206" s="103"/>
      <c r="BQ206" s="103"/>
      <c r="BR206" s="103"/>
      <c r="BS206" s="103"/>
      <c r="BT206" s="103"/>
      <c r="BU206" s="103"/>
      <c r="BV206" s="103"/>
      <c r="BW206" s="232"/>
      <c r="BX206" s="103"/>
      <c r="BY206" s="103"/>
      <c r="BZ206" s="103"/>
      <c r="CA206" s="103"/>
      <c r="CB206" s="103"/>
      <c r="CC206" s="103"/>
      <c r="CD206" s="103"/>
      <c r="CE206" s="103"/>
      <c r="CG206" s="103"/>
      <c r="CH206" s="103"/>
    </row>
    <row r="207" spans="1:86" s="123" customFormat="1">
      <c r="A207" s="122"/>
      <c r="B207" s="122"/>
      <c r="C207" s="122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  <c r="BD207" s="103"/>
      <c r="BE207" s="103"/>
      <c r="BF207" s="103"/>
      <c r="BG207" s="103"/>
      <c r="BH207" s="103"/>
      <c r="BI207" s="103"/>
      <c r="BJ207" s="103"/>
      <c r="BK207" s="103"/>
      <c r="BL207" s="103"/>
      <c r="BM207" s="103"/>
      <c r="BN207" s="103"/>
      <c r="BO207" s="103"/>
      <c r="BP207" s="103"/>
      <c r="BQ207" s="103"/>
      <c r="BR207" s="103"/>
      <c r="BS207" s="103"/>
      <c r="BT207" s="103"/>
      <c r="BU207" s="103"/>
      <c r="BV207" s="103"/>
      <c r="BW207" s="232"/>
      <c r="BX207" s="103"/>
      <c r="BY207" s="103"/>
      <c r="BZ207" s="103"/>
      <c r="CA207" s="103"/>
      <c r="CB207" s="103"/>
      <c r="CC207" s="103"/>
      <c r="CD207" s="103"/>
      <c r="CE207" s="103"/>
      <c r="CG207" s="103"/>
      <c r="CH207" s="103"/>
    </row>
    <row r="208" spans="1:86" s="123" customFormat="1">
      <c r="A208" s="122"/>
      <c r="B208" s="122"/>
      <c r="C208" s="122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  <c r="AC208" s="103"/>
      <c r="AD208" s="103"/>
      <c r="AE208" s="103"/>
      <c r="AF208" s="103"/>
      <c r="AG208" s="103"/>
      <c r="AH208" s="103"/>
      <c r="AI208" s="103"/>
      <c r="AJ208" s="103"/>
      <c r="AK208" s="103"/>
      <c r="AL208" s="103"/>
      <c r="AP208" s="103"/>
      <c r="AQ208" s="103"/>
      <c r="AR208" s="103"/>
      <c r="AS208" s="103"/>
      <c r="AT208" s="103"/>
      <c r="AU208" s="103"/>
      <c r="AV208" s="103"/>
      <c r="AW208" s="103"/>
      <c r="AX208" s="103"/>
      <c r="AY208" s="103"/>
      <c r="AZ208" s="103"/>
      <c r="BA208" s="103"/>
      <c r="BB208" s="103"/>
      <c r="BC208" s="103"/>
      <c r="BD208" s="103"/>
      <c r="BE208" s="103"/>
      <c r="BF208" s="103"/>
      <c r="BG208" s="103"/>
      <c r="BH208" s="103"/>
      <c r="BI208" s="103"/>
      <c r="BJ208" s="103"/>
      <c r="BK208" s="103"/>
      <c r="BL208" s="103"/>
      <c r="BM208" s="103"/>
      <c r="BN208" s="103"/>
      <c r="BO208" s="103"/>
      <c r="BP208" s="103"/>
      <c r="BQ208" s="103"/>
      <c r="BR208" s="103"/>
      <c r="BS208" s="103"/>
      <c r="BT208" s="103"/>
      <c r="BU208" s="103"/>
      <c r="BV208" s="103"/>
      <c r="BW208" s="232"/>
      <c r="BX208" s="103"/>
      <c r="BY208" s="103"/>
      <c r="BZ208" s="103"/>
      <c r="CA208" s="103"/>
      <c r="CB208" s="103"/>
      <c r="CC208" s="103"/>
      <c r="CD208" s="103"/>
      <c r="CE208" s="103"/>
      <c r="CG208" s="103"/>
      <c r="CH208" s="103"/>
    </row>
    <row r="209" spans="1:86" s="123" customFormat="1">
      <c r="A209" s="122"/>
      <c r="B209" s="122"/>
      <c r="C209" s="122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  <c r="AE209" s="103"/>
      <c r="AF209" s="103"/>
      <c r="AG209" s="103"/>
      <c r="AH209" s="103"/>
      <c r="AI209" s="103"/>
      <c r="AJ209" s="103"/>
      <c r="AK209" s="103"/>
      <c r="AL209" s="103"/>
      <c r="AP209" s="103"/>
      <c r="AQ209" s="103"/>
      <c r="AR209" s="103"/>
      <c r="AS209" s="103"/>
      <c r="AT209" s="103"/>
      <c r="AU209" s="103"/>
      <c r="AV209" s="103"/>
      <c r="AW209" s="103"/>
      <c r="AX209" s="103"/>
      <c r="AY209" s="103"/>
      <c r="AZ209" s="103"/>
      <c r="BA209" s="103"/>
      <c r="BB209" s="103"/>
      <c r="BC209" s="103"/>
      <c r="BD209" s="103"/>
      <c r="BE209" s="103"/>
      <c r="BF209" s="103"/>
      <c r="BG209" s="103"/>
      <c r="BH209" s="103"/>
      <c r="BI209" s="103"/>
      <c r="BJ209" s="103"/>
      <c r="BK209" s="103"/>
      <c r="BL209" s="103"/>
      <c r="BM209" s="103"/>
      <c r="BN209" s="103"/>
      <c r="BO209" s="103"/>
      <c r="BP209" s="103"/>
      <c r="BQ209" s="103"/>
      <c r="BR209" s="103"/>
      <c r="BS209" s="103"/>
      <c r="BT209" s="103"/>
      <c r="BU209" s="103"/>
      <c r="BV209" s="103"/>
      <c r="BW209" s="232"/>
      <c r="BX209" s="103"/>
      <c r="BY209" s="103"/>
      <c r="BZ209" s="103"/>
      <c r="CA209" s="103"/>
      <c r="CB209" s="103"/>
      <c r="CC209" s="103"/>
      <c r="CD209" s="103"/>
      <c r="CE209" s="103"/>
      <c r="CG209" s="103"/>
      <c r="CH209" s="103"/>
    </row>
    <row r="210" spans="1:86" s="123" customFormat="1">
      <c r="A210" s="122"/>
      <c r="B210" s="122"/>
      <c r="C210" s="122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  <c r="AE210" s="103"/>
      <c r="AF210" s="103"/>
      <c r="AG210" s="103"/>
      <c r="AH210" s="103"/>
      <c r="AI210" s="103"/>
      <c r="AJ210" s="103"/>
      <c r="AK210" s="103"/>
      <c r="AL210" s="103"/>
      <c r="AP210" s="103"/>
      <c r="AQ210" s="103"/>
      <c r="AR210" s="103"/>
      <c r="AS210" s="103"/>
      <c r="AT210" s="103"/>
      <c r="AU210" s="103"/>
      <c r="AV210" s="103"/>
      <c r="AW210" s="103"/>
      <c r="AX210" s="103"/>
      <c r="AY210" s="103"/>
      <c r="AZ210" s="103"/>
      <c r="BA210" s="103"/>
      <c r="BB210" s="103"/>
      <c r="BC210" s="103"/>
      <c r="BD210" s="103"/>
      <c r="BE210" s="103"/>
      <c r="BF210" s="103"/>
      <c r="BG210" s="103"/>
      <c r="BH210" s="103"/>
      <c r="BI210" s="103"/>
      <c r="BJ210" s="103"/>
      <c r="BK210" s="103"/>
      <c r="BL210" s="103"/>
      <c r="BM210" s="103"/>
      <c r="BN210" s="103"/>
      <c r="BO210" s="103"/>
      <c r="BP210" s="103"/>
      <c r="BQ210" s="103"/>
      <c r="BR210" s="103"/>
      <c r="BS210" s="103"/>
      <c r="BT210" s="103"/>
      <c r="BU210" s="103"/>
      <c r="BV210" s="103"/>
      <c r="BW210" s="232"/>
      <c r="BX210" s="103"/>
      <c r="BY210" s="103"/>
      <c r="BZ210" s="103"/>
      <c r="CA210" s="103"/>
      <c r="CB210" s="103"/>
      <c r="CC210" s="103"/>
      <c r="CD210" s="103"/>
      <c r="CE210" s="103"/>
      <c r="CG210" s="103"/>
      <c r="CH210" s="103"/>
    </row>
    <row r="211" spans="1:86" s="123" customFormat="1">
      <c r="A211" s="122"/>
      <c r="B211" s="122"/>
      <c r="C211" s="122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  <c r="AE211" s="103"/>
      <c r="AF211" s="103"/>
      <c r="AG211" s="103"/>
      <c r="AH211" s="103"/>
      <c r="AI211" s="103"/>
      <c r="AJ211" s="103"/>
      <c r="AK211" s="103"/>
      <c r="AL211" s="103"/>
      <c r="AP211" s="103"/>
      <c r="AQ211" s="103"/>
      <c r="AR211" s="103"/>
      <c r="AS211" s="103"/>
      <c r="AT211" s="103"/>
      <c r="AU211" s="103"/>
      <c r="AV211" s="103"/>
      <c r="AW211" s="103"/>
      <c r="AX211" s="103"/>
      <c r="AY211" s="103"/>
      <c r="AZ211" s="103"/>
      <c r="BA211" s="103"/>
      <c r="BB211" s="103"/>
      <c r="BC211" s="103"/>
      <c r="BD211" s="103"/>
      <c r="BE211" s="103"/>
      <c r="BF211" s="103"/>
      <c r="BG211" s="103"/>
      <c r="BH211" s="103"/>
      <c r="BI211" s="103"/>
      <c r="BJ211" s="103"/>
      <c r="BK211" s="103"/>
      <c r="BL211" s="103"/>
      <c r="BM211" s="103"/>
      <c r="BN211" s="103"/>
      <c r="BO211" s="103"/>
      <c r="BP211" s="103"/>
      <c r="BQ211" s="103"/>
      <c r="BR211" s="103"/>
      <c r="BS211" s="103"/>
      <c r="BT211" s="103"/>
      <c r="BU211" s="103"/>
      <c r="BV211" s="103"/>
      <c r="BW211" s="232"/>
      <c r="BX211" s="103"/>
      <c r="BY211" s="103"/>
      <c r="BZ211" s="103"/>
      <c r="CA211" s="103"/>
      <c r="CB211" s="103"/>
      <c r="CC211" s="103"/>
      <c r="CD211" s="103"/>
      <c r="CE211" s="103"/>
      <c r="CG211" s="103"/>
      <c r="CH211" s="103"/>
    </row>
    <row r="212" spans="1:86" s="123" customFormat="1">
      <c r="A212" s="122"/>
      <c r="B212" s="122"/>
      <c r="C212" s="122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  <c r="AE212" s="103"/>
      <c r="AF212" s="103"/>
      <c r="AG212" s="103"/>
      <c r="AH212" s="103"/>
      <c r="AI212" s="103"/>
      <c r="AJ212" s="103"/>
      <c r="AK212" s="103"/>
      <c r="AL212" s="103"/>
      <c r="AP212" s="103"/>
      <c r="AQ212" s="103"/>
      <c r="AR212" s="103"/>
      <c r="AS212" s="103"/>
      <c r="AT212" s="103"/>
      <c r="AU212" s="103"/>
      <c r="AV212" s="103"/>
      <c r="AW212" s="103"/>
      <c r="AX212" s="103"/>
      <c r="AY212" s="103"/>
      <c r="AZ212" s="103"/>
      <c r="BA212" s="103"/>
      <c r="BB212" s="103"/>
      <c r="BC212" s="103"/>
      <c r="BD212" s="103"/>
      <c r="BE212" s="103"/>
      <c r="BF212" s="103"/>
      <c r="BG212" s="103"/>
      <c r="BH212" s="103"/>
      <c r="BI212" s="103"/>
      <c r="BJ212" s="103"/>
      <c r="BK212" s="103"/>
      <c r="BL212" s="103"/>
      <c r="BM212" s="103"/>
      <c r="BN212" s="103"/>
      <c r="BO212" s="103"/>
      <c r="BP212" s="103"/>
      <c r="BQ212" s="103"/>
      <c r="BR212" s="103"/>
      <c r="BS212" s="103"/>
      <c r="BT212" s="103"/>
      <c r="BU212" s="103"/>
      <c r="BV212" s="103"/>
      <c r="BW212" s="232"/>
      <c r="BX212" s="103"/>
      <c r="BY212" s="103"/>
      <c r="BZ212" s="103"/>
      <c r="CA212" s="103"/>
      <c r="CB212" s="103"/>
      <c r="CC212" s="103"/>
      <c r="CD212" s="103"/>
      <c r="CE212" s="103"/>
      <c r="CG212" s="103"/>
      <c r="CH212" s="103"/>
    </row>
    <row r="213" spans="1:86" s="123" customFormat="1">
      <c r="A213" s="122"/>
      <c r="B213" s="122"/>
      <c r="C213" s="122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  <c r="AC213" s="103"/>
      <c r="AD213" s="103"/>
      <c r="AE213" s="103"/>
      <c r="AF213" s="103"/>
      <c r="AG213" s="103"/>
      <c r="AH213" s="103"/>
      <c r="AI213" s="103"/>
      <c r="AJ213" s="103"/>
      <c r="AK213" s="103"/>
      <c r="AL213" s="103"/>
      <c r="AP213" s="103"/>
      <c r="AQ213" s="103"/>
      <c r="AR213" s="103"/>
      <c r="AS213" s="103"/>
      <c r="AT213" s="103"/>
      <c r="AU213" s="103"/>
      <c r="AV213" s="103"/>
      <c r="AW213" s="103"/>
      <c r="AX213" s="103"/>
      <c r="AY213" s="103"/>
      <c r="AZ213" s="103"/>
      <c r="BA213" s="103"/>
      <c r="BB213" s="103"/>
      <c r="BC213" s="103"/>
      <c r="BD213" s="103"/>
      <c r="BE213" s="103"/>
      <c r="BF213" s="103"/>
      <c r="BG213" s="103"/>
      <c r="BH213" s="103"/>
      <c r="BI213" s="103"/>
      <c r="BJ213" s="103"/>
      <c r="BK213" s="103"/>
      <c r="BL213" s="103"/>
      <c r="BM213" s="103"/>
      <c r="BN213" s="103"/>
      <c r="BO213" s="103"/>
      <c r="BP213" s="103"/>
      <c r="BQ213" s="103"/>
      <c r="BR213" s="103"/>
      <c r="BS213" s="103"/>
      <c r="BT213" s="103"/>
      <c r="BU213" s="103"/>
      <c r="BV213" s="103"/>
      <c r="BW213" s="232"/>
      <c r="BX213" s="103"/>
      <c r="BY213" s="103"/>
      <c r="BZ213" s="103"/>
      <c r="CA213" s="103"/>
      <c r="CB213" s="103"/>
      <c r="CC213" s="103"/>
      <c r="CD213" s="103"/>
      <c r="CE213" s="103"/>
      <c r="CG213" s="103"/>
      <c r="CH213" s="103"/>
    </row>
    <row r="214" spans="1:86" s="123" customFormat="1">
      <c r="A214" s="122"/>
      <c r="B214" s="122"/>
      <c r="C214" s="122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  <c r="AE214" s="103"/>
      <c r="AF214" s="103"/>
      <c r="AG214" s="103"/>
      <c r="AH214" s="103"/>
      <c r="AI214" s="103"/>
      <c r="AJ214" s="103"/>
      <c r="AK214" s="103"/>
      <c r="AL214" s="103"/>
      <c r="AP214" s="103"/>
      <c r="AQ214" s="103"/>
      <c r="AR214" s="103"/>
      <c r="AS214" s="103"/>
      <c r="AT214" s="103"/>
      <c r="AU214" s="103"/>
      <c r="AV214" s="103"/>
      <c r="AW214" s="103"/>
      <c r="AX214" s="103"/>
      <c r="AY214" s="103"/>
      <c r="AZ214" s="103"/>
      <c r="BA214" s="103"/>
      <c r="BB214" s="103"/>
      <c r="BC214" s="103"/>
      <c r="BD214" s="103"/>
      <c r="BE214" s="103"/>
      <c r="BF214" s="103"/>
      <c r="BG214" s="103"/>
      <c r="BH214" s="103"/>
      <c r="BI214" s="103"/>
      <c r="BJ214" s="103"/>
      <c r="BK214" s="103"/>
      <c r="BL214" s="103"/>
      <c r="BM214" s="103"/>
      <c r="BN214" s="103"/>
      <c r="BO214" s="103"/>
      <c r="BP214" s="103"/>
      <c r="BQ214" s="103"/>
      <c r="BR214" s="103"/>
      <c r="BS214" s="103"/>
      <c r="BT214" s="103"/>
      <c r="BU214" s="103"/>
      <c r="BV214" s="103"/>
      <c r="BW214" s="232"/>
      <c r="BX214" s="103"/>
      <c r="BY214" s="103"/>
      <c r="BZ214" s="103"/>
      <c r="CA214" s="103"/>
      <c r="CB214" s="103"/>
      <c r="CC214" s="103"/>
      <c r="CD214" s="103"/>
      <c r="CE214" s="103"/>
      <c r="CG214" s="103"/>
      <c r="CH214" s="103"/>
    </row>
    <row r="215" spans="1:86" s="123" customFormat="1">
      <c r="A215" s="122"/>
      <c r="B215" s="122"/>
      <c r="C215" s="122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  <c r="AA215" s="103"/>
      <c r="AB215" s="103"/>
      <c r="AC215" s="103"/>
      <c r="AD215" s="103"/>
      <c r="AE215" s="103"/>
      <c r="AF215" s="103"/>
      <c r="AG215" s="103"/>
      <c r="AH215" s="103"/>
      <c r="AI215" s="103"/>
      <c r="AJ215" s="103"/>
      <c r="AK215" s="103"/>
      <c r="AL215" s="103"/>
      <c r="AP215" s="103"/>
      <c r="AQ215" s="103"/>
      <c r="AR215" s="103"/>
      <c r="AS215" s="103"/>
      <c r="AT215" s="103"/>
      <c r="AU215" s="103"/>
      <c r="AV215" s="103"/>
      <c r="AW215" s="103"/>
      <c r="AX215" s="103"/>
      <c r="AY215" s="103"/>
      <c r="AZ215" s="103"/>
      <c r="BA215" s="103"/>
      <c r="BB215" s="103"/>
      <c r="BC215" s="103"/>
      <c r="BD215" s="103"/>
      <c r="BE215" s="103"/>
      <c r="BF215" s="103"/>
      <c r="BG215" s="103"/>
      <c r="BH215" s="103"/>
      <c r="BI215" s="103"/>
      <c r="BJ215" s="103"/>
      <c r="BK215" s="103"/>
      <c r="BL215" s="103"/>
      <c r="BM215" s="103"/>
      <c r="BN215" s="103"/>
      <c r="BO215" s="103"/>
      <c r="BP215" s="103"/>
      <c r="BQ215" s="103"/>
      <c r="BR215" s="103"/>
      <c r="BS215" s="103"/>
      <c r="BT215" s="103"/>
      <c r="BU215" s="103"/>
      <c r="BV215" s="103"/>
      <c r="BW215" s="232"/>
      <c r="BX215" s="103"/>
      <c r="BY215" s="103"/>
      <c r="BZ215" s="103"/>
      <c r="CA215" s="103"/>
      <c r="CB215" s="103"/>
      <c r="CC215" s="103"/>
      <c r="CD215" s="103"/>
      <c r="CE215" s="103"/>
      <c r="CG215" s="103"/>
      <c r="CH215" s="103"/>
    </row>
    <row r="216" spans="1:86" s="123" customFormat="1">
      <c r="A216" s="122"/>
      <c r="B216" s="122"/>
      <c r="C216" s="122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  <c r="AD216" s="103"/>
      <c r="AE216" s="103"/>
      <c r="AF216" s="103"/>
      <c r="AG216" s="103"/>
      <c r="AH216" s="103"/>
      <c r="AI216" s="103"/>
      <c r="AJ216" s="103"/>
      <c r="AK216" s="103"/>
      <c r="AL216" s="103"/>
      <c r="AP216" s="103"/>
      <c r="AQ216" s="103"/>
      <c r="AR216" s="103"/>
      <c r="AS216" s="103"/>
      <c r="AT216" s="103"/>
      <c r="AU216" s="103"/>
      <c r="AV216" s="103"/>
      <c r="AW216" s="103"/>
      <c r="AX216" s="103"/>
      <c r="AY216" s="103"/>
      <c r="AZ216" s="103"/>
      <c r="BA216" s="103"/>
      <c r="BB216" s="103"/>
      <c r="BC216" s="103"/>
      <c r="BD216" s="103"/>
      <c r="BE216" s="103"/>
      <c r="BF216" s="103"/>
      <c r="BG216" s="103"/>
      <c r="BH216" s="103"/>
      <c r="BI216" s="103"/>
      <c r="BJ216" s="103"/>
      <c r="BK216" s="103"/>
      <c r="BL216" s="103"/>
      <c r="BM216" s="103"/>
      <c r="BN216" s="103"/>
      <c r="BO216" s="103"/>
      <c r="BP216" s="103"/>
      <c r="BQ216" s="103"/>
      <c r="BR216" s="103"/>
      <c r="BS216" s="103"/>
      <c r="BT216" s="103"/>
      <c r="BU216" s="103"/>
      <c r="BV216" s="103"/>
      <c r="BW216" s="232"/>
      <c r="BX216" s="103"/>
      <c r="BY216" s="103"/>
      <c r="BZ216" s="103"/>
      <c r="CA216" s="103"/>
      <c r="CB216" s="103"/>
      <c r="CC216" s="103"/>
      <c r="CD216" s="103"/>
      <c r="CE216" s="103"/>
      <c r="CG216" s="103"/>
      <c r="CH216" s="103"/>
    </row>
    <row r="217" spans="1:86" s="123" customFormat="1">
      <c r="A217" s="122"/>
      <c r="B217" s="122"/>
      <c r="C217" s="122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3"/>
      <c r="AD217" s="103"/>
      <c r="AE217" s="103"/>
      <c r="AF217" s="103"/>
      <c r="AG217" s="103"/>
      <c r="AH217" s="103"/>
      <c r="AI217" s="103"/>
      <c r="AJ217" s="103"/>
      <c r="AK217" s="103"/>
      <c r="AL217" s="103"/>
      <c r="AP217" s="103"/>
      <c r="AQ217" s="103"/>
      <c r="AR217" s="103"/>
      <c r="AS217" s="103"/>
      <c r="AT217" s="103"/>
      <c r="AU217" s="103"/>
      <c r="AV217" s="103"/>
      <c r="AW217" s="103"/>
      <c r="AX217" s="103"/>
      <c r="AY217" s="103"/>
      <c r="AZ217" s="103"/>
      <c r="BA217" s="103"/>
      <c r="BB217" s="103"/>
      <c r="BC217" s="103"/>
      <c r="BD217" s="103"/>
      <c r="BE217" s="103"/>
      <c r="BF217" s="103"/>
      <c r="BG217" s="103"/>
      <c r="BH217" s="103"/>
      <c r="BI217" s="103"/>
      <c r="BJ217" s="103"/>
      <c r="BK217" s="103"/>
      <c r="BL217" s="103"/>
      <c r="BM217" s="103"/>
      <c r="BN217" s="103"/>
      <c r="BO217" s="103"/>
      <c r="BP217" s="103"/>
      <c r="BQ217" s="103"/>
      <c r="BR217" s="103"/>
      <c r="BS217" s="103"/>
      <c r="BT217" s="103"/>
      <c r="BU217" s="103"/>
      <c r="BV217" s="103"/>
      <c r="BW217" s="232"/>
      <c r="BX217" s="103"/>
      <c r="BY217" s="103"/>
      <c r="BZ217" s="103"/>
      <c r="CA217" s="103"/>
      <c r="CB217" s="103"/>
      <c r="CC217" s="103"/>
      <c r="CD217" s="103"/>
      <c r="CE217" s="103"/>
      <c r="CG217" s="103"/>
      <c r="CH217" s="103"/>
    </row>
    <row r="218" spans="1:86" s="123" customFormat="1">
      <c r="A218" s="122"/>
      <c r="B218" s="122"/>
      <c r="C218" s="122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  <c r="AC218" s="103"/>
      <c r="AD218" s="103"/>
      <c r="AE218" s="103"/>
      <c r="AF218" s="103"/>
      <c r="AG218" s="103"/>
      <c r="AH218" s="103"/>
      <c r="AI218" s="103"/>
      <c r="AJ218" s="103"/>
      <c r="AK218" s="103"/>
      <c r="AL218" s="103"/>
      <c r="AP218" s="103"/>
      <c r="AQ218" s="103"/>
      <c r="AR218" s="103"/>
      <c r="AS218" s="103"/>
      <c r="AT218" s="103"/>
      <c r="AU218" s="103"/>
      <c r="AV218" s="103"/>
      <c r="AW218" s="103"/>
      <c r="AX218" s="103"/>
      <c r="AY218" s="103"/>
      <c r="AZ218" s="103"/>
      <c r="BA218" s="103"/>
      <c r="BB218" s="103"/>
      <c r="BC218" s="103"/>
      <c r="BD218" s="103"/>
      <c r="BE218" s="103"/>
      <c r="BF218" s="103"/>
      <c r="BG218" s="103"/>
      <c r="BH218" s="103"/>
      <c r="BI218" s="103"/>
      <c r="BJ218" s="103"/>
      <c r="BK218" s="103"/>
      <c r="BL218" s="103"/>
      <c r="BM218" s="103"/>
      <c r="BN218" s="103"/>
      <c r="BO218" s="103"/>
      <c r="BP218" s="103"/>
      <c r="BQ218" s="103"/>
      <c r="BR218" s="103"/>
      <c r="BS218" s="103"/>
      <c r="BT218" s="103"/>
      <c r="BU218" s="103"/>
      <c r="BV218" s="103"/>
      <c r="BW218" s="232"/>
      <c r="BX218" s="103"/>
      <c r="BY218" s="103"/>
      <c r="BZ218" s="103"/>
      <c r="CA218" s="103"/>
      <c r="CB218" s="103"/>
      <c r="CC218" s="103"/>
      <c r="CD218" s="103"/>
      <c r="CE218" s="103"/>
      <c r="CG218" s="103"/>
      <c r="CH218" s="103"/>
    </row>
    <row r="219" spans="1:86" s="123" customFormat="1">
      <c r="A219" s="122"/>
      <c r="B219" s="122"/>
      <c r="C219" s="122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3"/>
      <c r="AJ219" s="103"/>
      <c r="AK219" s="103"/>
      <c r="AL219" s="103"/>
      <c r="AP219" s="103"/>
      <c r="AQ219" s="103"/>
      <c r="AR219" s="103"/>
      <c r="AS219" s="103"/>
      <c r="AT219" s="103"/>
      <c r="AU219" s="103"/>
      <c r="AV219" s="103"/>
      <c r="AW219" s="103"/>
      <c r="AX219" s="103"/>
      <c r="AY219" s="103"/>
      <c r="AZ219" s="103"/>
      <c r="BA219" s="103"/>
      <c r="BB219" s="103"/>
      <c r="BC219" s="103"/>
      <c r="BD219" s="103"/>
      <c r="BE219" s="103"/>
      <c r="BF219" s="103"/>
      <c r="BG219" s="103"/>
      <c r="BH219" s="103"/>
      <c r="BI219" s="103"/>
      <c r="BJ219" s="103"/>
      <c r="BK219" s="103"/>
      <c r="BL219" s="103"/>
      <c r="BM219" s="103"/>
      <c r="BN219" s="103"/>
      <c r="BO219" s="103"/>
      <c r="BP219" s="103"/>
      <c r="BQ219" s="103"/>
      <c r="BR219" s="103"/>
      <c r="BS219" s="103"/>
      <c r="BT219" s="103"/>
      <c r="BU219" s="103"/>
      <c r="BV219" s="103"/>
      <c r="BW219" s="232"/>
      <c r="BX219" s="103"/>
      <c r="BY219" s="103"/>
      <c r="BZ219" s="103"/>
      <c r="CA219" s="103"/>
      <c r="CB219" s="103"/>
      <c r="CC219" s="103"/>
      <c r="CD219" s="103"/>
      <c r="CE219" s="103"/>
      <c r="CG219" s="103"/>
      <c r="CH219" s="103"/>
    </row>
    <row r="220" spans="1:86" s="123" customFormat="1">
      <c r="A220" s="122"/>
      <c r="B220" s="122"/>
      <c r="C220" s="122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  <c r="AC220" s="103"/>
      <c r="AD220" s="103"/>
      <c r="AE220" s="103"/>
      <c r="AF220" s="103"/>
      <c r="AG220" s="103"/>
      <c r="AH220" s="103"/>
      <c r="AI220" s="103"/>
      <c r="AJ220" s="103"/>
      <c r="AK220" s="103"/>
      <c r="AL220" s="103"/>
      <c r="AP220" s="103"/>
      <c r="AQ220" s="103"/>
      <c r="AR220" s="103"/>
      <c r="AS220" s="103"/>
      <c r="AT220" s="103"/>
      <c r="AU220" s="103"/>
      <c r="AV220" s="103"/>
      <c r="AW220" s="103"/>
      <c r="AX220" s="103"/>
      <c r="AY220" s="103"/>
      <c r="AZ220" s="103"/>
      <c r="BA220" s="103"/>
      <c r="BB220" s="103"/>
      <c r="BC220" s="103"/>
      <c r="BD220" s="103"/>
      <c r="BE220" s="103"/>
      <c r="BF220" s="103"/>
      <c r="BG220" s="103"/>
      <c r="BH220" s="103"/>
      <c r="BI220" s="103"/>
      <c r="BJ220" s="103"/>
      <c r="BK220" s="103"/>
      <c r="BL220" s="103"/>
      <c r="BM220" s="103"/>
      <c r="BN220" s="103"/>
      <c r="BO220" s="103"/>
      <c r="BP220" s="103"/>
      <c r="BQ220" s="103"/>
      <c r="BR220" s="103"/>
      <c r="BS220" s="103"/>
      <c r="BT220" s="103"/>
      <c r="BU220" s="103"/>
      <c r="BV220" s="103"/>
      <c r="BW220" s="232"/>
      <c r="BX220" s="103"/>
      <c r="BY220" s="103"/>
      <c r="BZ220" s="103"/>
      <c r="CA220" s="103"/>
      <c r="CB220" s="103"/>
      <c r="CC220" s="103"/>
      <c r="CD220" s="103"/>
      <c r="CE220" s="103"/>
      <c r="CG220" s="103"/>
      <c r="CH220" s="103"/>
    </row>
    <row r="221" spans="1:86" s="123" customFormat="1">
      <c r="A221" s="122"/>
      <c r="B221" s="122"/>
      <c r="C221" s="122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  <c r="AE221" s="103"/>
      <c r="AF221" s="103"/>
      <c r="AG221" s="103"/>
      <c r="AH221" s="103"/>
      <c r="AI221" s="103"/>
      <c r="AJ221" s="103"/>
      <c r="AK221" s="103"/>
      <c r="AL221" s="103"/>
      <c r="AP221" s="103"/>
      <c r="AQ221" s="103"/>
      <c r="AR221" s="103"/>
      <c r="AS221" s="103"/>
      <c r="AT221" s="103"/>
      <c r="AU221" s="103"/>
      <c r="AV221" s="103"/>
      <c r="AW221" s="103"/>
      <c r="AX221" s="103"/>
      <c r="AY221" s="103"/>
      <c r="AZ221" s="103"/>
      <c r="BA221" s="103"/>
      <c r="BB221" s="103"/>
      <c r="BC221" s="103"/>
      <c r="BD221" s="103"/>
      <c r="BE221" s="103"/>
      <c r="BF221" s="103"/>
      <c r="BG221" s="103"/>
      <c r="BH221" s="103"/>
      <c r="BI221" s="103"/>
      <c r="BJ221" s="103"/>
      <c r="BK221" s="103"/>
      <c r="BL221" s="103"/>
      <c r="BM221" s="103"/>
      <c r="BN221" s="103"/>
      <c r="BO221" s="103"/>
      <c r="BP221" s="103"/>
      <c r="BQ221" s="103"/>
      <c r="BR221" s="103"/>
      <c r="BS221" s="103"/>
      <c r="BT221" s="103"/>
      <c r="BU221" s="103"/>
      <c r="BV221" s="103"/>
      <c r="BW221" s="232"/>
      <c r="BX221" s="103"/>
      <c r="BY221" s="103"/>
      <c r="BZ221" s="103"/>
      <c r="CA221" s="103"/>
      <c r="CB221" s="103"/>
      <c r="CC221" s="103"/>
      <c r="CD221" s="103"/>
      <c r="CE221" s="103"/>
      <c r="CG221" s="103"/>
      <c r="CH221" s="103"/>
    </row>
    <row r="222" spans="1:86" s="123" customFormat="1">
      <c r="A222" s="122"/>
      <c r="B222" s="122"/>
      <c r="C222" s="122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  <c r="AE222" s="103"/>
      <c r="AF222" s="103"/>
      <c r="AG222" s="103"/>
      <c r="AH222" s="103"/>
      <c r="AI222" s="103"/>
      <c r="AJ222" s="103"/>
      <c r="AK222" s="103"/>
      <c r="AL222" s="103"/>
      <c r="AP222" s="103"/>
      <c r="AQ222" s="103"/>
      <c r="AR222" s="103"/>
      <c r="AS222" s="103"/>
      <c r="AT222" s="103"/>
      <c r="AU222" s="103"/>
      <c r="AV222" s="103"/>
      <c r="AW222" s="103"/>
      <c r="AX222" s="103"/>
      <c r="AY222" s="103"/>
      <c r="AZ222" s="103"/>
      <c r="BA222" s="103"/>
      <c r="BB222" s="103"/>
      <c r="BC222" s="103"/>
      <c r="BD222" s="103"/>
      <c r="BE222" s="103"/>
      <c r="BF222" s="103"/>
      <c r="BG222" s="103"/>
      <c r="BH222" s="103"/>
      <c r="BI222" s="103"/>
      <c r="BJ222" s="103"/>
      <c r="BK222" s="103"/>
      <c r="BL222" s="103"/>
      <c r="BM222" s="103"/>
      <c r="BN222" s="103"/>
      <c r="BO222" s="103"/>
      <c r="BP222" s="103"/>
      <c r="BQ222" s="103"/>
      <c r="BR222" s="103"/>
      <c r="BS222" s="103"/>
      <c r="BT222" s="103"/>
      <c r="BU222" s="103"/>
      <c r="BV222" s="103"/>
      <c r="BW222" s="232"/>
      <c r="BX222" s="103"/>
      <c r="BY222" s="103"/>
      <c r="BZ222" s="103"/>
      <c r="CA222" s="103"/>
      <c r="CB222" s="103"/>
      <c r="CC222" s="103"/>
      <c r="CD222" s="103"/>
      <c r="CE222" s="103"/>
      <c r="CG222" s="103"/>
      <c r="CH222" s="103"/>
    </row>
    <row r="223" spans="1:86" s="123" customFormat="1">
      <c r="A223" s="122"/>
      <c r="B223" s="122"/>
      <c r="C223" s="122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3"/>
      <c r="AB223" s="103"/>
      <c r="AC223" s="103"/>
      <c r="AD223" s="103"/>
      <c r="AE223" s="103"/>
      <c r="AF223" s="103"/>
      <c r="AG223" s="103"/>
      <c r="AH223" s="103"/>
      <c r="AI223" s="103"/>
      <c r="AJ223" s="103"/>
      <c r="AK223" s="103"/>
      <c r="AL223" s="103"/>
      <c r="AP223" s="103"/>
      <c r="AQ223" s="103"/>
      <c r="AR223" s="103"/>
      <c r="AS223" s="103"/>
      <c r="AT223" s="103"/>
      <c r="AU223" s="103"/>
      <c r="AV223" s="103"/>
      <c r="AW223" s="103"/>
      <c r="AX223" s="103"/>
      <c r="AY223" s="103"/>
      <c r="AZ223" s="103"/>
      <c r="BA223" s="103"/>
      <c r="BB223" s="103"/>
      <c r="BC223" s="103"/>
      <c r="BD223" s="103"/>
      <c r="BE223" s="103"/>
      <c r="BF223" s="103"/>
      <c r="BG223" s="103"/>
      <c r="BH223" s="103"/>
      <c r="BI223" s="103"/>
      <c r="BJ223" s="103"/>
      <c r="BK223" s="103"/>
      <c r="BL223" s="103"/>
      <c r="BM223" s="103"/>
      <c r="BN223" s="103"/>
      <c r="BO223" s="103"/>
      <c r="BP223" s="103"/>
      <c r="BQ223" s="103"/>
      <c r="BR223" s="103"/>
      <c r="BS223" s="103"/>
      <c r="BT223" s="103"/>
      <c r="BU223" s="103"/>
      <c r="BV223" s="103"/>
      <c r="BW223" s="232"/>
      <c r="BX223" s="103"/>
      <c r="BY223" s="103"/>
      <c r="BZ223" s="103"/>
      <c r="CA223" s="103"/>
      <c r="CB223" s="103"/>
      <c r="CC223" s="103"/>
      <c r="CD223" s="103"/>
      <c r="CE223" s="103"/>
      <c r="CG223" s="103"/>
      <c r="CH223" s="103"/>
    </row>
    <row r="224" spans="1:86" s="123" customFormat="1">
      <c r="A224" s="122"/>
      <c r="B224" s="122"/>
      <c r="C224" s="122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  <c r="AC224" s="103"/>
      <c r="AD224" s="103"/>
      <c r="AE224" s="103"/>
      <c r="AF224" s="103"/>
      <c r="AG224" s="103"/>
      <c r="AH224" s="103"/>
      <c r="AI224" s="103"/>
      <c r="AJ224" s="103"/>
      <c r="AK224" s="103"/>
      <c r="AL224" s="103"/>
      <c r="AP224" s="103"/>
      <c r="AQ224" s="103"/>
      <c r="AR224" s="103"/>
      <c r="AS224" s="103"/>
      <c r="AT224" s="103"/>
      <c r="AU224" s="103"/>
      <c r="AV224" s="103"/>
      <c r="AW224" s="103"/>
      <c r="AX224" s="103"/>
      <c r="AY224" s="103"/>
      <c r="AZ224" s="103"/>
      <c r="BA224" s="103"/>
      <c r="BB224" s="103"/>
      <c r="BC224" s="103"/>
      <c r="BD224" s="103"/>
      <c r="BE224" s="103"/>
      <c r="BF224" s="103"/>
      <c r="BG224" s="103"/>
      <c r="BH224" s="103"/>
      <c r="BI224" s="103"/>
      <c r="BJ224" s="103"/>
      <c r="BK224" s="103"/>
      <c r="BL224" s="103"/>
      <c r="BM224" s="103"/>
      <c r="BN224" s="103"/>
      <c r="BO224" s="103"/>
      <c r="BP224" s="103"/>
      <c r="BQ224" s="103"/>
      <c r="BR224" s="103"/>
      <c r="BS224" s="103"/>
      <c r="BT224" s="103"/>
      <c r="BU224" s="103"/>
      <c r="BV224" s="103"/>
      <c r="BW224" s="232"/>
      <c r="BX224" s="103"/>
      <c r="BY224" s="103"/>
      <c r="BZ224" s="103"/>
      <c r="CA224" s="103"/>
      <c r="CB224" s="103"/>
      <c r="CC224" s="103"/>
      <c r="CD224" s="103"/>
      <c r="CE224" s="103"/>
      <c r="CG224" s="103"/>
      <c r="CH224" s="103"/>
    </row>
    <row r="225" spans="1:86" s="123" customFormat="1">
      <c r="A225" s="122"/>
      <c r="B225" s="122"/>
      <c r="C225" s="122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  <c r="AE225" s="103"/>
      <c r="AF225" s="103"/>
      <c r="AG225" s="103"/>
      <c r="AH225" s="103"/>
      <c r="AI225" s="103"/>
      <c r="AJ225" s="103"/>
      <c r="AK225" s="103"/>
      <c r="AL225" s="103"/>
      <c r="AP225" s="103"/>
      <c r="AQ225" s="103"/>
      <c r="AR225" s="103"/>
      <c r="AS225" s="103"/>
      <c r="AT225" s="103"/>
      <c r="AU225" s="103"/>
      <c r="AV225" s="103"/>
      <c r="AW225" s="103"/>
      <c r="AX225" s="103"/>
      <c r="AY225" s="103"/>
      <c r="AZ225" s="103"/>
      <c r="BA225" s="103"/>
      <c r="BB225" s="103"/>
      <c r="BC225" s="103"/>
      <c r="BD225" s="103"/>
      <c r="BE225" s="103"/>
      <c r="BF225" s="103"/>
      <c r="BG225" s="103"/>
      <c r="BH225" s="103"/>
      <c r="BI225" s="103"/>
      <c r="BJ225" s="103"/>
      <c r="BK225" s="103"/>
      <c r="BL225" s="103"/>
      <c r="BM225" s="103"/>
      <c r="BN225" s="103"/>
      <c r="BO225" s="103"/>
      <c r="BP225" s="103"/>
      <c r="BQ225" s="103"/>
      <c r="BR225" s="103"/>
      <c r="BS225" s="103"/>
      <c r="BT225" s="103"/>
      <c r="BU225" s="103"/>
      <c r="BV225" s="103"/>
      <c r="BW225" s="232"/>
      <c r="BX225" s="103"/>
      <c r="BY225" s="103"/>
      <c r="BZ225" s="103"/>
      <c r="CA225" s="103"/>
      <c r="CB225" s="103"/>
      <c r="CC225" s="103"/>
      <c r="CD225" s="103"/>
      <c r="CE225" s="103"/>
      <c r="CG225" s="103"/>
      <c r="CH225" s="103"/>
    </row>
    <row r="226" spans="1:86" s="123" customFormat="1">
      <c r="A226" s="122"/>
      <c r="B226" s="122"/>
      <c r="C226" s="122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  <c r="AA226" s="103"/>
      <c r="AB226" s="103"/>
      <c r="AC226" s="103"/>
      <c r="AD226" s="103"/>
      <c r="AE226" s="103"/>
      <c r="AF226" s="103"/>
      <c r="AG226" s="103"/>
      <c r="AH226" s="103"/>
      <c r="AI226" s="103"/>
      <c r="AJ226" s="103"/>
      <c r="AK226" s="103"/>
      <c r="AL226" s="103"/>
      <c r="AP226" s="103"/>
      <c r="AQ226" s="103"/>
      <c r="AR226" s="103"/>
      <c r="AS226" s="103"/>
      <c r="AT226" s="103"/>
      <c r="AU226" s="103"/>
      <c r="AV226" s="103"/>
      <c r="AW226" s="103"/>
      <c r="AX226" s="103"/>
      <c r="AY226" s="103"/>
      <c r="AZ226" s="103"/>
      <c r="BA226" s="103"/>
      <c r="BB226" s="103"/>
      <c r="BC226" s="103"/>
      <c r="BD226" s="103"/>
      <c r="BE226" s="103"/>
      <c r="BF226" s="103"/>
      <c r="BG226" s="103"/>
      <c r="BH226" s="103"/>
      <c r="BI226" s="103"/>
      <c r="BJ226" s="103"/>
      <c r="BK226" s="103"/>
      <c r="BL226" s="103"/>
      <c r="BM226" s="103"/>
      <c r="BN226" s="103"/>
      <c r="BO226" s="103"/>
      <c r="BP226" s="103"/>
      <c r="BQ226" s="103"/>
      <c r="BR226" s="103"/>
      <c r="BS226" s="103"/>
      <c r="BT226" s="103"/>
      <c r="BU226" s="103"/>
      <c r="BV226" s="103"/>
      <c r="BW226" s="232"/>
      <c r="BX226" s="103"/>
      <c r="BY226" s="103"/>
      <c r="BZ226" s="103"/>
      <c r="CA226" s="103"/>
      <c r="CB226" s="103"/>
      <c r="CC226" s="103"/>
      <c r="CD226" s="103"/>
      <c r="CE226" s="103"/>
      <c r="CG226" s="103"/>
      <c r="CH226" s="103"/>
    </row>
    <row r="227" spans="1:86" s="123" customFormat="1">
      <c r="A227" s="122"/>
      <c r="B227" s="122"/>
      <c r="C227" s="122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  <c r="AA227" s="103"/>
      <c r="AB227" s="103"/>
      <c r="AC227" s="103"/>
      <c r="AD227" s="103"/>
      <c r="AE227" s="103"/>
      <c r="AF227" s="103"/>
      <c r="AG227" s="103"/>
      <c r="AH227" s="103"/>
      <c r="AI227" s="103"/>
      <c r="AJ227" s="103"/>
      <c r="AK227" s="103"/>
      <c r="AL227" s="103"/>
      <c r="AP227" s="103"/>
      <c r="AQ227" s="103"/>
      <c r="AR227" s="103"/>
      <c r="AS227" s="103"/>
      <c r="AT227" s="103"/>
      <c r="AU227" s="103"/>
      <c r="AV227" s="103"/>
      <c r="AW227" s="103"/>
      <c r="AX227" s="103"/>
      <c r="AY227" s="103"/>
      <c r="AZ227" s="103"/>
      <c r="BA227" s="103"/>
      <c r="BB227" s="103"/>
      <c r="BC227" s="103"/>
      <c r="BD227" s="103"/>
      <c r="BE227" s="103"/>
      <c r="BF227" s="103"/>
      <c r="BG227" s="103"/>
      <c r="BH227" s="103"/>
      <c r="BI227" s="103"/>
      <c r="BJ227" s="103"/>
      <c r="BK227" s="103"/>
      <c r="BL227" s="103"/>
      <c r="BM227" s="103"/>
      <c r="BN227" s="103"/>
      <c r="BO227" s="103"/>
      <c r="BP227" s="103"/>
      <c r="BQ227" s="103"/>
      <c r="BR227" s="103"/>
      <c r="BS227" s="103"/>
      <c r="BT227" s="103"/>
      <c r="BU227" s="103"/>
      <c r="BV227" s="103"/>
      <c r="BW227" s="232"/>
      <c r="BX227" s="103"/>
      <c r="BY227" s="103"/>
      <c r="BZ227" s="103"/>
      <c r="CA227" s="103"/>
      <c r="CB227" s="103"/>
      <c r="CC227" s="103"/>
      <c r="CD227" s="103"/>
      <c r="CE227" s="103"/>
      <c r="CG227" s="103"/>
      <c r="CH227" s="103"/>
    </row>
    <row r="228" spans="1:86" s="123" customFormat="1">
      <c r="A228" s="122"/>
      <c r="B228" s="122"/>
      <c r="C228" s="122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  <c r="AB228" s="103"/>
      <c r="AC228" s="103"/>
      <c r="AD228" s="103"/>
      <c r="AE228" s="103"/>
      <c r="AF228" s="103"/>
      <c r="AG228" s="103"/>
      <c r="AH228" s="103"/>
      <c r="AI228" s="103"/>
      <c r="AJ228" s="103"/>
      <c r="AK228" s="103"/>
      <c r="AL228" s="103"/>
      <c r="AP228" s="103"/>
      <c r="AQ228" s="103"/>
      <c r="AR228" s="103"/>
      <c r="AS228" s="103"/>
      <c r="AT228" s="103"/>
      <c r="AU228" s="103"/>
      <c r="AV228" s="103"/>
      <c r="AW228" s="103"/>
      <c r="AX228" s="103"/>
      <c r="AY228" s="103"/>
      <c r="AZ228" s="103"/>
      <c r="BA228" s="103"/>
      <c r="BB228" s="103"/>
      <c r="BC228" s="103"/>
      <c r="BD228" s="103"/>
      <c r="BE228" s="103"/>
      <c r="BF228" s="103"/>
      <c r="BG228" s="103"/>
      <c r="BH228" s="103"/>
      <c r="BI228" s="103"/>
      <c r="BJ228" s="103"/>
      <c r="BK228" s="103"/>
      <c r="BL228" s="103"/>
      <c r="BM228" s="103"/>
      <c r="BN228" s="103"/>
      <c r="BO228" s="103"/>
      <c r="BP228" s="103"/>
      <c r="BQ228" s="103"/>
      <c r="BR228" s="103"/>
      <c r="BS228" s="103"/>
      <c r="BT228" s="103"/>
      <c r="BU228" s="103"/>
      <c r="BV228" s="103"/>
      <c r="BW228" s="232"/>
      <c r="BX228" s="103"/>
      <c r="BY228" s="103"/>
      <c r="BZ228" s="103"/>
      <c r="CA228" s="103"/>
      <c r="CB228" s="103"/>
      <c r="CC228" s="103"/>
      <c r="CD228" s="103"/>
      <c r="CE228" s="103"/>
      <c r="CG228" s="103"/>
      <c r="CH228" s="103"/>
    </row>
    <row r="229" spans="1:86" s="123" customFormat="1">
      <c r="A229" s="122"/>
      <c r="B229" s="122"/>
      <c r="C229" s="122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  <c r="AA229" s="103"/>
      <c r="AB229" s="103"/>
      <c r="AC229" s="103"/>
      <c r="AD229" s="103"/>
      <c r="AE229" s="103"/>
      <c r="AF229" s="103"/>
      <c r="AG229" s="103"/>
      <c r="AH229" s="103"/>
      <c r="AI229" s="103"/>
      <c r="AJ229" s="103"/>
      <c r="AK229" s="103"/>
      <c r="AL229" s="103"/>
      <c r="AP229" s="103"/>
      <c r="AQ229" s="103"/>
      <c r="AR229" s="103"/>
      <c r="AS229" s="103"/>
      <c r="AT229" s="103"/>
      <c r="AU229" s="103"/>
      <c r="AV229" s="103"/>
      <c r="AW229" s="103"/>
      <c r="AX229" s="103"/>
      <c r="AY229" s="103"/>
      <c r="AZ229" s="103"/>
      <c r="BA229" s="103"/>
      <c r="BB229" s="103"/>
      <c r="BC229" s="103"/>
      <c r="BD229" s="103"/>
      <c r="BE229" s="103"/>
      <c r="BF229" s="103"/>
      <c r="BG229" s="103"/>
      <c r="BH229" s="103"/>
      <c r="BI229" s="103"/>
      <c r="BJ229" s="103"/>
      <c r="BK229" s="103"/>
      <c r="BL229" s="103"/>
      <c r="BM229" s="103"/>
      <c r="BN229" s="103"/>
      <c r="BO229" s="103"/>
      <c r="BP229" s="103"/>
      <c r="BQ229" s="103"/>
      <c r="BR229" s="103"/>
      <c r="BS229" s="103"/>
      <c r="BT229" s="103"/>
      <c r="BU229" s="103"/>
      <c r="BV229" s="103"/>
      <c r="BW229" s="232"/>
      <c r="BX229" s="103"/>
      <c r="BY229" s="103"/>
      <c r="BZ229" s="103"/>
      <c r="CA229" s="103"/>
      <c r="CB229" s="103"/>
      <c r="CC229" s="103"/>
      <c r="CD229" s="103"/>
      <c r="CE229" s="103"/>
      <c r="CG229" s="103"/>
      <c r="CH229" s="103"/>
    </row>
    <row r="230" spans="1:86" s="123" customFormat="1">
      <c r="A230" s="122"/>
      <c r="B230" s="122"/>
      <c r="C230" s="122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  <c r="AC230" s="103"/>
      <c r="AD230" s="103"/>
      <c r="AE230" s="103"/>
      <c r="AF230" s="103"/>
      <c r="AG230" s="103"/>
      <c r="AH230" s="103"/>
      <c r="AI230" s="103"/>
      <c r="AJ230" s="103"/>
      <c r="AK230" s="103"/>
      <c r="AL230" s="103"/>
      <c r="AP230" s="103"/>
      <c r="AQ230" s="103"/>
      <c r="AR230" s="103"/>
      <c r="AS230" s="103"/>
      <c r="AT230" s="103"/>
      <c r="AU230" s="103"/>
      <c r="AV230" s="103"/>
      <c r="AW230" s="103"/>
      <c r="AX230" s="103"/>
      <c r="AY230" s="103"/>
      <c r="AZ230" s="103"/>
      <c r="BA230" s="103"/>
      <c r="BB230" s="103"/>
      <c r="BC230" s="103"/>
      <c r="BD230" s="103"/>
      <c r="BE230" s="103"/>
      <c r="BF230" s="103"/>
      <c r="BG230" s="103"/>
      <c r="BH230" s="103"/>
      <c r="BI230" s="103"/>
      <c r="BJ230" s="103"/>
      <c r="BK230" s="103"/>
      <c r="BL230" s="103"/>
      <c r="BM230" s="103"/>
      <c r="BN230" s="103"/>
      <c r="BO230" s="103"/>
      <c r="BP230" s="103"/>
      <c r="BQ230" s="103"/>
      <c r="BR230" s="103"/>
      <c r="BS230" s="103"/>
      <c r="BT230" s="103"/>
      <c r="BU230" s="103"/>
      <c r="BV230" s="103"/>
      <c r="BW230" s="232"/>
      <c r="BX230" s="103"/>
      <c r="BY230" s="103"/>
      <c r="BZ230" s="103"/>
      <c r="CA230" s="103"/>
      <c r="CB230" s="103"/>
      <c r="CC230" s="103"/>
      <c r="CD230" s="103"/>
      <c r="CE230" s="103"/>
      <c r="CG230" s="103"/>
      <c r="CH230" s="103"/>
    </row>
    <row r="231" spans="1:86" s="123" customFormat="1">
      <c r="A231" s="122"/>
      <c r="B231" s="122"/>
      <c r="C231" s="122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  <c r="AF231" s="103"/>
      <c r="AG231" s="103"/>
      <c r="AH231" s="103"/>
      <c r="AI231" s="103"/>
      <c r="AJ231" s="103"/>
      <c r="AK231" s="103"/>
      <c r="AL231" s="103"/>
      <c r="AP231" s="103"/>
      <c r="AQ231" s="103"/>
      <c r="AR231" s="103"/>
      <c r="AS231" s="103"/>
      <c r="AT231" s="103"/>
      <c r="AU231" s="103"/>
      <c r="AV231" s="103"/>
      <c r="AW231" s="103"/>
      <c r="AX231" s="103"/>
      <c r="AY231" s="103"/>
      <c r="AZ231" s="103"/>
      <c r="BA231" s="103"/>
      <c r="BB231" s="103"/>
      <c r="BC231" s="103"/>
      <c r="BD231" s="103"/>
      <c r="BE231" s="103"/>
      <c r="BF231" s="103"/>
      <c r="BG231" s="103"/>
      <c r="BH231" s="103"/>
      <c r="BI231" s="103"/>
      <c r="BJ231" s="103"/>
      <c r="BK231" s="103"/>
      <c r="BL231" s="103"/>
      <c r="BM231" s="103"/>
      <c r="BN231" s="103"/>
      <c r="BO231" s="103"/>
      <c r="BP231" s="103"/>
      <c r="BQ231" s="103"/>
      <c r="BR231" s="103"/>
      <c r="BS231" s="103"/>
      <c r="BT231" s="103"/>
      <c r="BU231" s="103"/>
      <c r="BV231" s="103"/>
      <c r="BW231" s="232"/>
      <c r="BX231" s="103"/>
      <c r="BY231" s="103"/>
      <c r="BZ231" s="103"/>
      <c r="CA231" s="103"/>
      <c r="CB231" s="103"/>
      <c r="CC231" s="103"/>
      <c r="CD231" s="103"/>
      <c r="CE231" s="103"/>
      <c r="CG231" s="103"/>
      <c r="CH231" s="103"/>
    </row>
    <row r="232" spans="1:86" s="123" customFormat="1">
      <c r="A232" s="122"/>
      <c r="B232" s="122"/>
      <c r="C232" s="122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  <c r="AA232" s="103"/>
      <c r="AB232" s="103"/>
      <c r="AC232" s="103"/>
      <c r="AD232" s="103"/>
      <c r="AE232" s="103"/>
      <c r="AF232" s="103"/>
      <c r="AG232" s="103"/>
      <c r="AH232" s="103"/>
      <c r="AI232" s="103"/>
      <c r="AJ232" s="103"/>
      <c r="AK232" s="103"/>
      <c r="AL232" s="103"/>
      <c r="AP232" s="103"/>
      <c r="AQ232" s="103"/>
      <c r="AR232" s="103"/>
      <c r="AS232" s="103"/>
      <c r="AT232" s="103"/>
      <c r="AU232" s="103"/>
      <c r="AV232" s="103"/>
      <c r="AW232" s="103"/>
      <c r="AX232" s="103"/>
      <c r="AY232" s="103"/>
      <c r="AZ232" s="103"/>
      <c r="BA232" s="103"/>
      <c r="BB232" s="103"/>
      <c r="BC232" s="103"/>
      <c r="BD232" s="103"/>
      <c r="BE232" s="103"/>
      <c r="BF232" s="103"/>
      <c r="BG232" s="103"/>
      <c r="BH232" s="103"/>
      <c r="BI232" s="103"/>
      <c r="BJ232" s="103"/>
      <c r="BK232" s="103"/>
      <c r="BL232" s="103"/>
      <c r="BM232" s="103"/>
      <c r="BN232" s="103"/>
      <c r="BO232" s="103"/>
      <c r="BP232" s="103"/>
      <c r="BQ232" s="103"/>
      <c r="BR232" s="103"/>
      <c r="BS232" s="103"/>
      <c r="BT232" s="103"/>
      <c r="BU232" s="103"/>
      <c r="BV232" s="103"/>
      <c r="BW232" s="232"/>
      <c r="BX232" s="103"/>
      <c r="BY232" s="103"/>
      <c r="BZ232" s="103"/>
      <c r="CA232" s="103"/>
      <c r="CB232" s="103"/>
      <c r="CC232" s="103"/>
      <c r="CD232" s="103"/>
      <c r="CE232" s="103"/>
      <c r="CG232" s="103"/>
      <c r="CH232" s="103"/>
    </row>
    <row r="233" spans="1:86" s="123" customFormat="1">
      <c r="A233" s="122"/>
      <c r="B233" s="122"/>
      <c r="C233" s="122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  <c r="AA233" s="103"/>
      <c r="AB233" s="103"/>
      <c r="AC233" s="103"/>
      <c r="AD233" s="103"/>
      <c r="AE233" s="103"/>
      <c r="AF233" s="103"/>
      <c r="AG233" s="103"/>
      <c r="AH233" s="103"/>
      <c r="AI233" s="103"/>
      <c r="AJ233" s="103"/>
      <c r="AK233" s="103"/>
      <c r="AL233" s="103"/>
      <c r="AP233" s="103"/>
      <c r="AQ233" s="103"/>
      <c r="AR233" s="103"/>
      <c r="AS233" s="103"/>
      <c r="AT233" s="103"/>
      <c r="AU233" s="103"/>
      <c r="AV233" s="103"/>
      <c r="AW233" s="103"/>
      <c r="AX233" s="103"/>
      <c r="AY233" s="103"/>
      <c r="AZ233" s="103"/>
      <c r="BA233" s="103"/>
      <c r="BB233" s="103"/>
      <c r="BC233" s="103"/>
      <c r="BD233" s="103"/>
      <c r="BE233" s="103"/>
      <c r="BF233" s="103"/>
      <c r="BG233" s="103"/>
      <c r="BH233" s="103"/>
      <c r="BI233" s="103"/>
      <c r="BJ233" s="103"/>
      <c r="BK233" s="103"/>
      <c r="BL233" s="103"/>
      <c r="BM233" s="103"/>
      <c r="BN233" s="103"/>
      <c r="BO233" s="103"/>
      <c r="BP233" s="103"/>
      <c r="BQ233" s="103"/>
      <c r="BR233" s="103"/>
      <c r="BS233" s="103"/>
      <c r="BT233" s="103"/>
      <c r="BU233" s="103"/>
      <c r="BV233" s="103"/>
      <c r="BW233" s="232"/>
      <c r="BX233" s="103"/>
      <c r="BY233" s="103"/>
      <c r="BZ233" s="103"/>
      <c r="CA233" s="103"/>
      <c r="CB233" s="103"/>
      <c r="CC233" s="103"/>
      <c r="CD233" s="103"/>
      <c r="CE233" s="103"/>
      <c r="CG233" s="103"/>
      <c r="CH233" s="103"/>
    </row>
    <row r="234" spans="1:86" s="123" customFormat="1">
      <c r="A234" s="122"/>
      <c r="B234" s="122"/>
      <c r="C234" s="122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  <c r="AA234" s="103"/>
      <c r="AB234" s="103"/>
      <c r="AC234" s="103"/>
      <c r="AD234" s="103"/>
      <c r="AE234" s="103"/>
      <c r="AF234" s="103"/>
      <c r="AG234" s="103"/>
      <c r="AH234" s="103"/>
      <c r="AI234" s="103"/>
      <c r="AJ234" s="103"/>
      <c r="AK234" s="103"/>
      <c r="AL234" s="103"/>
      <c r="AP234" s="103"/>
      <c r="AQ234" s="103"/>
      <c r="AR234" s="103"/>
      <c r="AS234" s="103"/>
      <c r="AT234" s="103"/>
      <c r="AU234" s="103"/>
      <c r="AV234" s="103"/>
      <c r="AW234" s="103"/>
      <c r="AX234" s="103"/>
      <c r="AY234" s="103"/>
      <c r="AZ234" s="103"/>
      <c r="BA234" s="103"/>
      <c r="BB234" s="103"/>
      <c r="BC234" s="103"/>
      <c r="BD234" s="103"/>
      <c r="BE234" s="103"/>
      <c r="BF234" s="103"/>
      <c r="BG234" s="103"/>
      <c r="BH234" s="103"/>
      <c r="BI234" s="103"/>
      <c r="BJ234" s="103"/>
      <c r="BK234" s="103"/>
      <c r="BL234" s="103"/>
      <c r="BM234" s="103"/>
      <c r="BN234" s="103"/>
      <c r="BO234" s="103"/>
      <c r="BP234" s="103"/>
      <c r="BQ234" s="103"/>
      <c r="BR234" s="103"/>
      <c r="BS234" s="103"/>
      <c r="BT234" s="103"/>
      <c r="BU234" s="103"/>
      <c r="BV234" s="103"/>
      <c r="BW234" s="232"/>
      <c r="BX234" s="103"/>
      <c r="BY234" s="103"/>
      <c r="BZ234" s="103"/>
      <c r="CA234" s="103"/>
      <c r="CB234" s="103"/>
      <c r="CC234" s="103"/>
      <c r="CD234" s="103"/>
      <c r="CE234" s="103"/>
      <c r="CG234" s="103"/>
      <c r="CH234" s="103"/>
    </row>
    <row r="235" spans="1:86" s="123" customFormat="1">
      <c r="A235" s="122"/>
      <c r="B235" s="122"/>
      <c r="C235" s="122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  <c r="AA235" s="103"/>
      <c r="AB235" s="103"/>
      <c r="AC235" s="103"/>
      <c r="AD235" s="103"/>
      <c r="AE235" s="103"/>
      <c r="AF235" s="103"/>
      <c r="AG235" s="103"/>
      <c r="AH235" s="103"/>
      <c r="AI235" s="103"/>
      <c r="AJ235" s="103"/>
      <c r="AK235" s="103"/>
      <c r="AL235" s="103"/>
      <c r="AP235" s="103"/>
      <c r="AQ235" s="103"/>
      <c r="AR235" s="103"/>
      <c r="AS235" s="103"/>
      <c r="AT235" s="103"/>
      <c r="AU235" s="103"/>
      <c r="AV235" s="103"/>
      <c r="AW235" s="103"/>
      <c r="AX235" s="103"/>
      <c r="AY235" s="103"/>
      <c r="AZ235" s="103"/>
      <c r="BA235" s="103"/>
      <c r="BB235" s="103"/>
      <c r="BC235" s="103"/>
      <c r="BD235" s="103"/>
      <c r="BE235" s="103"/>
      <c r="BF235" s="103"/>
      <c r="BG235" s="103"/>
      <c r="BH235" s="103"/>
      <c r="BI235" s="103"/>
      <c r="BJ235" s="103"/>
      <c r="BK235" s="103"/>
      <c r="BL235" s="103"/>
      <c r="BM235" s="103"/>
      <c r="BN235" s="103"/>
      <c r="BO235" s="103"/>
      <c r="BP235" s="103"/>
      <c r="BQ235" s="103"/>
      <c r="BR235" s="103"/>
      <c r="BS235" s="103"/>
      <c r="BT235" s="103"/>
      <c r="BU235" s="103"/>
      <c r="BV235" s="103"/>
      <c r="BW235" s="232"/>
      <c r="BX235" s="103"/>
      <c r="BY235" s="103"/>
      <c r="BZ235" s="103"/>
      <c r="CA235" s="103"/>
      <c r="CB235" s="103"/>
      <c r="CC235" s="103"/>
      <c r="CD235" s="103"/>
      <c r="CE235" s="103"/>
      <c r="CG235" s="103"/>
      <c r="CH235" s="103"/>
    </row>
    <row r="236" spans="1:86" s="123" customFormat="1">
      <c r="A236" s="122"/>
      <c r="B236" s="122"/>
      <c r="C236" s="122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  <c r="AF236" s="103"/>
      <c r="AG236" s="103"/>
      <c r="AH236" s="103"/>
      <c r="AI236" s="103"/>
      <c r="AJ236" s="103"/>
      <c r="AK236" s="103"/>
      <c r="AL236" s="103"/>
      <c r="AP236" s="103"/>
      <c r="AQ236" s="103"/>
      <c r="AR236" s="103"/>
      <c r="AS236" s="103"/>
      <c r="AT236" s="103"/>
      <c r="AU236" s="103"/>
      <c r="AV236" s="103"/>
      <c r="AW236" s="103"/>
      <c r="AX236" s="103"/>
      <c r="AY236" s="103"/>
      <c r="AZ236" s="103"/>
      <c r="BA236" s="103"/>
      <c r="BB236" s="103"/>
      <c r="BC236" s="103"/>
      <c r="BD236" s="103"/>
      <c r="BE236" s="103"/>
      <c r="BF236" s="103"/>
      <c r="BG236" s="103"/>
      <c r="BH236" s="103"/>
      <c r="BI236" s="103"/>
      <c r="BJ236" s="103"/>
      <c r="BK236" s="103"/>
      <c r="BL236" s="103"/>
      <c r="BM236" s="103"/>
      <c r="BN236" s="103"/>
      <c r="BO236" s="103"/>
      <c r="BP236" s="103"/>
      <c r="BQ236" s="103"/>
      <c r="BR236" s="103"/>
      <c r="BS236" s="103"/>
      <c r="BT236" s="103"/>
      <c r="BU236" s="103"/>
      <c r="BV236" s="103"/>
      <c r="BW236" s="232"/>
      <c r="BX236" s="103"/>
      <c r="BY236" s="103"/>
      <c r="BZ236" s="103"/>
      <c r="CA236" s="103"/>
      <c r="CB236" s="103"/>
      <c r="CC236" s="103"/>
      <c r="CD236" s="103"/>
      <c r="CE236" s="103"/>
      <c r="CG236" s="103"/>
      <c r="CH236" s="103"/>
    </row>
    <row r="237" spans="1:86" s="123" customFormat="1">
      <c r="A237" s="122"/>
      <c r="B237" s="122"/>
      <c r="C237" s="122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  <c r="AA237" s="103"/>
      <c r="AB237" s="103"/>
      <c r="AC237" s="103"/>
      <c r="AD237" s="103"/>
      <c r="AE237" s="103"/>
      <c r="AF237" s="103"/>
      <c r="AG237" s="103"/>
      <c r="AH237" s="103"/>
      <c r="AI237" s="103"/>
      <c r="AJ237" s="103"/>
      <c r="AK237" s="103"/>
      <c r="AL237" s="103"/>
      <c r="AP237" s="103"/>
      <c r="AQ237" s="103"/>
      <c r="AR237" s="103"/>
      <c r="AS237" s="103"/>
      <c r="AT237" s="103"/>
      <c r="AU237" s="103"/>
      <c r="AV237" s="103"/>
      <c r="AW237" s="103"/>
      <c r="AX237" s="103"/>
      <c r="AY237" s="103"/>
      <c r="AZ237" s="103"/>
      <c r="BA237" s="103"/>
      <c r="BB237" s="103"/>
      <c r="BC237" s="103"/>
      <c r="BD237" s="103"/>
      <c r="BE237" s="103"/>
      <c r="BF237" s="103"/>
      <c r="BG237" s="103"/>
      <c r="BH237" s="103"/>
      <c r="BI237" s="103"/>
      <c r="BJ237" s="103"/>
      <c r="BK237" s="103"/>
      <c r="BL237" s="103"/>
      <c r="BM237" s="103"/>
      <c r="BN237" s="103"/>
      <c r="BO237" s="103"/>
      <c r="BP237" s="103"/>
      <c r="BQ237" s="103"/>
      <c r="BR237" s="103"/>
      <c r="BS237" s="103"/>
      <c r="BT237" s="103"/>
      <c r="BU237" s="103"/>
      <c r="BV237" s="103"/>
      <c r="BW237" s="232"/>
      <c r="BX237" s="103"/>
      <c r="BY237" s="103"/>
      <c r="BZ237" s="103"/>
      <c r="CA237" s="103"/>
      <c r="CB237" s="103"/>
      <c r="CC237" s="103"/>
      <c r="CD237" s="103"/>
      <c r="CE237" s="103"/>
      <c r="CG237" s="103"/>
      <c r="CH237" s="103"/>
    </row>
    <row r="238" spans="1:86" s="123" customFormat="1">
      <c r="A238" s="122"/>
      <c r="B238" s="122"/>
      <c r="C238" s="122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3"/>
      <c r="AB238" s="103"/>
      <c r="AC238" s="103"/>
      <c r="AD238" s="103"/>
      <c r="AE238" s="103"/>
      <c r="AF238" s="103"/>
      <c r="AG238" s="103"/>
      <c r="AH238" s="103"/>
      <c r="AI238" s="103"/>
      <c r="AJ238" s="103"/>
      <c r="AK238" s="103"/>
      <c r="AL238" s="103"/>
      <c r="AP238" s="103"/>
      <c r="AQ238" s="103"/>
      <c r="AR238" s="103"/>
      <c r="AS238" s="103"/>
      <c r="AT238" s="103"/>
      <c r="AU238" s="103"/>
      <c r="AV238" s="103"/>
      <c r="AW238" s="103"/>
      <c r="AX238" s="103"/>
      <c r="AY238" s="103"/>
      <c r="AZ238" s="103"/>
      <c r="BA238" s="103"/>
      <c r="BB238" s="103"/>
      <c r="BC238" s="103"/>
      <c r="BD238" s="103"/>
      <c r="BE238" s="103"/>
      <c r="BF238" s="103"/>
      <c r="BG238" s="103"/>
      <c r="BH238" s="103"/>
      <c r="BI238" s="103"/>
      <c r="BJ238" s="103"/>
      <c r="BK238" s="103"/>
      <c r="BL238" s="103"/>
      <c r="BM238" s="103"/>
      <c r="BN238" s="103"/>
      <c r="BO238" s="103"/>
      <c r="BP238" s="103"/>
      <c r="BQ238" s="103"/>
      <c r="BR238" s="103"/>
      <c r="BS238" s="103"/>
      <c r="BT238" s="103"/>
      <c r="BU238" s="103"/>
      <c r="BV238" s="103"/>
      <c r="BW238" s="232"/>
      <c r="BX238" s="103"/>
      <c r="BY238" s="103"/>
      <c r="BZ238" s="103"/>
      <c r="CA238" s="103"/>
      <c r="CB238" s="103"/>
      <c r="CC238" s="103"/>
      <c r="CD238" s="103"/>
      <c r="CE238" s="103"/>
      <c r="CG238" s="103"/>
      <c r="CH238" s="103"/>
    </row>
    <row r="239" spans="1:86" s="123" customFormat="1">
      <c r="A239" s="122"/>
      <c r="B239" s="122"/>
      <c r="C239" s="122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3"/>
      <c r="AD239" s="103"/>
      <c r="AE239" s="103"/>
      <c r="AF239" s="103"/>
      <c r="AG239" s="103"/>
      <c r="AH239" s="103"/>
      <c r="AI239" s="103"/>
      <c r="AJ239" s="103"/>
      <c r="AK239" s="103"/>
      <c r="AL239" s="103"/>
      <c r="AP239" s="103"/>
      <c r="AQ239" s="103"/>
      <c r="AR239" s="103"/>
      <c r="AS239" s="103"/>
      <c r="AT239" s="103"/>
      <c r="AU239" s="103"/>
      <c r="AV239" s="103"/>
      <c r="AW239" s="103"/>
      <c r="AX239" s="103"/>
      <c r="AY239" s="103"/>
      <c r="AZ239" s="103"/>
      <c r="BA239" s="103"/>
      <c r="BB239" s="103"/>
      <c r="BC239" s="103"/>
      <c r="BD239" s="103"/>
      <c r="BE239" s="103"/>
      <c r="BF239" s="103"/>
      <c r="BG239" s="103"/>
      <c r="BH239" s="103"/>
      <c r="BI239" s="103"/>
      <c r="BJ239" s="103"/>
      <c r="BK239" s="103"/>
      <c r="BL239" s="103"/>
      <c r="BM239" s="103"/>
      <c r="BN239" s="103"/>
      <c r="BO239" s="103"/>
      <c r="BP239" s="103"/>
      <c r="BQ239" s="103"/>
      <c r="BR239" s="103"/>
      <c r="BS239" s="103"/>
      <c r="BT239" s="103"/>
      <c r="BU239" s="103"/>
      <c r="BV239" s="103"/>
      <c r="BW239" s="232"/>
      <c r="BX239" s="103"/>
      <c r="BY239" s="103"/>
      <c r="BZ239" s="103"/>
      <c r="CA239" s="103"/>
      <c r="CB239" s="103"/>
      <c r="CC239" s="103"/>
      <c r="CD239" s="103"/>
      <c r="CE239" s="103"/>
      <c r="CG239" s="103"/>
      <c r="CH239" s="103"/>
    </row>
    <row r="240" spans="1:86" s="123" customFormat="1">
      <c r="A240" s="122"/>
      <c r="B240" s="122"/>
      <c r="C240" s="122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  <c r="AA240" s="103"/>
      <c r="AB240" s="103"/>
      <c r="AC240" s="103"/>
      <c r="AD240" s="103"/>
      <c r="AE240" s="103"/>
      <c r="AF240" s="103"/>
      <c r="AG240" s="103"/>
      <c r="AH240" s="103"/>
      <c r="AI240" s="103"/>
      <c r="AJ240" s="103"/>
      <c r="AK240" s="103"/>
      <c r="AL240" s="103"/>
      <c r="AP240" s="103"/>
      <c r="AQ240" s="103"/>
      <c r="AR240" s="103"/>
      <c r="AS240" s="103"/>
      <c r="AT240" s="103"/>
      <c r="AU240" s="103"/>
      <c r="AV240" s="103"/>
      <c r="AW240" s="103"/>
      <c r="AX240" s="103"/>
      <c r="AY240" s="103"/>
      <c r="AZ240" s="103"/>
      <c r="BA240" s="103"/>
      <c r="BB240" s="103"/>
      <c r="BC240" s="103"/>
      <c r="BD240" s="103"/>
      <c r="BE240" s="103"/>
      <c r="BF240" s="103"/>
      <c r="BG240" s="103"/>
      <c r="BH240" s="103"/>
      <c r="BI240" s="103"/>
      <c r="BJ240" s="103"/>
      <c r="BK240" s="103"/>
      <c r="BL240" s="103"/>
      <c r="BM240" s="103"/>
      <c r="BN240" s="103"/>
      <c r="BO240" s="103"/>
      <c r="BP240" s="103"/>
      <c r="BQ240" s="103"/>
      <c r="BR240" s="103"/>
      <c r="BS240" s="103"/>
      <c r="BT240" s="103"/>
      <c r="BU240" s="103"/>
      <c r="BV240" s="103"/>
      <c r="BW240" s="232"/>
      <c r="BX240" s="103"/>
      <c r="BY240" s="103"/>
      <c r="BZ240" s="103"/>
      <c r="CA240" s="103"/>
      <c r="CB240" s="103"/>
      <c r="CC240" s="103"/>
      <c r="CD240" s="103"/>
      <c r="CE240" s="103"/>
      <c r="CG240" s="103"/>
      <c r="CH240" s="103"/>
    </row>
    <row r="241" spans="1:86" s="123" customFormat="1">
      <c r="A241" s="122"/>
      <c r="B241" s="122"/>
      <c r="C241" s="122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/>
      <c r="AB241" s="103"/>
      <c r="AC241" s="103"/>
      <c r="AD241" s="103"/>
      <c r="AE241" s="103"/>
      <c r="AF241" s="103"/>
      <c r="AG241" s="103"/>
      <c r="AH241" s="103"/>
      <c r="AI241" s="103"/>
      <c r="AJ241" s="103"/>
      <c r="AK241" s="103"/>
      <c r="AL241" s="103"/>
      <c r="AP241" s="103"/>
      <c r="AQ241" s="103"/>
      <c r="AR241" s="103"/>
      <c r="AS241" s="103"/>
      <c r="AT241" s="103"/>
      <c r="AU241" s="103"/>
      <c r="AV241" s="103"/>
      <c r="AW241" s="103"/>
      <c r="AX241" s="103"/>
      <c r="AY241" s="103"/>
      <c r="AZ241" s="103"/>
      <c r="BA241" s="103"/>
      <c r="BB241" s="103"/>
      <c r="BC241" s="103"/>
      <c r="BD241" s="103"/>
      <c r="BE241" s="103"/>
      <c r="BF241" s="103"/>
      <c r="BG241" s="103"/>
      <c r="BH241" s="103"/>
      <c r="BI241" s="103"/>
      <c r="BJ241" s="103"/>
      <c r="BK241" s="103"/>
      <c r="BL241" s="103"/>
      <c r="BM241" s="103"/>
      <c r="BN241" s="103"/>
      <c r="BO241" s="103"/>
      <c r="BP241" s="103"/>
      <c r="BQ241" s="103"/>
      <c r="BR241" s="103"/>
      <c r="BS241" s="103"/>
      <c r="BT241" s="103"/>
      <c r="BU241" s="103"/>
      <c r="BV241" s="103"/>
      <c r="BW241" s="232"/>
      <c r="BX241" s="103"/>
      <c r="BY241" s="103"/>
      <c r="BZ241" s="103"/>
      <c r="CA241" s="103"/>
      <c r="CB241" s="103"/>
      <c r="CC241" s="103"/>
      <c r="CD241" s="103"/>
      <c r="CE241" s="103"/>
      <c r="CG241" s="103"/>
      <c r="CH241" s="103"/>
    </row>
    <row r="242" spans="1:86" s="123" customFormat="1">
      <c r="A242" s="122"/>
      <c r="B242" s="122"/>
      <c r="C242" s="122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  <c r="AA242" s="103"/>
      <c r="AB242" s="103"/>
      <c r="AC242" s="103"/>
      <c r="AD242" s="103"/>
      <c r="AE242" s="103"/>
      <c r="AF242" s="103"/>
      <c r="AG242" s="103"/>
      <c r="AH242" s="103"/>
      <c r="AI242" s="103"/>
      <c r="AJ242" s="103"/>
      <c r="AK242" s="103"/>
      <c r="AL242" s="103"/>
      <c r="AP242" s="103"/>
      <c r="AQ242" s="103"/>
      <c r="AR242" s="103"/>
      <c r="AS242" s="103"/>
      <c r="AT242" s="103"/>
      <c r="AU242" s="103"/>
      <c r="AV242" s="103"/>
      <c r="AW242" s="103"/>
      <c r="AX242" s="103"/>
      <c r="AY242" s="103"/>
      <c r="AZ242" s="103"/>
      <c r="BA242" s="103"/>
      <c r="BB242" s="103"/>
      <c r="BC242" s="103"/>
      <c r="BD242" s="103"/>
      <c r="BE242" s="103"/>
      <c r="BF242" s="103"/>
      <c r="BG242" s="103"/>
      <c r="BH242" s="103"/>
      <c r="BI242" s="103"/>
      <c r="BJ242" s="103"/>
      <c r="BK242" s="103"/>
      <c r="BL242" s="103"/>
      <c r="BM242" s="103"/>
      <c r="BN242" s="103"/>
      <c r="BO242" s="103"/>
      <c r="BP242" s="103"/>
      <c r="BQ242" s="103"/>
      <c r="BR242" s="103"/>
      <c r="BS242" s="103"/>
      <c r="BT242" s="103"/>
      <c r="BU242" s="103"/>
      <c r="BV242" s="103"/>
      <c r="BW242" s="232"/>
      <c r="BX242" s="103"/>
      <c r="BY242" s="103"/>
      <c r="BZ242" s="103"/>
      <c r="CA242" s="103"/>
      <c r="CB242" s="103"/>
      <c r="CC242" s="103"/>
      <c r="CD242" s="103"/>
      <c r="CE242" s="103"/>
      <c r="CG242" s="103"/>
      <c r="CH242" s="103"/>
    </row>
    <row r="243" spans="1:86" s="123" customFormat="1">
      <c r="A243" s="122"/>
      <c r="B243" s="122"/>
      <c r="C243" s="122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  <c r="AF243" s="103"/>
      <c r="AG243" s="103"/>
      <c r="AH243" s="103"/>
      <c r="AI243" s="103"/>
      <c r="AJ243" s="103"/>
      <c r="AK243" s="103"/>
      <c r="AL243" s="103"/>
      <c r="AP243" s="103"/>
      <c r="AQ243" s="103"/>
      <c r="AR243" s="103"/>
      <c r="AS243" s="103"/>
      <c r="AT243" s="103"/>
      <c r="AU243" s="103"/>
      <c r="AV243" s="103"/>
      <c r="AW243" s="103"/>
      <c r="AX243" s="103"/>
      <c r="AY243" s="103"/>
      <c r="AZ243" s="103"/>
      <c r="BA243" s="103"/>
      <c r="BB243" s="103"/>
      <c r="BC243" s="103"/>
      <c r="BD243" s="103"/>
      <c r="BE243" s="103"/>
      <c r="BF243" s="103"/>
      <c r="BG243" s="103"/>
      <c r="BH243" s="103"/>
      <c r="BI243" s="103"/>
      <c r="BJ243" s="103"/>
      <c r="BK243" s="103"/>
      <c r="BL243" s="103"/>
      <c r="BM243" s="103"/>
      <c r="BN243" s="103"/>
      <c r="BO243" s="103"/>
      <c r="BP243" s="103"/>
      <c r="BQ243" s="103"/>
      <c r="BR243" s="103"/>
      <c r="BS243" s="103"/>
      <c r="BT243" s="103"/>
      <c r="BU243" s="103"/>
      <c r="BV243" s="103"/>
      <c r="BW243" s="232"/>
      <c r="BX243" s="103"/>
      <c r="BY243" s="103"/>
      <c r="BZ243" s="103"/>
      <c r="CA243" s="103"/>
      <c r="CB243" s="103"/>
      <c r="CC243" s="103"/>
      <c r="CD243" s="103"/>
      <c r="CE243" s="103"/>
      <c r="CG243" s="103"/>
      <c r="CH243" s="103"/>
    </row>
    <row r="244" spans="1:86" s="123" customFormat="1">
      <c r="A244" s="122"/>
      <c r="B244" s="122"/>
      <c r="C244" s="122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  <c r="AA244" s="103"/>
      <c r="AB244" s="103"/>
      <c r="AC244" s="103"/>
      <c r="AD244" s="103"/>
      <c r="AE244" s="103"/>
      <c r="AF244" s="103"/>
      <c r="AG244" s="103"/>
      <c r="AH244" s="103"/>
      <c r="AI244" s="103"/>
      <c r="AJ244" s="103"/>
      <c r="AK244" s="103"/>
      <c r="AL244" s="103"/>
      <c r="AP244" s="103"/>
      <c r="AQ244" s="103"/>
      <c r="AR244" s="103"/>
      <c r="AS244" s="103"/>
      <c r="AT244" s="103"/>
      <c r="AU244" s="103"/>
      <c r="AV244" s="103"/>
      <c r="AW244" s="103"/>
      <c r="AX244" s="103"/>
      <c r="AY244" s="103"/>
      <c r="AZ244" s="103"/>
      <c r="BA244" s="103"/>
      <c r="BB244" s="103"/>
      <c r="BC244" s="103"/>
      <c r="BD244" s="103"/>
      <c r="BE244" s="103"/>
      <c r="BF244" s="103"/>
      <c r="BG244" s="103"/>
      <c r="BH244" s="103"/>
      <c r="BI244" s="103"/>
      <c r="BJ244" s="103"/>
      <c r="BK244" s="103"/>
      <c r="BL244" s="103"/>
      <c r="BM244" s="103"/>
      <c r="BN244" s="103"/>
      <c r="BO244" s="103"/>
      <c r="BP244" s="103"/>
      <c r="BQ244" s="103"/>
      <c r="BR244" s="103"/>
      <c r="BS244" s="103"/>
      <c r="BT244" s="103"/>
      <c r="BU244" s="103"/>
      <c r="BV244" s="103"/>
      <c r="BW244" s="232"/>
      <c r="BX244" s="103"/>
      <c r="BY244" s="103"/>
      <c r="BZ244" s="103"/>
      <c r="CA244" s="103"/>
      <c r="CB244" s="103"/>
      <c r="CC244" s="103"/>
      <c r="CD244" s="103"/>
      <c r="CE244" s="103"/>
      <c r="CG244" s="103"/>
      <c r="CH244" s="103"/>
    </row>
    <row r="245" spans="1:86" s="123" customFormat="1">
      <c r="A245" s="122"/>
      <c r="B245" s="122"/>
      <c r="C245" s="122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  <c r="AA245" s="103"/>
      <c r="AB245" s="103"/>
      <c r="AC245" s="103"/>
      <c r="AD245" s="103"/>
      <c r="AE245" s="103"/>
      <c r="AF245" s="103"/>
      <c r="AG245" s="103"/>
      <c r="AH245" s="103"/>
      <c r="AI245" s="103"/>
      <c r="AJ245" s="103"/>
      <c r="AK245" s="103"/>
      <c r="AL245" s="103"/>
      <c r="AP245" s="103"/>
      <c r="AQ245" s="103"/>
      <c r="AR245" s="103"/>
      <c r="AS245" s="103"/>
      <c r="AT245" s="103"/>
      <c r="AU245" s="103"/>
      <c r="AV245" s="103"/>
      <c r="AW245" s="103"/>
      <c r="AX245" s="103"/>
      <c r="AY245" s="103"/>
      <c r="AZ245" s="103"/>
      <c r="BA245" s="103"/>
      <c r="BB245" s="103"/>
      <c r="BC245" s="103"/>
      <c r="BD245" s="103"/>
      <c r="BE245" s="103"/>
      <c r="BF245" s="103"/>
      <c r="BG245" s="103"/>
      <c r="BH245" s="103"/>
      <c r="BI245" s="103"/>
      <c r="BJ245" s="103"/>
      <c r="BK245" s="103"/>
      <c r="BL245" s="103"/>
      <c r="BM245" s="103"/>
      <c r="BN245" s="103"/>
      <c r="BO245" s="103"/>
      <c r="BP245" s="103"/>
      <c r="BQ245" s="103"/>
      <c r="BR245" s="103"/>
      <c r="BS245" s="103"/>
      <c r="BT245" s="103"/>
      <c r="BU245" s="103"/>
      <c r="BV245" s="103"/>
      <c r="BW245" s="232"/>
      <c r="BX245" s="103"/>
      <c r="BY245" s="103"/>
      <c r="BZ245" s="103"/>
      <c r="CA245" s="103"/>
      <c r="CB245" s="103"/>
      <c r="CC245" s="103"/>
      <c r="CD245" s="103"/>
      <c r="CE245" s="103"/>
      <c r="CG245" s="103"/>
      <c r="CH245" s="103"/>
    </row>
    <row r="246" spans="1:86" s="123" customFormat="1">
      <c r="A246" s="122"/>
      <c r="B246" s="122"/>
      <c r="C246" s="122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  <c r="AA246" s="103"/>
      <c r="AB246" s="103"/>
      <c r="AC246" s="103"/>
      <c r="AD246" s="103"/>
      <c r="AE246" s="103"/>
      <c r="AF246" s="103"/>
      <c r="AG246" s="103"/>
      <c r="AH246" s="103"/>
      <c r="AI246" s="103"/>
      <c r="AJ246" s="103"/>
      <c r="AK246" s="103"/>
      <c r="AL246" s="103"/>
      <c r="AP246" s="103"/>
      <c r="AQ246" s="103"/>
      <c r="AR246" s="103"/>
      <c r="AS246" s="103"/>
      <c r="AT246" s="103"/>
      <c r="AU246" s="103"/>
      <c r="AV246" s="103"/>
      <c r="AW246" s="103"/>
      <c r="AX246" s="103"/>
      <c r="AY246" s="103"/>
      <c r="AZ246" s="103"/>
      <c r="BA246" s="103"/>
      <c r="BB246" s="103"/>
      <c r="BC246" s="103"/>
      <c r="BD246" s="103"/>
      <c r="BE246" s="103"/>
      <c r="BF246" s="103"/>
      <c r="BG246" s="103"/>
      <c r="BH246" s="103"/>
      <c r="BI246" s="103"/>
      <c r="BJ246" s="103"/>
      <c r="BK246" s="103"/>
      <c r="BL246" s="103"/>
      <c r="BM246" s="103"/>
      <c r="BN246" s="103"/>
      <c r="BO246" s="103"/>
      <c r="BP246" s="103"/>
      <c r="BQ246" s="103"/>
      <c r="BR246" s="103"/>
      <c r="BS246" s="103"/>
      <c r="BT246" s="103"/>
      <c r="BU246" s="103"/>
      <c r="BV246" s="103"/>
      <c r="BW246" s="232"/>
      <c r="BX246" s="103"/>
      <c r="BY246" s="103"/>
      <c r="BZ246" s="103"/>
      <c r="CA246" s="103"/>
      <c r="CB246" s="103"/>
      <c r="CC246" s="103"/>
      <c r="CD246" s="103"/>
      <c r="CE246" s="103"/>
      <c r="CG246" s="103"/>
      <c r="CH246" s="103"/>
    </row>
    <row r="247" spans="1:86" s="123" customFormat="1">
      <c r="A247" s="122"/>
      <c r="B247" s="122"/>
      <c r="C247" s="122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  <c r="AA247" s="103"/>
      <c r="AB247" s="103"/>
      <c r="AC247" s="103"/>
      <c r="AD247" s="103"/>
      <c r="AE247" s="103"/>
      <c r="AF247" s="103"/>
      <c r="AG247" s="103"/>
      <c r="AH247" s="103"/>
      <c r="AI247" s="103"/>
      <c r="AJ247" s="103"/>
      <c r="AK247" s="103"/>
      <c r="AL247" s="103"/>
      <c r="AP247" s="103"/>
      <c r="AQ247" s="103"/>
      <c r="AR247" s="103"/>
      <c r="AS247" s="103"/>
      <c r="AT247" s="103"/>
      <c r="AU247" s="103"/>
      <c r="AV247" s="103"/>
      <c r="AW247" s="103"/>
      <c r="AX247" s="103"/>
      <c r="AY247" s="103"/>
      <c r="AZ247" s="103"/>
      <c r="BA247" s="103"/>
      <c r="BB247" s="103"/>
      <c r="BC247" s="103"/>
      <c r="BD247" s="103"/>
      <c r="BE247" s="103"/>
      <c r="BF247" s="103"/>
      <c r="BG247" s="103"/>
      <c r="BH247" s="103"/>
      <c r="BI247" s="103"/>
      <c r="BJ247" s="103"/>
      <c r="BK247" s="103"/>
      <c r="BL247" s="103"/>
      <c r="BM247" s="103"/>
      <c r="BN247" s="103"/>
      <c r="BO247" s="103"/>
      <c r="BP247" s="103"/>
      <c r="BQ247" s="103"/>
      <c r="BR247" s="103"/>
      <c r="BS247" s="103"/>
      <c r="BT247" s="103"/>
      <c r="BU247" s="103"/>
      <c r="BV247" s="103"/>
      <c r="BW247" s="232"/>
      <c r="BX247" s="103"/>
      <c r="BY247" s="103"/>
      <c r="BZ247" s="103"/>
      <c r="CA247" s="103"/>
      <c r="CB247" s="103"/>
      <c r="CC247" s="103"/>
      <c r="CD247" s="103"/>
      <c r="CE247" s="103"/>
      <c r="CG247" s="103"/>
      <c r="CH247" s="103"/>
    </row>
    <row r="248" spans="1:86" s="123" customFormat="1">
      <c r="A248" s="122"/>
      <c r="B248" s="122"/>
      <c r="C248" s="122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  <c r="AC248" s="103"/>
      <c r="AD248" s="103"/>
      <c r="AE248" s="103"/>
      <c r="AF248" s="103"/>
      <c r="AG248" s="103"/>
      <c r="AH248" s="103"/>
      <c r="AI248" s="103"/>
      <c r="AJ248" s="103"/>
      <c r="AK248" s="103"/>
      <c r="AL248" s="103"/>
      <c r="AP248" s="103"/>
      <c r="AQ248" s="103"/>
      <c r="AR248" s="103"/>
      <c r="AS248" s="103"/>
      <c r="AT248" s="103"/>
      <c r="AU248" s="103"/>
      <c r="AV248" s="103"/>
      <c r="AW248" s="103"/>
      <c r="AX248" s="103"/>
      <c r="AY248" s="103"/>
      <c r="AZ248" s="103"/>
      <c r="BA248" s="103"/>
      <c r="BB248" s="103"/>
      <c r="BC248" s="103"/>
      <c r="BD248" s="103"/>
      <c r="BE248" s="103"/>
      <c r="BF248" s="103"/>
      <c r="BG248" s="103"/>
      <c r="BH248" s="103"/>
      <c r="BI248" s="103"/>
      <c r="BJ248" s="103"/>
      <c r="BK248" s="103"/>
      <c r="BL248" s="103"/>
      <c r="BM248" s="103"/>
      <c r="BN248" s="103"/>
      <c r="BO248" s="103"/>
      <c r="BP248" s="103"/>
      <c r="BQ248" s="103"/>
      <c r="BR248" s="103"/>
      <c r="BS248" s="103"/>
      <c r="BT248" s="103"/>
      <c r="BU248" s="103"/>
      <c r="BV248" s="103"/>
      <c r="BW248" s="232"/>
      <c r="BX248" s="103"/>
      <c r="BY248" s="103"/>
      <c r="BZ248" s="103"/>
      <c r="CA248" s="103"/>
      <c r="CB248" s="103"/>
      <c r="CC248" s="103"/>
      <c r="CD248" s="103"/>
      <c r="CE248" s="103"/>
      <c r="CG248" s="103"/>
      <c r="CH248" s="103"/>
    </row>
    <row r="249" spans="1:86" s="123" customFormat="1">
      <c r="A249" s="122"/>
      <c r="B249" s="122"/>
      <c r="C249" s="122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  <c r="AE249" s="103"/>
      <c r="AF249" s="103"/>
      <c r="AG249" s="103"/>
      <c r="AH249" s="103"/>
      <c r="AI249" s="103"/>
      <c r="AJ249" s="103"/>
      <c r="AK249" s="103"/>
      <c r="AL249" s="103"/>
      <c r="AP249" s="103"/>
      <c r="AQ249" s="103"/>
      <c r="AR249" s="103"/>
      <c r="AS249" s="103"/>
      <c r="AT249" s="103"/>
      <c r="AU249" s="103"/>
      <c r="AV249" s="103"/>
      <c r="AW249" s="103"/>
      <c r="AX249" s="103"/>
      <c r="AY249" s="103"/>
      <c r="AZ249" s="103"/>
      <c r="BA249" s="103"/>
      <c r="BB249" s="103"/>
      <c r="BC249" s="103"/>
      <c r="BD249" s="103"/>
      <c r="BE249" s="103"/>
      <c r="BF249" s="103"/>
      <c r="BG249" s="103"/>
      <c r="BH249" s="103"/>
      <c r="BI249" s="103"/>
      <c r="BJ249" s="103"/>
      <c r="BK249" s="103"/>
      <c r="BL249" s="103"/>
      <c r="BM249" s="103"/>
      <c r="BN249" s="103"/>
      <c r="BO249" s="103"/>
      <c r="BP249" s="103"/>
      <c r="BQ249" s="103"/>
      <c r="BR249" s="103"/>
      <c r="BS249" s="103"/>
      <c r="BT249" s="103"/>
      <c r="BU249" s="103"/>
      <c r="BV249" s="103"/>
      <c r="BW249" s="232"/>
      <c r="BX249" s="103"/>
      <c r="BY249" s="103"/>
      <c r="BZ249" s="103"/>
      <c r="CA249" s="103"/>
      <c r="CB249" s="103"/>
      <c r="CC249" s="103"/>
      <c r="CD249" s="103"/>
      <c r="CE249" s="103"/>
      <c r="CG249" s="103"/>
      <c r="CH249" s="103"/>
    </row>
    <row r="250" spans="1:86" s="123" customFormat="1">
      <c r="A250" s="122"/>
      <c r="B250" s="122"/>
      <c r="C250" s="122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  <c r="AA250" s="103"/>
      <c r="AB250" s="103"/>
      <c r="AC250" s="103"/>
      <c r="AD250" s="103"/>
      <c r="AE250" s="103"/>
      <c r="AF250" s="103"/>
      <c r="AG250" s="103"/>
      <c r="AH250" s="103"/>
      <c r="AI250" s="103"/>
      <c r="AJ250" s="103"/>
      <c r="AK250" s="103"/>
      <c r="AL250" s="103"/>
      <c r="AP250" s="103"/>
      <c r="AQ250" s="103"/>
      <c r="AR250" s="103"/>
      <c r="AS250" s="103"/>
      <c r="AT250" s="103"/>
      <c r="AU250" s="103"/>
      <c r="AV250" s="103"/>
      <c r="AW250" s="103"/>
      <c r="AX250" s="103"/>
      <c r="AY250" s="103"/>
      <c r="AZ250" s="103"/>
      <c r="BA250" s="103"/>
      <c r="BB250" s="103"/>
      <c r="BC250" s="103"/>
      <c r="BD250" s="103"/>
      <c r="BE250" s="103"/>
      <c r="BF250" s="103"/>
      <c r="BG250" s="103"/>
      <c r="BH250" s="103"/>
      <c r="BI250" s="103"/>
      <c r="BJ250" s="103"/>
      <c r="BK250" s="103"/>
      <c r="BL250" s="103"/>
      <c r="BM250" s="103"/>
      <c r="BN250" s="103"/>
      <c r="BO250" s="103"/>
      <c r="BP250" s="103"/>
      <c r="BQ250" s="103"/>
      <c r="BR250" s="103"/>
      <c r="BS250" s="103"/>
      <c r="BT250" s="103"/>
      <c r="BU250" s="103"/>
      <c r="BV250" s="103"/>
      <c r="BW250" s="232"/>
      <c r="BX250" s="103"/>
      <c r="BY250" s="103"/>
      <c r="BZ250" s="103"/>
      <c r="CA250" s="103"/>
      <c r="CB250" s="103"/>
      <c r="CC250" s="103"/>
      <c r="CD250" s="103"/>
      <c r="CE250" s="103"/>
      <c r="CG250" s="103"/>
      <c r="CH250" s="103"/>
    </row>
    <row r="251" spans="1:86" s="123" customFormat="1">
      <c r="A251" s="122"/>
      <c r="B251" s="122"/>
      <c r="C251" s="122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3"/>
      <c r="AB251" s="103"/>
      <c r="AC251" s="103"/>
      <c r="AD251" s="103"/>
      <c r="AE251" s="103"/>
      <c r="AF251" s="103"/>
      <c r="AG251" s="103"/>
      <c r="AH251" s="103"/>
      <c r="AI251" s="103"/>
      <c r="AJ251" s="103"/>
      <c r="AK251" s="103"/>
      <c r="AL251" s="103"/>
      <c r="AP251" s="103"/>
      <c r="AQ251" s="103"/>
      <c r="AR251" s="103"/>
      <c r="AS251" s="103"/>
      <c r="AT251" s="103"/>
      <c r="AU251" s="103"/>
      <c r="AV251" s="103"/>
      <c r="AW251" s="103"/>
      <c r="AX251" s="103"/>
      <c r="AY251" s="103"/>
      <c r="AZ251" s="103"/>
      <c r="BA251" s="103"/>
      <c r="BB251" s="103"/>
      <c r="BC251" s="103"/>
      <c r="BD251" s="103"/>
      <c r="BE251" s="103"/>
      <c r="BF251" s="103"/>
      <c r="BG251" s="103"/>
      <c r="BH251" s="103"/>
      <c r="BI251" s="103"/>
      <c r="BJ251" s="103"/>
      <c r="BK251" s="103"/>
      <c r="BL251" s="103"/>
      <c r="BM251" s="103"/>
      <c r="BN251" s="103"/>
      <c r="BO251" s="103"/>
      <c r="BP251" s="103"/>
      <c r="BQ251" s="103"/>
      <c r="BR251" s="103"/>
      <c r="BS251" s="103"/>
      <c r="BT251" s="103"/>
      <c r="BU251" s="103"/>
      <c r="BV251" s="103"/>
      <c r="BW251" s="232"/>
      <c r="BX251" s="103"/>
      <c r="BY251" s="103"/>
      <c r="BZ251" s="103"/>
      <c r="CA251" s="103"/>
      <c r="CB251" s="103"/>
      <c r="CC251" s="103"/>
      <c r="CD251" s="103"/>
      <c r="CE251" s="103"/>
      <c r="CG251" s="103"/>
      <c r="CH251" s="103"/>
    </row>
    <row r="252" spans="1:86" s="123" customFormat="1">
      <c r="A252" s="122"/>
      <c r="B252" s="122"/>
      <c r="C252" s="122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  <c r="AA252" s="103"/>
      <c r="AB252" s="103"/>
      <c r="AC252" s="103"/>
      <c r="AD252" s="103"/>
      <c r="AE252" s="103"/>
      <c r="AF252" s="103"/>
      <c r="AG252" s="103"/>
      <c r="AH252" s="103"/>
      <c r="AI252" s="103"/>
      <c r="AJ252" s="103"/>
      <c r="AK252" s="103"/>
      <c r="AL252" s="103"/>
      <c r="AP252" s="103"/>
      <c r="AQ252" s="103"/>
      <c r="AR252" s="103"/>
      <c r="AS252" s="103"/>
      <c r="AT252" s="103"/>
      <c r="AU252" s="103"/>
      <c r="AV252" s="103"/>
      <c r="AW252" s="103"/>
      <c r="AX252" s="103"/>
      <c r="AY252" s="103"/>
      <c r="AZ252" s="103"/>
      <c r="BA252" s="103"/>
      <c r="BB252" s="103"/>
      <c r="BC252" s="103"/>
      <c r="BD252" s="103"/>
      <c r="BE252" s="103"/>
      <c r="BF252" s="103"/>
      <c r="BG252" s="103"/>
      <c r="BH252" s="103"/>
      <c r="BI252" s="103"/>
      <c r="BJ252" s="103"/>
      <c r="BK252" s="103"/>
      <c r="BL252" s="103"/>
      <c r="BM252" s="103"/>
      <c r="BN252" s="103"/>
      <c r="BO252" s="103"/>
      <c r="BP252" s="103"/>
      <c r="BQ252" s="103"/>
      <c r="BR252" s="103"/>
      <c r="BS252" s="103"/>
      <c r="BT252" s="103"/>
      <c r="BU252" s="103"/>
      <c r="BV252" s="103"/>
      <c r="BW252" s="232"/>
      <c r="BX252" s="103"/>
      <c r="BY252" s="103"/>
      <c r="BZ252" s="103"/>
      <c r="CA252" s="103"/>
      <c r="CB252" s="103"/>
      <c r="CC252" s="103"/>
      <c r="CD252" s="103"/>
      <c r="CE252" s="103"/>
      <c r="CG252" s="103"/>
      <c r="CH252" s="103"/>
    </row>
    <row r="253" spans="1:86" s="123" customFormat="1">
      <c r="A253" s="122"/>
      <c r="B253" s="122"/>
      <c r="C253" s="122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  <c r="AA253" s="103"/>
      <c r="AB253" s="103"/>
      <c r="AC253" s="103"/>
      <c r="AD253" s="103"/>
      <c r="AE253" s="103"/>
      <c r="AF253" s="103"/>
      <c r="AG253" s="103"/>
      <c r="AH253" s="103"/>
      <c r="AI253" s="103"/>
      <c r="AJ253" s="103"/>
      <c r="AK253" s="103"/>
      <c r="AL253" s="103"/>
      <c r="AP253" s="103"/>
      <c r="AQ253" s="103"/>
      <c r="AR253" s="103"/>
      <c r="AS253" s="103"/>
      <c r="AT253" s="103"/>
      <c r="AU253" s="103"/>
      <c r="AV253" s="103"/>
      <c r="AW253" s="103"/>
      <c r="AX253" s="103"/>
      <c r="AY253" s="103"/>
      <c r="AZ253" s="103"/>
      <c r="BA253" s="103"/>
      <c r="BB253" s="103"/>
      <c r="BC253" s="103"/>
      <c r="BD253" s="103"/>
      <c r="BE253" s="103"/>
      <c r="BF253" s="103"/>
      <c r="BG253" s="103"/>
      <c r="BH253" s="103"/>
      <c r="BI253" s="103"/>
      <c r="BJ253" s="103"/>
      <c r="BK253" s="103"/>
      <c r="BL253" s="103"/>
      <c r="BM253" s="103"/>
      <c r="BN253" s="103"/>
      <c r="BO253" s="103"/>
      <c r="BP253" s="103"/>
      <c r="BQ253" s="103"/>
      <c r="BR253" s="103"/>
      <c r="BS253" s="103"/>
      <c r="BT253" s="103"/>
      <c r="BU253" s="103"/>
      <c r="BV253" s="103"/>
      <c r="BW253" s="232"/>
      <c r="BX253" s="103"/>
      <c r="BY253" s="103"/>
      <c r="BZ253" s="103"/>
      <c r="CA253" s="103"/>
      <c r="CB253" s="103"/>
      <c r="CC253" s="103"/>
      <c r="CD253" s="103"/>
      <c r="CE253" s="103"/>
      <c r="CG253" s="103"/>
      <c r="CH253" s="103"/>
    </row>
    <row r="254" spans="1:86" s="123" customFormat="1">
      <c r="A254" s="122"/>
      <c r="B254" s="122"/>
      <c r="C254" s="122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03"/>
      <c r="AF254" s="103"/>
      <c r="AG254" s="103"/>
      <c r="AH254" s="103"/>
      <c r="AI254" s="103"/>
      <c r="AJ254" s="103"/>
      <c r="AK254" s="103"/>
      <c r="AL254" s="103"/>
      <c r="AP254" s="103"/>
      <c r="AQ254" s="103"/>
      <c r="AR254" s="103"/>
      <c r="AS254" s="103"/>
      <c r="AT254" s="103"/>
      <c r="AU254" s="103"/>
      <c r="AV254" s="103"/>
      <c r="AW254" s="103"/>
      <c r="AX254" s="103"/>
      <c r="AY254" s="103"/>
      <c r="AZ254" s="103"/>
      <c r="BA254" s="103"/>
      <c r="BB254" s="103"/>
      <c r="BC254" s="103"/>
      <c r="BD254" s="103"/>
      <c r="BE254" s="103"/>
      <c r="BF254" s="103"/>
      <c r="BG254" s="103"/>
      <c r="BH254" s="103"/>
      <c r="BI254" s="103"/>
      <c r="BJ254" s="103"/>
      <c r="BK254" s="103"/>
      <c r="BL254" s="103"/>
      <c r="BM254" s="103"/>
      <c r="BN254" s="103"/>
      <c r="BO254" s="103"/>
      <c r="BP254" s="103"/>
      <c r="BQ254" s="103"/>
      <c r="BR254" s="103"/>
      <c r="BS254" s="103"/>
      <c r="BT254" s="103"/>
      <c r="BU254" s="103"/>
      <c r="BV254" s="103"/>
      <c r="BW254" s="232"/>
      <c r="BX254" s="103"/>
      <c r="BY254" s="103"/>
      <c r="BZ254" s="103"/>
      <c r="CA254" s="103"/>
      <c r="CB254" s="103"/>
      <c r="CC254" s="103"/>
      <c r="CD254" s="103"/>
      <c r="CE254" s="103"/>
      <c r="CG254" s="103"/>
      <c r="CH254" s="103"/>
    </row>
    <row r="255" spans="1:86" s="123" customFormat="1">
      <c r="A255" s="122"/>
      <c r="B255" s="122"/>
      <c r="C255" s="122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  <c r="AA255" s="103"/>
      <c r="AB255" s="103"/>
      <c r="AC255" s="103"/>
      <c r="AD255" s="103"/>
      <c r="AE255" s="103"/>
      <c r="AF255" s="103"/>
      <c r="AG255" s="103"/>
      <c r="AH255" s="103"/>
      <c r="AI255" s="103"/>
      <c r="AJ255" s="103"/>
      <c r="AK255" s="103"/>
      <c r="AL255" s="103"/>
      <c r="AP255" s="103"/>
      <c r="AQ255" s="103"/>
      <c r="AR255" s="103"/>
      <c r="AS255" s="103"/>
      <c r="AT255" s="103"/>
      <c r="AU255" s="103"/>
      <c r="AV255" s="103"/>
      <c r="AW255" s="103"/>
      <c r="AX255" s="103"/>
      <c r="AY255" s="103"/>
      <c r="AZ255" s="103"/>
      <c r="BA255" s="103"/>
      <c r="BB255" s="103"/>
      <c r="BC255" s="103"/>
      <c r="BD255" s="103"/>
      <c r="BE255" s="103"/>
      <c r="BF255" s="103"/>
      <c r="BG255" s="103"/>
      <c r="BH255" s="103"/>
      <c r="BI255" s="103"/>
      <c r="BJ255" s="103"/>
      <c r="BK255" s="103"/>
      <c r="BL255" s="103"/>
      <c r="BM255" s="103"/>
      <c r="BN255" s="103"/>
      <c r="BO255" s="103"/>
      <c r="BP255" s="103"/>
      <c r="BQ255" s="103"/>
      <c r="BR255" s="103"/>
      <c r="BS255" s="103"/>
      <c r="BT255" s="103"/>
      <c r="BU255" s="103"/>
      <c r="BV255" s="103"/>
      <c r="BW255" s="232"/>
      <c r="BX255" s="103"/>
      <c r="BY255" s="103"/>
      <c r="BZ255" s="103"/>
      <c r="CA255" s="103"/>
      <c r="CB255" s="103"/>
      <c r="CC255" s="103"/>
      <c r="CD255" s="103"/>
      <c r="CE255" s="103"/>
      <c r="CG255" s="103"/>
      <c r="CH255" s="103"/>
    </row>
    <row r="256" spans="1:86" s="123" customFormat="1">
      <c r="A256" s="122"/>
      <c r="B256" s="122"/>
      <c r="C256" s="122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  <c r="AA256" s="103"/>
      <c r="AB256" s="103"/>
      <c r="AC256" s="103"/>
      <c r="AD256" s="103"/>
      <c r="AE256" s="103"/>
      <c r="AF256" s="103"/>
      <c r="AG256" s="103"/>
      <c r="AH256" s="103"/>
      <c r="AI256" s="103"/>
      <c r="AJ256" s="103"/>
      <c r="AK256" s="103"/>
      <c r="AL256" s="103"/>
      <c r="AP256" s="103"/>
      <c r="AQ256" s="103"/>
      <c r="AR256" s="103"/>
      <c r="AS256" s="103"/>
      <c r="AT256" s="103"/>
      <c r="AU256" s="103"/>
      <c r="AV256" s="103"/>
      <c r="AW256" s="103"/>
      <c r="AX256" s="103"/>
      <c r="AY256" s="103"/>
      <c r="AZ256" s="103"/>
      <c r="BA256" s="103"/>
      <c r="BB256" s="103"/>
      <c r="BC256" s="103"/>
      <c r="BD256" s="103"/>
      <c r="BE256" s="103"/>
      <c r="BF256" s="103"/>
      <c r="BG256" s="103"/>
      <c r="BH256" s="103"/>
      <c r="BI256" s="103"/>
      <c r="BJ256" s="103"/>
      <c r="BK256" s="103"/>
      <c r="BL256" s="103"/>
      <c r="BM256" s="103"/>
      <c r="BN256" s="103"/>
      <c r="BO256" s="103"/>
      <c r="BP256" s="103"/>
      <c r="BQ256" s="103"/>
      <c r="BR256" s="103"/>
      <c r="BS256" s="103"/>
      <c r="BT256" s="103"/>
      <c r="BU256" s="103"/>
      <c r="BV256" s="103"/>
      <c r="BW256" s="232"/>
      <c r="BX256" s="103"/>
      <c r="BY256" s="103"/>
      <c r="BZ256" s="103"/>
      <c r="CA256" s="103"/>
      <c r="CB256" s="103"/>
      <c r="CC256" s="103"/>
      <c r="CD256" s="103"/>
      <c r="CE256" s="103"/>
      <c r="CG256" s="103"/>
      <c r="CH256" s="103"/>
    </row>
    <row r="257" spans="1:86" s="123" customFormat="1">
      <c r="A257" s="122"/>
      <c r="B257" s="122"/>
      <c r="C257" s="122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  <c r="AA257" s="103"/>
      <c r="AB257" s="103"/>
      <c r="AC257" s="103"/>
      <c r="AD257" s="103"/>
      <c r="AE257" s="103"/>
      <c r="AF257" s="103"/>
      <c r="AG257" s="103"/>
      <c r="AH257" s="103"/>
      <c r="AI257" s="103"/>
      <c r="AJ257" s="103"/>
      <c r="AK257" s="103"/>
      <c r="AL257" s="103"/>
      <c r="AP257" s="103"/>
      <c r="AQ257" s="103"/>
      <c r="AR257" s="103"/>
      <c r="AS257" s="103"/>
      <c r="AT257" s="103"/>
      <c r="AU257" s="103"/>
      <c r="AV257" s="103"/>
      <c r="AW257" s="103"/>
      <c r="AX257" s="103"/>
      <c r="AY257" s="103"/>
      <c r="AZ257" s="103"/>
      <c r="BA257" s="103"/>
      <c r="BB257" s="103"/>
      <c r="BC257" s="103"/>
      <c r="BD257" s="103"/>
      <c r="BE257" s="103"/>
      <c r="BF257" s="103"/>
      <c r="BG257" s="103"/>
      <c r="BH257" s="103"/>
      <c r="BI257" s="103"/>
      <c r="BJ257" s="103"/>
      <c r="BK257" s="103"/>
      <c r="BL257" s="103"/>
      <c r="BM257" s="103"/>
      <c r="BN257" s="103"/>
      <c r="BO257" s="103"/>
      <c r="BP257" s="103"/>
      <c r="BQ257" s="103"/>
      <c r="BR257" s="103"/>
      <c r="BS257" s="103"/>
      <c r="BT257" s="103"/>
      <c r="BU257" s="103"/>
      <c r="BV257" s="103"/>
      <c r="BW257" s="232"/>
      <c r="BX257" s="103"/>
      <c r="BY257" s="103"/>
      <c r="BZ257" s="103"/>
      <c r="CA257" s="103"/>
      <c r="CB257" s="103"/>
      <c r="CC257" s="103"/>
      <c r="CD257" s="103"/>
      <c r="CE257" s="103"/>
      <c r="CG257" s="103"/>
      <c r="CH257" s="103"/>
    </row>
    <row r="258" spans="1:86" s="123" customFormat="1">
      <c r="A258" s="122"/>
      <c r="B258" s="122"/>
      <c r="C258" s="122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  <c r="AA258" s="103"/>
      <c r="AB258" s="103"/>
      <c r="AC258" s="103"/>
      <c r="AD258" s="103"/>
      <c r="AE258" s="103"/>
      <c r="AF258" s="103"/>
      <c r="AG258" s="103"/>
      <c r="AH258" s="103"/>
      <c r="AI258" s="103"/>
      <c r="AJ258" s="103"/>
      <c r="AK258" s="103"/>
      <c r="AL258" s="103"/>
      <c r="AP258" s="103"/>
      <c r="AQ258" s="103"/>
      <c r="AR258" s="103"/>
      <c r="AS258" s="103"/>
      <c r="AT258" s="103"/>
      <c r="AU258" s="103"/>
      <c r="AV258" s="103"/>
      <c r="AW258" s="103"/>
      <c r="AX258" s="103"/>
      <c r="AY258" s="103"/>
      <c r="AZ258" s="103"/>
      <c r="BA258" s="103"/>
      <c r="BB258" s="103"/>
      <c r="BC258" s="103"/>
      <c r="BD258" s="103"/>
      <c r="BE258" s="103"/>
      <c r="BF258" s="103"/>
      <c r="BG258" s="103"/>
      <c r="BH258" s="103"/>
      <c r="BI258" s="103"/>
      <c r="BJ258" s="103"/>
      <c r="BK258" s="103"/>
      <c r="BL258" s="103"/>
      <c r="BM258" s="103"/>
      <c r="BN258" s="103"/>
      <c r="BO258" s="103"/>
      <c r="BP258" s="103"/>
      <c r="BQ258" s="103"/>
      <c r="BR258" s="103"/>
      <c r="BS258" s="103"/>
      <c r="BT258" s="103"/>
      <c r="BU258" s="103"/>
      <c r="BV258" s="103"/>
      <c r="BW258" s="232"/>
      <c r="BX258" s="103"/>
      <c r="BY258" s="103"/>
      <c r="BZ258" s="103"/>
      <c r="CA258" s="103"/>
      <c r="CB258" s="103"/>
      <c r="CC258" s="103"/>
      <c r="CD258" s="103"/>
      <c r="CE258" s="103"/>
      <c r="CG258" s="103"/>
      <c r="CH258" s="103"/>
    </row>
    <row r="259" spans="1:86" s="123" customFormat="1">
      <c r="A259" s="122"/>
      <c r="B259" s="122"/>
      <c r="C259" s="122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  <c r="AA259" s="103"/>
      <c r="AB259" s="103"/>
      <c r="AC259" s="103"/>
      <c r="AD259" s="103"/>
      <c r="AE259" s="103"/>
      <c r="AF259" s="103"/>
      <c r="AG259" s="103"/>
      <c r="AH259" s="103"/>
      <c r="AI259" s="103"/>
      <c r="AJ259" s="103"/>
      <c r="AK259" s="103"/>
      <c r="AL259" s="103"/>
      <c r="AP259" s="103"/>
      <c r="AQ259" s="103"/>
      <c r="AR259" s="103"/>
      <c r="AS259" s="103"/>
      <c r="AT259" s="103"/>
      <c r="AU259" s="103"/>
      <c r="AV259" s="103"/>
      <c r="AW259" s="103"/>
      <c r="AX259" s="103"/>
      <c r="AY259" s="103"/>
      <c r="AZ259" s="103"/>
      <c r="BA259" s="103"/>
      <c r="BB259" s="103"/>
      <c r="BC259" s="103"/>
      <c r="BD259" s="103"/>
      <c r="BE259" s="103"/>
      <c r="BF259" s="103"/>
      <c r="BG259" s="103"/>
      <c r="BH259" s="103"/>
      <c r="BI259" s="103"/>
      <c r="BJ259" s="103"/>
      <c r="BK259" s="103"/>
      <c r="BL259" s="103"/>
      <c r="BM259" s="103"/>
      <c r="BN259" s="103"/>
      <c r="BO259" s="103"/>
      <c r="BP259" s="103"/>
      <c r="BQ259" s="103"/>
      <c r="BR259" s="103"/>
      <c r="BS259" s="103"/>
      <c r="BT259" s="103"/>
      <c r="BU259" s="103"/>
      <c r="BV259" s="103"/>
      <c r="BW259" s="232"/>
      <c r="BX259" s="103"/>
      <c r="BY259" s="103"/>
      <c r="BZ259" s="103"/>
      <c r="CA259" s="103"/>
      <c r="CB259" s="103"/>
      <c r="CC259" s="103"/>
      <c r="CD259" s="103"/>
      <c r="CE259" s="103"/>
      <c r="CG259" s="103"/>
      <c r="CH259" s="103"/>
    </row>
    <row r="260" spans="1:86" s="123" customFormat="1">
      <c r="A260" s="122"/>
      <c r="B260" s="122"/>
      <c r="C260" s="122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  <c r="AA260" s="103"/>
      <c r="AB260" s="103"/>
      <c r="AC260" s="103"/>
      <c r="AD260" s="103"/>
      <c r="AE260" s="103"/>
      <c r="AF260" s="103"/>
      <c r="AG260" s="103"/>
      <c r="AH260" s="103"/>
      <c r="AI260" s="103"/>
      <c r="AJ260" s="103"/>
      <c r="AK260" s="103"/>
      <c r="AL260" s="103"/>
      <c r="AP260" s="103"/>
      <c r="AQ260" s="103"/>
      <c r="AR260" s="103"/>
      <c r="AS260" s="103"/>
      <c r="AT260" s="103"/>
      <c r="AU260" s="103"/>
      <c r="AV260" s="103"/>
      <c r="AW260" s="103"/>
      <c r="AX260" s="103"/>
      <c r="AY260" s="103"/>
      <c r="AZ260" s="103"/>
      <c r="BA260" s="103"/>
      <c r="BB260" s="103"/>
      <c r="BC260" s="103"/>
      <c r="BD260" s="103"/>
      <c r="BE260" s="103"/>
      <c r="BF260" s="103"/>
      <c r="BG260" s="103"/>
      <c r="BH260" s="103"/>
      <c r="BI260" s="103"/>
      <c r="BJ260" s="103"/>
      <c r="BK260" s="103"/>
      <c r="BL260" s="103"/>
      <c r="BM260" s="103"/>
      <c r="BN260" s="103"/>
      <c r="BO260" s="103"/>
      <c r="BP260" s="103"/>
      <c r="BQ260" s="103"/>
      <c r="BR260" s="103"/>
      <c r="BS260" s="103"/>
      <c r="BT260" s="103"/>
      <c r="BU260" s="103"/>
      <c r="BV260" s="103"/>
      <c r="BW260" s="232"/>
      <c r="BX260" s="103"/>
      <c r="BY260" s="103"/>
      <c r="BZ260" s="103"/>
      <c r="CA260" s="103"/>
      <c r="CB260" s="103"/>
      <c r="CC260" s="103"/>
      <c r="CD260" s="103"/>
      <c r="CE260" s="103"/>
      <c r="CG260" s="103"/>
      <c r="CH260" s="103"/>
    </row>
    <row r="261" spans="1:86" s="123" customFormat="1">
      <c r="A261" s="122"/>
      <c r="B261" s="122"/>
      <c r="C261" s="122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  <c r="AA261" s="103"/>
      <c r="AB261" s="103"/>
      <c r="AC261" s="103"/>
      <c r="AD261" s="103"/>
      <c r="AE261" s="103"/>
      <c r="AF261" s="103"/>
      <c r="AG261" s="103"/>
      <c r="AH261" s="103"/>
      <c r="AI261" s="103"/>
      <c r="AJ261" s="103"/>
      <c r="AK261" s="103"/>
      <c r="AL261" s="103"/>
      <c r="AP261" s="103"/>
      <c r="AQ261" s="103"/>
      <c r="AR261" s="103"/>
      <c r="AS261" s="103"/>
      <c r="AT261" s="103"/>
      <c r="AU261" s="103"/>
      <c r="AV261" s="103"/>
      <c r="AW261" s="103"/>
      <c r="AX261" s="103"/>
      <c r="AY261" s="103"/>
      <c r="AZ261" s="103"/>
      <c r="BA261" s="103"/>
      <c r="BB261" s="103"/>
      <c r="BC261" s="103"/>
      <c r="BD261" s="103"/>
      <c r="BE261" s="103"/>
      <c r="BF261" s="103"/>
      <c r="BG261" s="103"/>
      <c r="BH261" s="103"/>
      <c r="BI261" s="103"/>
      <c r="BJ261" s="103"/>
      <c r="BK261" s="103"/>
      <c r="BL261" s="103"/>
      <c r="BM261" s="103"/>
      <c r="BN261" s="103"/>
      <c r="BO261" s="103"/>
      <c r="BP261" s="103"/>
      <c r="BQ261" s="103"/>
      <c r="BR261" s="103"/>
      <c r="BS261" s="103"/>
      <c r="BT261" s="103"/>
      <c r="BU261" s="103"/>
      <c r="BV261" s="103"/>
      <c r="BW261" s="232"/>
      <c r="BX261" s="103"/>
      <c r="BY261" s="103"/>
      <c r="BZ261" s="103"/>
      <c r="CA261" s="103"/>
      <c r="CB261" s="103"/>
      <c r="CC261" s="103"/>
      <c r="CD261" s="103"/>
      <c r="CE261" s="103"/>
      <c r="CG261" s="103"/>
      <c r="CH261" s="103"/>
    </row>
    <row r="262" spans="1:86" s="123" customFormat="1">
      <c r="A262" s="122"/>
      <c r="B262" s="122"/>
      <c r="C262" s="122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  <c r="AA262" s="103"/>
      <c r="AB262" s="103"/>
      <c r="AC262" s="103"/>
      <c r="AD262" s="103"/>
      <c r="AE262" s="103"/>
      <c r="AF262" s="103"/>
      <c r="AG262" s="103"/>
      <c r="AH262" s="103"/>
      <c r="AI262" s="103"/>
      <c r="AJ262" s="103"/>
      <c r="AK262" s="103"/>
      <c r="AL262" s="103"/>
      <c r="AP262" s="103"/>
      <c r="AQ262" s="103"/>
      <c r="AR262" s="103"/>
      <c r="AS262" s="103"/>
      <c r="AT262" s="103"/>
      <c r="AU262" s="103"/>
      <c r="AV262" s="103"/>
      <c r="AW262" s="103"/>
      <c r="AX262" s="103"/>
      <c r="AY262" s="103"/>
      <c r="AZ262" s="103"/>
      <c r="BA262" s="103"/>
      <c r="BB262" s="103"/>
      <c r="BC262" s="103"/>
      <c r="BD262" s="103"/>
      <c r="BE262" s="103"/>
      <c r="BF262" s="103"/>
      <c r="BG262" s="103"/>
      <c r="BH262" s="103"/>
      <c r="BI262" s="103"/>
      <c r="BJ262" s="103"/>
      <c r="BK262" s="103"/>
      <c r="BL262" s="103"/>
      <c r="BM262" s="103"/>
      <c r="BN262" s="103"/>
      <c r="BO262" s="103"/>
      <c r="BP262" s="103"/>
      <c r="BQ262" s="103"/>
      <c r="BR262" s="103"/>
      <c r="BS262" s="103"/>
      <c r="BT262" s="103"/>
      <c r="BU262" s="103"/>
      <c r="BV262" s="103"/>
      <c r="BW262" s="232"/>
      <c r="BX262" s="103"/>
      <c r="BY262" s="103"/>
      <c r="BZ262" s="103"/>
      <c r="CA262" s="103"/>
      <c r="CB262" s="103"/>
      <c r="CC262" s="103"/>
      <c r="CD262" s="103"/>
      <c r="CE262" s="103"/>
      <c r="CG262" s="103"/>
      <c r="CH262" s="103"/>
    </row>
    <row r="263" spans="1:86" s="123" customFormat="1">
      <c r="A263" s="122"/>
      <c r="B263" s="122"/>
      <c r="C263" s="122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  <c r="AA263" s="103"/>
      <c r="AB263" s="103"/>
      <c r="AC263" s="103"/>
      <c r="AD263" s="103"/>
      <c r="AE263" s="103"/>
      <c r="AF263" s="103"/>
      <c r="AG263" s="103"/>
      <c r="AH263" s="103"/>
      <c r="AI263" s="103"/>
      <c r="AJ263" s="103"/>
      <c r="AK263" s="103"/>
      <c r="AL263" s="103"/>
      <c r="AP263" s="103"/>
      <c r="AQ263" s="103"/>
      <c r="AR263" s="103"/>
      <c r="AS263" s="103"/>
      <c r="AT263" s="103"/>
      <c r="AU263" s="103"/>
      <c r="AV263" s="103"/>
      <c r="AW263" s="103"/>
      <c r="AX263" s="103"/>
      <c r="AY263" s="103"/>
      <c r="AZ263" s="103"/>
      <c r="BA263" s="103"/>
      <c r="BB263" s="103"/>
      <c r="BC263" s="103"/>
      <c r="BD263" s="103"/>
      <c r="BE263" s="103"/>
      <c r="BF263" s="103"/>
      <c r="BG263" s="103"/>
      <c r="BH263" s="103"/>
      <c r="BI263" s="103"/>
      <c r="BJ263" s="103"/>
      <c r="BK263" s="103"/>
      <c r="BL263" s="103"/>
      <c r="BM263" s="103"/>
      <c r="BN263" s="103"/>
      <c r="BO263" s="103"/>
      <c r="BP263" s="103"/>
      <c r="BQ263" s="103"/>
      <c r="BR263" s="103"/>
      <c r="BS263" s="103"/>
      <c r="BT263" s="103"/>
      <c r="BU263" s="103"/>
      <c r="BV263" s="103"/>
      <c r="BW263" s="232"/>
      <c r="BX263" s="103"/>
      <c r="BY263" s="103"/>
      <c r="BZ263" s="103"/>
      <c r="CA263" s="103"/>
      <c r="CB263" s="103"/>
      <c r="CC263" s="103"/>
      <c r="CD263" s="103"/>
      <c r="CE263" s="103"/>
      <c r="CG263" s="103"/>
      <c r="CH263" s="103"/>
    </row>
    <row r="264" spans="1:86" s="123" customFormat="1">
      <c r="A264" s="122"/>
      <c r="B264" s="122"/>
      <c r="C264" s="122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  <c r="AA264" s="103"/>
      <c r="AB264" s="103"/>
      <c r="AC264" s="103"/>
      <c r="AD264" s="103"/>
      <c r="AE264" s="103"/>
      <c r="AF264" s="103"/>
      <c r="AG264" s="103"/>
      <c r="AH264" s="103"/>
      <c r="AI264" s="103"/>
      <c r="AJ264" s="103"/>
      <c r="AK264" s="103"/>
      <c r="AL264" s="103"/>
      <c r="AP264" s="103"/>
      <c r="AQ264" s="103"/>
      <c r="AR264" s="103"/>
      <c r="AS264" s="103"/>
      <c r="AT264" s="103"/>
      <c r="AU264" s="103"/>
      <c r="AV264" s="103"/>
      <c r="AW264" s="103"/>
      <c r="AX264" s="103"/>
      <c r="AY264" s="103"/>
      <c r="AZ264" s="103"/>
      <c r="BA264" s="103"/>
      <c r="BB264" s="103"/>
      <c r="BC264" s="103"/>
      <c r="BD264" s="103"/>
      <c r="BE264" s="103"/>
      <c r="BF264" s="103"/>
      <c r="BG264" s="103"/>
      <c r="BH264" s="103"/>
      <c r="BI264" s="103"/>
      <c r="BJ264" s="103"/>
      <c r="BK264" s="103"/>
      <c r="BL264" s="103"/>
      <c r="BM264" s="103"/>
      <c r="BN264" s="103"/>
      <c r="BO264" s="103"/>
      <c r="BP264" s="103"/>
      <c r="BQ264" s="103"/>
      <c r="BR264" s="103"/>
      <c r="BS264" s="103"/>
      <c r="BT264" s="103"/>
      <c r="BU264" s="103"/>
      <c r="BV264" s="103"/>
      <c r="BW264" s="232"/>
      <c r="BX264" s="103"/>
      <c r="BY264" s="103"/>
      <c r="BZ264" s="103"/>
      <c r="CA264" s="103"/>
      <c r="CB264" s="103"/>
      <c r="CC264" s="103"/>
      <c r="CD264" s="103"/>
      <c r="CE264" s="103"/>
      <c r="CG264" s="103"/>
      <c r="CH264" s="103"/>
    </row>
    <row r="265" spans="1:86" s="123" customFormat="1">
      <c r="A265" s="122"/>
      <c r="B265" s="122"/>
      <c r="C265" s="122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  <c r="AA265" s="103"/>
      <c r="AB265" s="103"/>
      <c r="AC265" s="103"/>
      <c r="AD265" s="103"/>
      <c r="AE265" s="103"/>
      <c r="AF265" s="103"/>
      <c r="AG265" s="103"/>
      <c r="AH265" s="103"/>
      <c r="AI265" s="103"/>
      <c r="AJ265" s="103"/>
      <c r="AK265" s="103"/>
      <c r="AL265" s="103"/>
      <c r="AP265" s="103"/>
      <c r="AQ265" s="103"/>
      <c r="AR265" s="103"/>
      <c r="AS265" s="103"/>
      <c r="AT265" s="103"/>
      <c r="AU265" s="103"/>
      <c r="AV265" s="103"/>
      <c r="AW265" s="103"/>
      <c r="AX265" s="103"/>
      <c r="AY265" s="103"/>
      <c r="AZ265" s="103"/>
      <c r="BA265" s="103"/>
      <c r="BB265" s="103"/>
      <c r="BC265" s="103"/>
      <c r="BD265" s="103"/>
      <c r="BE265" s="103"/>
      <c r="BF265" s="103"/>
      <c r="BG265" s="103"/>
      <c r="BH265" s="103"/>
      <c r="BI265" s="103"/>
      <c r="BJ265" s="103"/>
      <c r="BK265" s="103"/>
      <c r="BL265" s="103"/>
      <c r="BM265" s="103"/>
      <c r="BN265" s="103"/>
      <c r="BO265" s="103"/>
      <c r="BP265" s="103"/>
      <c r="BQ265" s="103"/>
      <c r="BR265" s="103"/>
      <c r="BS265" s="103"/>
      <c r="BT265" s="103"/>
      <c r="BU265" s="103"/>
      <c r="BV265" s="103"/>
      <c r="BW265" s="232"/>
      <c r="BX265" s="103"/>
      <c r="BY265" s="103"/>
      <c r="BZ265" s="103"/>
      <c r="CA265" s="103"/>
      <c r="CB265" s="103"/>
      <c r="CC265" s="103"/>
      <c r="CD265" s="103"/>
      <c r="CE265" s="103"/>
      <c r="CG265" s="103"/>
      <c r="CH265" s="103"/>
    </row>
    <row r="266" spans="1:86" s="123" customFormat="1">
      <c r="A266" s="122"/>
      <c r="B266" s="122"/>
      <c r="C266" s="122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  <c r="AA266" s="103"/>
      <c r="AB266" s="103"/>
      <c r="AC266" s="103"/>
      <c r="AD266" s="103"/>
      <c r="AE266" s="103"/>
      <c r="AF266" s="103"/>
      <c r="AG266" s="103"/>
      <c r="AH266" s="103"/>
      <c r="AI266" s="103"/>
      <c r="AJ266" s="103"/>
      <c r="AK266" s="103"/>
      <c r="AL266" s="103"/>
      <c r="AP266" s="103"/>
      <c r="AQ266" s="103"/>
      <c r="AR266" s="103"/>
      <c r="AS266" s="103"/>
      <c r="AT266" s="103"/>
      <c r="AU266" s="103"/>
      <c r="AV266" s="103"/>
      <c r="AW266" s="103"/>
      <c r="AX266" s="103"/>
      <c r="AY266" s="103"/>
      <c r="AZ266" s="103"/>
      <c r="BA266" s="103"/>
      <c r="BB266" s="103"/>
      <c r="BC266" s="103"/>
      <c r="BD266" s="103"/>
      <c r="BE266" s="103"/>
      <c r="BF266" s="103"/>
      <c r="BG266" s="103"/>
      <c r="BH266" s="103"/>
      <c r="BI266" s="103"/>
      <c r="BJ266" s="103"/>
      <c r="BK266" s="103"/>
      <c r="BL266" s="103"/>
      <c r="BM266" s="103"/>
      <c r="BN266" s="103"/>
      <c r="BO266" s="103"/>
      <c r="BP266" s="103"/>
      <c r="BQ266" s="103"/>
      <c r="BR266" s="103"/>
      <c r="BS266" s="103"/>
      <c r="BT266" s="103"/>
      <c r="BU266" s="103"/>
      <c r="BV266" s="103"/>
      <c r="BW266" s="232"/>
      <c r="BX266" s="103"/>
      <c r="BY266" s="103"/>
      <c r="BZ266" s="103"/>
      <c r="CA266" s="103"/>
      <c r="CB266" s="103"/>
      <c r="CC266" s="103"/>
      <c r="CD266" s="103"/>
      <c r="CE266" s="103"/>
      <c r="CG266" s="103"/>
      <c r="CH266" s="103"/>
    </row>
    <row r="267" spans="1:86" s="123" customFormat="1">
      <c r="A267" s="122"/>
      <c r="B267" s="122"/>
      <c r="C267" s="122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  <c r="AA267" s="103"/>
      <c r="AB267" s="103"/>
      <c r="AC267" s="103"/>
      <c r="AD267" s="103"/>
      <c r="AE267" s="103"/>
      <c r="AF267" s="103"/>
      <c r="AG267" s="103"/>
      <c r="AH267" s="103"/>
      <c r="AI267" s="103"/>
      <c r="AJ267" s="103"/>
      <c r="AK267" s="103"/>
      <c r="AL267" s="103"/>
      <c r="AP267" s="103"/>
      <c r="AQ267" s="103"/>
      <c r="AR267" s="103"/>
      <c r="AS267" s="103"/>
      <c r="AT267" s="103"/>
      <c r="AU267" s="103"/>
      <c r="AV267" s="103"/>
      <c r="AW267" s="103"/>
      <c r="AX267" s="103"/>
      <c r="AY267" s="103"/>
      <c r="AZ267" s="103"/>
      <c r="BA267" s="103"/>
      <c r="BB267" s="103"/>
      <c r="BC267" s="103"/>
      <c r="BD267" s="103"/>
      <c r="BE267" s="103"/>
      <c r="BF267" s="103"/>
      <c r="BG267" s="103"/>
      <c r="BH267" s="103"/>
      <c r="BI267" s="103"/>
      <c r="BJ267" s="103"/>
      <c r="BK267" s="103"/>
      <c r="BL267" s="103"/>
      <c r="BM267" s="103"/>
      <c r="BN267" s="103"/>
      <c r="BO267" s="103"/>
      <c r="BP267" s="103"/>
      <c r="BQ267" s="103"/>
      <c r="BR267" s="103"/>
      <c r="BS267" s="103"/>
      <c r="BT267" s="103"/>
      <c r="BU267" s="103"/>
      <c r="BV267" s="103"/>
      <c r="BW267" s="232"/>
      <c r="BX267" s="103"/>
      <c r="BY267" s="103"/>
      <c r="BZ267" s="103"/>
      <c r="CA267" s="103"/>
      <c r="CB267" s="103"/>
      <c r="CC267" s="103"/>
      <c r="CD267" s="103"/>
      <c r="CE267" s="103"/>
      <c r="CG267" s="103"/>
      <c r="CH267" s="103"/>
    </row>
    <row r="268" spans="1:86" s="123" customFormat="1">
      <c r="A268" s="122"/>
      <c r="B268" s="122"/>
      <c r="C268" s="122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  <c r="AA268" s="103"/>
      <c r="AB268" s="103"/>
      <c r="AC268" s="103"/>
      <c r="AD268" s="103"/>
      <c r="AE268" s="103"/>
      <c r="AF268" s="103"/>
      <c r="AG268" s="103"/>
      <c r="AH268" s="103"/>
      <c r="AI268" s="103"/>
      <c r="AJ268" s="103"/>
      <c r="AK268" s="103"/>
      <c r="AL268" s="103"/>
      <c r="AP268" s="103"/>
      <c r="AQ268" s="103"/>
      <c r="AR268" s="103"/>
      <c r="AS268" s="103"/>
      <c r="AT268" s="103"/>
      <c r="AU268" s="103"/>
      <c r="AV268" s="103"/>
      <c r="AW268" s="103"/>
      <c r="AX268" s="103"/>
      <c r="AY268" s="103"/>
      <c r="AZ268" s="103"/>
      <c r="BA268" s="103"/>
      <c r="BB268" s="103"/>
      <c r="BC268" s="103"/>
      <c r="BD268" s="103"/>
      <c r="BE268" s="103"/>
      <c r="BF268" s="103"/>
      <c r="BG268" s="103"/>
      <c r="BH268" s="103"/>
      <c r="BI268" s="103"/>
      <c r="BJ268" s="103"/>
      <c r="BK268" s="103"/>
      <c r="BL268" s="103"/>
      <c r="BM268" s="103"/>
      <c r="BN268" s="103"/>
      <c r="BO268" s="103"/>
      <c r="BP268" s="103"/>
      <c r="BQ268" s="103"/>
      <c r="BR268" s="103"/>
      <c r="BS268" s="103"/>
      <c r="BT268" s="103"/>
      <c r="BU268" s="103"/>
      <c r="BV268" s="103"/>
      <c r="BW268" s="232"/>
      <c r="BX268" s="103"/>
      <c r="BY268" s="103"/>
      <c r="BZ268" s="103"/>
      <c r="CA268" s="103"/>
      <c r="CB268" s="103"/>
      <c r="CC268" s="103"/>
      <c r="CD268" s="103"/>
      <c r="CE268" s="103"/>
      <c r="CG268" s="103"/>
      <c r="CH268" s="103"/>
    </row>
    <row r="269" spans="1:86" s="123" customFormat="1">
      <c r="A269" s="122"/>
      <c r="B269" s="122"/>
      <c r="C269" s="122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  <c r="AA269" s="103"/>
      <c r="AB269" s="103"/>
      <c r="AC269" s="103"/>
      <c r="AD269" s="103"/>
      <c r="AE269" s="103"/>
      <c r="AF269" s="103"/>
      <c r="AG269" s="103"/>
      <c r="AH269" s="103"/>
      <c r="AI269" s="103"/>
      <c r="AJ269" s="103"/>
      <c r="AK269" s="103"/>
      <c r="AL269" s="103"/>
      <c r="AP269" s="103"/>
      <c r="AQ269" s="103"/>
      <c r="AR269" s="103"/>
      <c r="AS269" s="103"/>
      <c r="AT269" s="103"/>
      <c r="AU269" s="103"/>
      <c r="AV269" s="103"/>
      <c r="AW269" s="103"/>
      <c r="AX269" s="103"/>
      <c r="AY269" s="103"/>
      <c r="AZ269" s="103"/>
      <c r="BA269" s="103"/>
      <c r="BB269" s="103"/>
      <c r="BC269" s="103"/>
      <c r="BD269" s="103"/>
      <c r="BE269" s="103"/>
      <c r="BF269" s="103"/>
      <c r="BG269" s="103"/>
      <c r="BH269" s="103"/>
      <c r="BI269" s="103"/>
      <c r="BJ269" s="103"/>
      <c r="BK269" s="103"/>
      <c r="BL269" s="103"/>
      <c r="BM269" s="103"/>
      <c r="BN269" s="103"/>
      <c r="BO269" s="103"/>
      <c r="BP269" s="103"/>
      <c r="BQ269" s="103"/>
      <c r="BR269" s="103"/>
      <c r="BS269" s="103"/>
      <c r="BT269" s="103"/>
      <c r="BU269" s="103"/>
      <c r="BV269" s="103"/>
      <c r="BW269" s="232"/>
      <c r="BX269" s="103"/>
      <c r="BY269" s="103"/>
      <c r="BZ269" s="103"/>
      <c r="CA269" s="103"/>
      <c r="CB269" s="103"/>
      <c r="CC269" s="103"/>
      <c r="CD269" s="103"/>
      <c r="CE269" s="103"/>
      <c r="CG269" s="103"/>
      <c r="CH269" s="103"/>
    </row>
    <row r="270" spans="1:86" s="123" customFormat="1">
      <c r="A270" s="122"/>
      <c r="B270" s="122"/>
      <c r="C270" s="122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  <c r="AA270" s="103"/>
      <c r="AB270" s="103"/>
      <c r="AC270" s="103"/>
      <c r="AD270" s="103"/>
      <c r="AE270" s="103"/>
      <c r="AF270" s="103"/>
      <c r="AG270" s="103"/>
      <c r="AH270" s="103"/>
      <c r="AI270" s="103"/>
      <c r="AJ270" s="103"/>
      <c r="AK270" s="103"/>
      <c r="AL270" s="103"/>
      <c r="AP270" s="103"/>
      <c r="AQ270" s="103"/>
      <c r="AR270" s="103"/>
      <c r="AS270" s="103"/>
      <c r="AT270" s="103"/>
      <c r="AU270" s="103"/>
      <c r="AV270" s="103"/>
      <c r="AW270" s="103"/>
      <c r="AX270" s="103"/>
      <c r="AY270" s="103"/>
      <c r="AZ270" s="103"/>
      <c r="BA270" s="103"/>
      <c r="BB270" s="103"/>
      <c r="BC270" s="103"/>
      <c r="BD270" s="103"/>
      <c r="BE270" s="103"/>
      <c r="BF270" s="103"/>
      <c r="BG270" s="103"/>
      <c r="BH270" s="103"/>
      <c r="BI270" s="103"/>
      <c r="BJ270" s="103"/>
      <c r="BK270" s="103"/>
      <c r="BL270" s="103"/>
      <c r="BM270" s="103"/>
      <c r="BN270" s="103"/>
      <c r="BO270" s="103"/>
      <c r="BP270" s="103"/>
      <c r="BQ270" s="103"/>
      <c r="BR270" s="103"/>
      <c r="BS270" s="103"/>
      <c r="BT270" s="103"/>
      <c r="BU270" s="103"/>
      <c r="BV270" s="103"/>
      <c r="BW270" s="232"/>
      <c r="BX270" s="103"/>
      <c r="BY270" s="103"/>
      <c r="BZ270" s="103"/>
      <c r="CA270" s="103"/>
      <c r="CB270" s="103"/>
      <c r="CC270" s="103"/>
      <c r="CD270" s="103"/>
      <c r="CE270" s="103"/>
      <c r="CG270" s="103"/>
      <c r="CH270" s="103"/>
    </row>
    <row r="271" spans="1:86" s="123" customFormat="1">
      <c r="A271" s="122"/>
      <c r="B271" s="122"/>
      <c r="C271" s="122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  <c r="AA271" s="103"/>
      <c r="AB271" s="103"/>
      <c r="AC271" s="103"/>
      <c r="AD271" s="103"/>
      <c r="AE271" s="103"/>
      <c r="AF271" s="103"/>
      <c r="AG271" s="103"/>
      <c r="AH271" s="103"/>
      <c r="AI271" s="103"/>
      <c r="AJ271" s="103"/>
      <c r="AK271" s="103"/>
      <c r="AL271" s="103"/>
      <c r="AP271" s="103"/>
      <c r="AQ271" s="103"/>
      <c r="AR271" s="103"/>
      <c r="AS271" s="103"/>
      <c r="AT271" s="103"/>
      <c r="AU271" s="103"/>
      <c r="AV271" s="103"/>
      <c r="AW271" s="103"/>
      <c r="AX271" s="103"/>
      <c r="AY271" s="103"/>
      <c r="AZ271" s="103"/>
      <c r="BA271" s="103"/>
      <c r="BB271" s="103"/>
      <c r="BC271" s="103"/>
      <c r="BD271" s="103"/>
      <c r="BE271" s="103"/>
      <c r="BF271" s="103"/>
      <c r="BG271" s="103"/>
      <c r="BH271" s="103"/>
      <c r="BI271" s="103"/>
      <c r="BJ271" s="103"/>
      <c r="BK271" s="103"/>
      <c r="BL271" s="103"/>
      <c r="BM271" s="103"/>
      <c r="BN271" s="103"/>
      <c r="BO271" s="103"/>
      <c r="BP271" s="103"/>
      <c r="BQ271" s="103"/>
      <c r="BR271" s="103"/>
      <c r="BS271" s="103"/>
      <c r="BT271" s="103"/>
      <c r="BU271" s="103"/>
      <c r="BV271" s="103"/>
      <c r="BW271" s="232"/>
      <c r="BX271" s="103"/>
      <c r="BY271" s="103"/>
      <c r="BZ271" s="103"/>
      <c r="CA271" s="103"/>
      <c r="CB271" s="103"/>
      <c r="CC271" s="103"/>
      <c r="CD271" s="103"/>
      <c r="CE271" s="103"/>
      <c r="CG271" s="103"/>
      <c r="CH271" s="103"/>
    </row>
    <row r="272" spans="1:86" s="123" customFormat="1">
      <c r="A272" s="122"/>
      <c r="B272" s="122"/>
      <c r="C272" s="122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  <c r="AA272" s="103"/>
      <c r="AB272" s="103"/>
      <c r="AC272" s="103"/>
      <c r="AD272" s="103"/>
      <c r="AE272" s="103"/>
      <c r="AF272" s="103"/>
      <c r="AG272" s="103"/>
      <c r="AH272" s="103"/>
      <c r="AI272" s="103"/>
      <c r="AJ272" s="103"/>
      <c r="AK272" s="103"/>
      <c r="AL272" s="103"/>
      <c r="AP272" s="103"/>
      <c r="AQ272" s="103"/>
      <c r="AR272" s="103"/>
      <c r="AS272" s="103"/>
      <c r="AT272" s="103"/>
      <c r="AU272" s="103"/>
      <c r="AV272" s="103"/>
      <c r="AW272" s="103"/>
      <c r="AX272" s="103"/>
      <c r="AY272" s="103"/>
      <c r="AZ272" s="103"/>
      <c r="BA272" s="103"/>
      <c r="BB272" s="103"/>
      <c r="BC272" s="103"/>
      <c r="BD272" s="103"/>
      <c r="BE272" s="103"/>
      <c r="BF272" s="103"/>
      <c r="BG272" s="103"/>
      <c r="BH272" s="103"/>
      <c r="BI272" s="103"/>
      <c r="BJ272" s="103"/>
      <c r="BK272" s="103"/>
      <c r="BL272" s="103"/>
      <c r="BM272" s="103"/>
      <c r="BN272" s="103"/>
      <c r="BO272" s="103"/>
      <c r="BP272" s="103"/>
      <c r="BQ272" s="103"/>
      <c r="BR272" s="103"/>
      <c r="BS272" s="103"/>
      <c r="BT272" s="103"/>
      <c r="BU272" s="103"/>
      <c r="BV272" s="103"/>
      <c r="BW272" s="232"/>
      <c r="BX272" s="103"/>
      <c r="BY272" s="103"/>
      <c r="BZ272" s="103"/>
      <c r="CA272" s="103"/>
      <c r="CB272" s="103"/>
      <c r="CC272" s="103"/>
      <c r="CD272" s="103"/>
      <c r="CE272" s="103"/>
      <c r="CG272" s="103"/>
      <c r="CH272" s="103"/>
    </row>
    <row r="273" spans="1:86" s="123" customFormat="1">
      <c r="A273" s="122"/>
      <c r="B273" s="122"/>
      <c r="C273" s="122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  <c r="AA273" s="103"/>
      <c r="AB273" s="103"/>
      <c r="AC273" s="103"/>
      <c r="AD273" s="103"/>
      <c r="AE273" s="103"/>
      <c r="AF273" s="103"/>
      <c r="AG273" s="103"/>
      <c r="AH273" s="103"/>
      <c r="AI273" s="103"/>
      <c r="AJ273" s="103"/>
      <c r="AK273" s="103"/>
      <c r="AL273" s="103"/>
      <c r="AP273" s="103"/>
      <c r="AQ273" s="103"/>
      <c r="AR273" s="103"/>
      <c r="AS273" s="103"/>
      <c r="AT273" s="103"/>
      <c r="AU273" s="103"/>
      <c r="AV273" s="103"/>
      <c r="AW273" s="103"/>
      <c r="AX273" s="103"/>
      <c r="AY273" s="103"/>
      <c r="AZ273" s="103"/>
      <c r="BA273" s="103"/>
      <c r="BB273" s="103"/>
      <c r="BC273" s="103"/>
      <c r="BD273" s="103"/>
      <c r="BE273" s="103"/>
      <c r="BF273" s="103"/>
      <c r="BG273" s="103"/>
      <c r="BH273" s="103"/>
      <c r="BI273" s="103"/>
      <c r="BJ273" s="103"/>
      <c r="BK273" s="103"/>
      <c r="BL273" s="103"/>
      <c r="BM273" s="103"/>
      <c r="BN273" s="103"/>
      <c r="BO273" s="103"/>
      <c r="BP273" s="103"/>
      <c r="BQ273" s="103"/>
      <c r="BR273" s="103"/>
      <c r="BS273" s="103"/>
      <c r="BT273" s="103"/>
      <c r="BU273" s="103"/>
      <c r="BV273" s="103"/>
      <c r="BW273" s="232"/>
      <c r="BX273" s="103"/>
      <c r="BY273" s="103"/>
      <c r="BZ273" s="103"/>
      <c r="CA273" s="103"/>
      <c r="CB273" s="103"/>
      <c r="CC273" s="103"/>
      <c r="CD273" s="103"/>
      <c r="CE273" s="103"/>
      <c r="CG273" s="103"/>
      <c r="CH273" s="103"/>
    </row>
    <row r="274" spans="1:86" s="123" customFormat="1">
      <c r="A274" s="122"/>
      <c r="B274" s="122"/>
      <c r="C274" s="122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  <c r="AA274" s="103"/>
      <c r="AB274" s="103"/>
      <c r="AC274" s="103"/>
      <c r="AD274" s="103"/>
      <c r="AE274" s="103"/>
      <c r="AF274" s="103"/>
      <c r="AG274" s="103"/>
      <c r="AH274" s="103"/>
      <c r="AI274" s="103"/>
      <c r="AJ274" s="103"/>
      <c r="AK274" s="103"/>
      <c r="AL274" s="103"/>
      <c r="AP274" s="103"/>
      <c r="AQ274" s="103"/>
      <c r="AR274" s="103"/>
      <c r="AS274" s="103"/>
      <c r="AT274" s="103"/>
      <c r="AU274" s="103"/>
      <c r="AV274" s="103"/>
      <c r="AW274" s="103"/>
      <c r="AX274" s="103"/>
      <c r="AY274" s="103"/>
      <c r="AZ274" s="103"/>
      <c r="BA274" s="103"/>
      <c r="BB274" s="103"/>
      <c r="BC274" s="103"/>
      <c r="BD274" s="103"/>
      <c r="BE274" s="103"/>
      <c r="BF274" s="103"/>
      <c r="BG274" s="103"/>
      <c r="BH274" s="103"/>
      <c r="BI274" s="103"/>
      <c r="BJ274" s="103"/>
      <c r="BK274" s="103"/>
      <c r="BL274" s="103"/>
      <c r="BM274" s="103"/>
      <c r="BN274" s="103"/>
      <c r="BO274" s="103"/>
      <c r="BP274" s="103"/>
      <c r="BQ274" s="103"/>
      <c r="BR274" s="103"/>
      <c r="BS274" s="103"/>
      <c r="BT274" s="103"/>
      <c r="BU274" s="103"/>
      <c r="BV274" s="103"/>
      <c r="BW274" s="232"/>
      <c r="BX274" s="103"/>
      <c r="BY274" s="103"/>
      <c r="BZ274" s="103"/>
      <c r="CA274" s="103"/>
      <c r="CB274" s="103"/>
      <c r="CC274" s="103"/>
      <c r="CD274" s="103"/>
      <c r="CE274" s="103"/>
      <c r="CG274" s="103"/>
      <c r="CH274" s="103"/>
    </row>
    <row r="275" spans="1:86" s="123" customFormat="1">
      <c r="A275" s="122"/>
      <c r="B275" s="122"/>
      <c r="C275" s="122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  <c r="AA275" s="103"/>
      <c r="AB275" s="103"/>
      <c r="AC275" s="103"/>
      <c r="AD275" s="103"/>
      <c r="AE275" s="103"/>
      <c r="AF275" s="103"/>
      <c r="AG275" s="103"/>
      <c r="AH275" s="103"/>
      <c r="AI275" s="103"/>
      <c r="AJ275" s="103"/>
      <c r="AK275" s="103"/>
      <c r="AL275" s="103"/>
      <c r="AP275" s="103"/>
      <c r="AQ275" s="103"/>
      <c r="AR275" s="103"/>
      <c r="AS275" s="103"/>
      <c r="AT275" s="103"/>
      <c r="AU275" s="103"/>
      <c r="AV275" s="103"/>
      <c r="AW275" s="103"/>
      <c r="AX275" s="103"/>
      <c r="AY275" s="103"/>
      <c r="AZ275" s="103"/>
      <c r="BA275" s="103"/>
      <c r="BB275" s="103"/>
      <c r="BC275" s="103"/>
      <c r="BD275" s="103"/>
      <c r="BE275" s="103"/>
      <c r="BF275" s="103"/>
      <c r="BG275" s="103"/>
      <c r="BH275" s="103"/>
      <c r="BI275" s="103"/>
      <c r="BJ275" s="103"/>
      <c r="BK275" s="103"/>
      <c r="BL275" s="103"/>
      <c r="BM275" s="103"/>
      <c r="BN275" s="103"/>
      <c r="BO275" s="103"/>
      <c r="BP275" s="103"/>
      <c r="BQ275" s="103"/>
      <c r="BR275" s="103"/>
      <c r="BS275" s="103"/>
      <c r="BT275" s="103"/>
      <c r="BU275" s="103"/>
      <c r="BV275" s="103"/>
      <c r="BW275" s="232"/>
      <c r="BX275" s="103"/>
      <c r="BY275" s="103"/>
      <c r="BZ275" s="103"/>
      <c r="CA275" s="103"/>
      <c r="CB275" s="103"/>
      <c r="CC275" s="103"/>
      <c r="CD275" s="103"/>
      <c r="CE275" s="103"/>
      <c r="CG275" s="103"/>
      <c r="CH275" s="103"/>
    </row>
    <row r="276" spans="1:86" s="123" customFormat="1">
      <c r="A276" s="122"/>
      <c r="B276" s="122"/>
      <c r="C276" s="122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  <c r="AA276" s="103"/>
      <c r="AB276" s="103"/>
      <c r="AC276" s="103"/>
      <c r="AD276" s="103"/>
      <c r="AE276" s="103"/>
      <c r="AF276" s="103"/>
      <c r="AG276" s="103"/>
      <c r="AH276" s="103"/>
      <c r="AI276" s="103"/>
      <c r="AJ276" s="103"/>
      <c r="AK276" s="103"/>
      <c r="AL276" s="103"/>
      <c r="AP276" s="103"/>
      <c r="AQ276" s="103"/>
      <c r="AR276" s="103"/>
      <c r="AS276" s="103"/>
      <c r="AT276" s="103"/>
      <c r="AU276" s="103"/>
      <c r="AV276" s="103"/>
      <c r="AW276" s="103"/>
      <c r="AX276" s="103"/>
      <c r="AY276" s="103"/>
      <c r="AZ276" s="103"/>
      <c r="BA276" s="103"/>
      <c r="BB276" s="103"/>
      <c r="BC276" s="103"/>
      <c r="BD276" s="103"/>
      <c r="BE276" s="103"/>
      <c r="BF276" s="103"/>
      <c r="BG276" s="103"/>
      <c r="BH276" s="103"/>
      <c r="BI276" s="103"/>
      <c r="BJ276" s="103"/>
      <c r="BK276" s="103"/>
      <c r="BL276" s="103"/>
      <c r="BM276" s="103"/>
      <c r="BN276" s="103"/>
      <c r="BO276" s="103"/>
      <c r="BP276" s="103"/>
      <c r="BQ276" s="103"/>
      <c r="BR276" s="103"/>
      <c r="BS276" s="103"/>
      <c r="BT276" s="103"/>
      <c r="BU276" s="103"/>
      <c r="BV276" s="103"/>
      <c r="BW276" s="232"/>
      <c r="BX276" s="103"/>
      <c r="BY276" s="103"/>
      <c r="BZ276" s="103"/>
      <c r="CA276" s="103"/>
      <c r="CB276" s="103"/>
      <c r="CC276" s="103"/>
      <c r="CD276" s="103"/>
      <c r="CE276" s="103"/>
      <c r="CG276" s="103"/>
      <c r="CH276" s="103"/>
    </row>
    <row r="277" spans="1:86" s="123" customFormat="1">
      <c r="A277" s="122"/>
      <c r="B277" s="122"/>
      <c r="C277" s="122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  <c r="AA277" s="103"/>
      <c r="AB277" s="103"/>
      <c r="AC277" s="103"/>
      <c r="AD277" s="103"/>
      <c r="AE277" s="103"/>
      <c r="AF277" s="103"/>
      <c r="AG277" s="103"/>
      <c r="AH277" s="103"/>
      <c r="AI277" s="103"/>
      <c r="AJ277" s="103"/>
      <c r="AK277" s="103"/>
      <c r="AL277" s="103"/>
      <c r="AP277" s="103"/>
      <c r="AQ277" s="103"/>
      <c r="AR277" s="103"/>
      <c r="AS277" s="103"/>
      <c r="AT277" s="103"/>
      <c r="AU277" s="103"/>
      <c r="AV277" s="103"/>
      <c r="AW277" s="103"/>
      <c r="AX277" s="103"/>
      <c r="AY277" s="103"/>
      <c r="AZ277" s="103"/>
      <c r="BA277" s="103"/>
      <c r="BB277" s="103"/>
      <c r="BC277" s="103"/>
      <c r="BD277" s="103"/>
      <c r="BE277" s="103"/>
      <c r="BF277" s="103"/>
      <c r="BG277" s="103"/>
      <c r="BH277" s="103"/>
      <c r="BI277" s="103"/>
      <c r="BJ277" s="103"/>
      <c r="BK277" s="103"/>
      <c r="BL277" s="103"/>
      <c r="BM277" s="103"/>
      <c r="BN277" s="103"/>
      <c r="BO277" s="103"/>
      <c r="BP277" s="103"/>
      <c r="BQ277" s="103"/>
      <c r="BR277" s="103"/>
      <c r="BS277" s="103"/>
      <c r="BT277" s="103"/>
      <c r="BU277" s="103"/>
      <c r="BV277" s="103"/>
      <c r="BW277" s="232"/>
      <c r="BX277" s="103"/>
      <c r="BY277" s="103"/>
      <c r="BZ277" s="103"/>
      <c r="CA277" s="103"/>
      <c r="CB277" s="103"/>
      <c r="CC277" s="103"/>
      <c r="CD277" s="103"/>
      <c r="CE277" s="103"/>
      <c r="CG277" s="103"/>
      <c r="CH277" s="103"/>
    </row>
    <row r="278" spans="1:86" s="123" customFormat="1">
      <c r="A278" s="122"/>
      <c r="B278" s="122"/>
      <c r="C278" s="122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  <c r="AA278" s="103"/>
      <c r="AB278" s="103"/>
      <c r="AC278" s="103"/>
      <c r="AD278" s="103"/>
      <c r="AE278" s="103"/>
      <c r="AF278" s="103"/>
      <c r="AG278" s="103"/>
      <c r="AH278" s="103"/>
      <c r="AI278" s="103"/>
      <c r="AJ278" s="103"/>
      <c r="AK278" s="103"/>
      <c r="AL278" s="103"/>
      <c r="AP278" s="103"/>
      <c r="AQ278" s="103"/>
      <c r="AR278" s="103"/>
      <c r="AS278" s="103"/>
      <c r="AT278" s="103"/>
      <c r="AU278" s="103"/>
      <c r="AV278" s="103"/>
      <c r="AW278" s="103"/>
      <c r="AX278" s="103"/>
      <c r="AY278" s="103"/>
      <c r="AZ278" s="103"/>
      <c r="BA278" s="103"/>
      <c r="BB278" s="103"/>
      <c r="BC278" s="103"/>
      <c r="BD278" s="103"/>
      <c r="BE278" s="103"/>
      <c r="BF278" s="103"/>
      <c r="BG278" s="103"/>
      <c r="BH278" s="103"/>
      <c r="BI278" s="103"/>
      <c r="BJ278" s="103"/>
      <c r="BK278" s="103"/>
      <c r="BL278" s="103"/>
      <c r="BM278" s="103"/>
      <c r="BN278" s="103"/>
      <c r="BO278" s="103"/>
      <c r="BP278" s="103"/>
      <c r="BQ278" s="103"/>
      <c r="BR278" s="103"/>
      <c r="BS278" s="103"/>
      <c r="BT278" s="103"/>
      <c r="BU278" s="103"/>
      <c r="BV278" s="103"/>
      <c r="BW278" s="232"/>
      <c r="BX278" s="103"/>
      <c r="BY278" s="103"/>
      <c r="BZ278" s="103"/>
      <c r="CA278" s="103"/>
      <c r="CB278" s="103"/>
      <c r="CC278" s="103"/>
      <c r="CD278" s="103"/>
      <c r="CE278" s="103"/>
      <c r="CG278" s="103"/>
      <c r="CH278" s="103"/>
    </row>
    <row r="279" spans="1:86" s="123" customFormat="1">
      <c r="A279" s="122"/>
      <c r="B279" s="122"/>
      <c r="C279" s="122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  <c r="AA279" s="103"/>
      <c r="AB279" s="103"/>
      <c r="AC279" s="103"/>
      <c r="AD279" s="103"/>
      <c r="AE279" s="103"/>
      <c r="AF279" s="103"/>
      <c r="AG279" s="103"/>
      <c r="AH279" s="103"/>
      <c r="AI279" s="103"/>
      <c r="AJ279" s="103"/>
      <c r="AK279" s="103"/>
      <c r="AL279" s="103"/>
      <c r="AP279" s="103"/>
      <c r="AQ279" s="103"/>
      <c r="AR279" s="103"/>
      <c r="AS279" s="103"/>
      <c r="AT279" s="103"/>
      <c r="AU279" s="103"/>
      <c r="AV279" s="103"/>
      <c r="AW279" s="103"/>
      <c r="AX279" s="103"/>
      <c r="AY279" s="103"/>
      <c r="AZ279" s="103"/>
      <c r="BA279" s="103"/>
      <c r="BB279" s="103"/>
      <c r="BC279" s="103"/>
      <c r="BD279" s="103"/>
      <c r="BE279" s="103"/>
      <c r="BF279" s="103"/>
      <c r="BG279" s="103"/>
      <c r="BH279" s="103"/>
      <c r="BI279" s="103"/>
      <c r="BJ279" s="103"/>
      <c r="BK279" s="103"/>
      <c r="BL279" s="103"/>
      <c r="BM279" s="103"/>
      <c r="BN279" s="103"/>
      <c r="BO279" s="103"/>
      <c r="BP279" s="103"/>
      <c r="BQ279" s="103"/>
      <c r="BR279" s="103"/>
      <c r="BS279" s="103"/>
      <c r="BT279" s="103"/>
      <c r="BU279" s="103"/>
      <c r="BV279" s="103"/>
      <c r="BW279" s="232"/>
      <c r="BX279" s="103"/>
      <c r="BY279" s="103"/>
      <c r="BZ279" s="103"/>
      <c r="CA279" s="103"/>
      <c r="CB279" s="103"/>
      <c r="CC279" s="103"/>
      <c r="CD279" s="103"/>
      <c r="CE279" s="103"/>
      <c r="CG279" s="103"/>
      <c r="CH279" s="103"/>
    </row>
    <row r="280" spans="1:86" s="123" customFormat="1">
      <c r="A280" s="122"/>
      <c r="B280" s="122"/>
      <c r="C280" s="122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  <c r="AA280" s="103"/>
      <c r="AB280" s="103"/>
      <c r="AC280" s="103"/>
      <c r="AD280" s="103"/>
      <c r="AE280" s="103"/>
      <c r="AF280" s="103"/>
      <c r="AG280" s="103"/>
      <c r="AH280" s="103"/>
      <c r="AI280" s="103"/>
      <c r="AJ280" s="103"/>
      <c r="AK280" s="103"/>
      <c r="AL280" s="103"/>
      <c r="AP280" s="103"/>
      <c r="AQ280" s="103"/>
      <c r="AR280" s="103"/>
      <c r="AS280" s="103"/>
      <c r="AT280" s="103"/>
      <c r="AU280" s="103"/>
      <c r="AV280" s="103"/>
      <c r="AW280" s="103"/>
      <c r="AX280" s="103"/>
      <c r="AY280" s="103"/>
      <c r="AZ280" s="103"/>
      <c r="BA280" s="103"/>
      <c r="BB280" s="103"/>
      <c r="BC280" s="103"/>
      <c r="BD280" s="103"/>
      <c r="BE280" s="103"/>
      <c r="BF280" s="103"/>
      <c r="BG280" s="103"/>
      <c r="BH280" s="103"/>
      <c r="BI280" s="103"/>
      <c r="BJ280" s="103"/>
      <c r="BK280" s="103"/>
      <c r="BL280" s="103"/>
      <c r="BM280" s="103"/>
      <c r="BN280" s="103"/>
      <c r="BO280" s="103"/>
      <c r="BP280" s="103"/>
      <c r="BQ280" s="103"/>
      <c r="BR280" s="103"/>
      <c r="BS280" s="103"/>
      <c r="BT280" s="103"/>
      <c r="BU280" s="103"/>
      <c r="BV280" s="103"/>
      <c r="BW280" s="232"/>
      <c r="BX280" s="103"/>
      <c r="BY280" s="103"/>
      <c r="BZ280" s="103"/>
      <c r="CA280" s="103"/>
      <c r="CB280" s="103"/>
      <c r="CC280" s="103"/>
      <c r="CD280" s="103"/>
      <c r="CE280" s="103"/>
      <c r="CG280" s="103"/>
      <c r="CH280" s="103"/>
    </row>
    <row r="281" spans="1:86" s="123" customFormat="1">
      <c r="A281" s="122"/>
      <c r="B281" s="122"/>
      <c r="C281" s="122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  <c r="AA281" s="103"/>
      <c r="AB281" s="103"/>
      <c r="AC281" s="103"/>
      <c r="AD281" s="103"/>
      <c r="AE281" s="103"/>
      <c r="AF281" s="103"/>
      <c r="AG281" s="103"/>
      <c r="AH281" s="103"/>
      <c r="AI281" s="103"/>
      <c r="AJ281" s="103"/>
      <c r="AK281" s="103"/>
      <c r="AL281" s="103"/>
      <c r="AP281" s="103"/>
      <c r="AQ281" s="103"/>
      <c r="AR281" s="103"/>
      <c r="AS281" s="103"/>
      <c r="AT281" s="103"/>
      <c r="AU281" s="103"/>
      <c r="AV281" s="103"/>
      <c r="AW281" s="103"/>
      <c r="AX281" s="103"/>
      <c r="AY281" s="103"/>
      <c r="AZ281" s="103"/>
      <c r="BA281" s="103"/>
      <c r="BB281" s="103"/>
      <c r="BC281" s="103"/>
      <c r="BD281" s="103"/>
      <c r="BE281" s="103"/>
      <c r="BF281" s="103"/>
      <c r="BG281" s="103"/>
      <c r="BH281" s="103"/>
      <c r="BI281" s="103"/>
      <c r="BJ281" s="103"/>
      <c r="BK281" s="103"/>
      <c r="BL281" s="103"/>
      <c r="BM281" s="103"/>
      <c r="BN281" s="103"/>
      <c r="BO281" s="103"/>
      <c r="BP281" s="103"/>
      <c r="BQ281" s="103"/>
      <c r="BR281" s="103"/>
      <c r="BS281" s="103"/>
      <c r="BT281" s="103"/>
      <c r="BU281" s="103"/>
      <c r="BV281" s="103"/>
      <c r="BW281" s="232"/>
      <c r="BX281" s="103"/>
      <c r="BY281" s="103"/>
      <c r="BZ281" s="103"/>
      <c r="CA281" s="103"/>
      <c r="CB281" s="103"/>
      <c r="CC281" s="103"/>
      <c r="CD281" s="103"/>
      <c r="CE281" s="103"/>
      <c r="CG281" s="103"/>
      <c r="CH281" s="103"/>
    </row>
    <row r="282" spans="1:86" s="123" customFormat="1">
      <c r="A282" s="122"/>
      <c r="B282" s="122"/>
      <c r="C282" s="122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  <c r="AA282" s="103"/>
      <c r="AB282" s="103"/>
      <c r="AC282" s="103"/>
      <c r="AD282" s="103"/>
      <c r="AE282" s="103"/>
      <c r="AF282" s="103"/>
      <c r="AG282" s="103"/>
      <c r="AH282" s="103"/>
      <c r="AI282" s="103"/>
      <c r="AJ282" s="103"/>
      <c r="AK282" s="103"/>
      <c r="AL282" s="103"/>
      <c r="AP282" s="103"/>
      <c r="AQ282" s="103"/>
      <c r="AR282" s="103"/>
      <c r="AS282" s="103"/>
      <c r="AT282" s="103"/>
      <c r="AU282" s="103"/>
      <c r="AV282" s="103"/>
      <c r="AW282" s="103"/>
      <c r="AX282" s="103"/>
      <c r="AY282" s="103"/>
      <c r="AZ282" s="103"/>
      <c r="BA282" s="103"/>
      <c r="BB282" s="103"/>
      <c r="BC282" s="103"/>
      <c r="BD282" s="103"/>
      <c r="BE282" s="103"/>
      <c r="BF282" s="103"/>
      <c r="BG282" s="103"/>
      <c r="BH282" s="103"/>
      <c r="BI282" s="103"/>
      <c r="BJ282" s="103"/>
      <c r="BK282" s="103"/>
      <c r="BL282" s="103"/>
      <c r="BM282" s="103"/>
      <c r="BN282" s="103"/>
      <c r="BO282" s="103"/>
      <c r="BP282" s="103"/>
      <c r="BQ282" s="103"/>
      <c r="BR282" s="103"/>
      <c r="BS282" s="103"/>
      <c r="BT282" s="103"/>
      <c r="BU282" s="103"/>
      <c r="BV282" s="103"/>
      <c r="BW282" s="232"/>
      <c r="BX282" s="103"/>
      <c r="BY282" s="103"/>
      <c r="BZ282" s="103"/>
      <c r="CA282" s="103"/>
      <c r="CB282" s="103"/>
      <c r="CC282" s="103"/>
      <c r="CD282" s="103"/>
      <c r="CE282" s="103"/>
      <c r="CG282" s="103"/>
      <c r="CH282" s="103"/>
    </row>
    <row r="283" spans="1:86" s="123" customFormat="1">
      <c r="A283" s="122"/>
      <c r="B283" s="122"/>
      <c r="C283" s="122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  <c r="AA283" s="103"/>
      <c r="AB283" s="103"/>
      <c r="AC283" s="103"/>
      <c r="AD283" s="103"/>
      <c r="AE283" s="103"/>
      <c r="AF283" s="103"/>
      <c r="AG283" s="103"/>
      <c r="AH283" s="103"/>
      <c r="AI283" s="103"/>
      <c r="AJ283" s="103"/>
      <c r="AK283" s="103"/>
      <c r="AL283" s="103"/>
      <c r="AP283" s="103"/>
      <c r="AQ283" s="103"/>
      <c r="AR283" s="103"/>
      <c r="AS283" s="103"/>
      <c r="AT283" s="103"/>
      <c r="AU283" s="103"/>
      <c r="AV283" s="103"/>
      <c r="AW283" s="103"/>
      <c r="AX283" s="103"/>
      <c r="AY283" s="103"/>
      <c r="AZ283" s="103"/>
      <c r="BA283" s="103"/>
      <c r="BB283" s="103"/>
      <c r="BC283" s="103"/>
      <c r="BD283" s="103"/>
      <c r="BE283" s="103"/>
      <c r="BF283" s="103"/>
      <c r="BG283" s="103"/>
      <c r="BH283" s="103"/>
      <c r="BI283" s="103"/>
      <c r="BJ283" s="103"/>
      <c r="BK283" s="103"/>
      <c r="BL283" s="103"/>
      <c r="BM283" s="103"/>
      <c r="BN283" s="103"/>
      <c r="BO283" s="103"/>
      <c r="BP283" s="103"/>
      <c r="BQ283" s="103"/>
      <c r="BR283" s="103"/>
      <c r="BS283" s="103"/>
      <c r="BT283" s="103"/>
      <c r="BU283" s="103"/>
      <c r="BV283" s="103"/>
      <c r="BW283" s="232"/>
      <c r="BX283" s="103"/>
      <c r="BY283" s="103"/>
      <c r="BZ283" s="103"/>
      <c r="CA283" s="103"/>
      <c r="CB283" s="103"/>
      <c r="CC283" s="103"/>
      <c r="CD283" s="103"/>
      <c r="CE283" s="103"/>
      <c r="CG283" s="103"/>
      <c r="CH283" s="103"/>
    </row>
    <row r="284" spans="1:86" s="123" customFormat="1">
      <c r="A284" s="122"/>
      <c r="B284" s="122"/>
      <c r="C284" s="122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  <c r="AA284" s="103"/>
      <c r="AB284" s="103"/>
      <c r="AC284" s="103"/>
      <c r="AD284" s="103"/>
      <c r="AE284" s="103"/>
      <c r="AF284" s="103"/>
      <c r="AG284" s="103"/>
      <c r="AH284" s="103"/>
      <c r="AI284" s="103"/>
      <c r="AJ284" s="103"/>
      <c r="AK284" s="103"/>
      <c r="AL284" s="103"/>
      <c r="AP284" s="103"/>
      <c r="AQ284" s="103"/>
      <c r="AR284" s="103"/>
      <c r="AS284" s="103"/>
      <c r="AT284" s="103"/>
      <c r="AU284" s="103"/>
      <c r="AV284" s="103"/>
      <c r="AW284" s="103"/>
      <c r="AX284" s="103"/>
      <c r="AY284" s="103"/>
      <c r="AZ284" s="103"/>
      <c r="BA284" s="103"/>
      <c r="BB284" s="103"/>
      <c r="BC284" s="103"/>
      <c r="BD284" s="103"/>
      <c r="BE284" s="103"/>
      <c r="BF284" s="103"/>
      <c r="BG284" s="103"/>
      <c r="BH284" s="103"/>
      <c r="BI284" s="103"/>
      <c r="BJ284" s="103"/>
      <c r="BK284" s="103"/>
      <c r="BL284" s="103"/>
      <c r="BM284" s="103"/>
      <c r="BN284" s="103"/>
      <c r="BO284" s="103"/>
      <c r="BP284" s="103"/>
      <c r="BQ284" s="103"/>
      <c r="BR284" s="103"/>
      <c r="BS284" s="103"/>
      <c r="BT284" s="103"/>
      <c r="BU284" s="103"/>
      <c r="BV284" s="103"/>
      <c r="BW284" s="232"/>
      <c r="BX284" s="103"/>
      <c r="BY284" s="103"/>
      <c r="BZ284" s="103"/>
      <c r="CA284" s="103"/>
      <c r="CB284" s="103"/>
      <c r="CC284" s="103"/>
      <c r="CD284" s="103"/>
      <c r="CE284" s="103"/>
      <c r="CG284" s="103"/>
      <c r="CH284" s="103"/>
    </row>
    <row r="285" spans="1:86" s="123" customFormat="1">
      <c r="A285" s="122"/>
      <c r="B285" s="122"/>
      <c r="C285" s="122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  <c r="AA285" s="103"/>
      <c r="AB285" s="103"/>
      <c r="AC285" s="103"/>
      <c r="AD285" s="103"/>
      <c r="AE285" s="103"/>
      <c r="AF285" s="103"/>
      <c r="AG285" s="103"/>
      <c r="AH285" s="103"/>
      <c r="AI285" s="103"/>
      <c r="AJ285" s="103"/>
      <c r="AK285" s="103"/>
      <c r="AL285" s="103"/>
      <c r="AP285" s="103"/>
      <c r="AQ285" s="103"/>
      <c r="AR285" s="103"/>
      <c r="AS285" s="103"/>
      <c r="AT285" s="103"/>
      <c r="AU285" s="103"/>
      <c r="AV285" s="103"/>
      <c r="AW285" s="103"/>
      <c r="AX285" s="103"/>
      <c r="AY285" s="103"/>
      <c r="AZ285" s="103"/>
      <c r="BA285" s="103"/>
      <c r="BB285" s="103"/>
      <c r="BC285" s="103"/>
      <c r="BD285" s="103"/>
      <c r="BE285" s="103"/>
      <c r="BF285" s="103"/>
      <c r="BG285" s="103"/>
      <c r="BH285" s="103"/>
      <c r="BI285" s="103"/>
      <c r="BJ285" s="103"/>
      <c r="BK285" s="103"/>
      <c r="BL285" s="103"/>
      <c r="BM285" s="103"/>
      <c r="BN285" s="103"/>
      <c r="BO285" s="103"/>
      <c r="BP285" s="103"/>
      <c r="BQ285" s="103"/>
      <c r="BR285" s="103"/>
      <c r="BS285" s="103"/>
      <c r="BT285" s="103"/>
      <c r="BU285" s="103"/>
      <c r="BV285" s="103"/>
      <c r="BW285" s="232"/>
      <c r="BX285" s="103"/>
      <c r="BY285" s="103"/>
      <c r="BZ285" s="103"/>
      <c r="CA285" s="103"/>
      <c r="CB285" s="103"/>
      <c r="CC285" s="103"/>
      <c r="CD285" s="103"/>
      <c r="CE285" s="103"/>
      <c r="CG285" s="103"/>
      <c r="CH285" s="103"/>
    </row>
    <row r="286" spans="1:86" s="123" customFormat="1">
      <c r="A286" s="122"/>
      <c r="B286" s="122"/>
      <c r="C286" s="122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  <c r="AA286" s="103"/>
      <c r="AB286" s="103"/>
      <c r="AC286" s="103"/>
      <c r="AD286" s="103"/>
      <c r="AE286" s="103"/>
      <c r="AF286" s="103"/>
      <c r="AG286" s="103"/>
      <c r="AH286" s="103"/>
      <c r="AI286" s="103"/>
      <c r="AJ286" s="103"/>
      <c r="AK286" s="103"/>
      <c r="AL286" s="103"/>
      <c r="AP286" s="103"/>
      <c r="AQ286" s="103"/>
      <c r="AR286" s="103"/>
      <c r="AS286" s="103"/>
      <c r="AT286" s="103"/>
      <c r="AU286" s="103"/>
      <c r="AV286" s="103"/>
      <c r="AW286" s="103"/>
      <c r="AX286" s="103"/>
      <c r="AY286" s="103"/>
      <c r="AZ286" s="103"/>
      <c r="BA286" s="103"/>
      <c r="BB286" s="103"/>
      <c r="BC286" s="103"/>
      <c r="BD286" s="103"/>
      <c r="BE286" s="103"/>
      <c r="BF286" s="103"/>
      <c r="BG286" s="103"/>
      <c r="BH286" s="103"/>
      <c r="BI286" s="103"/>
      <c r="BJ286" s="103"/>
      <c r="BK286" s="103"/>
      <c r="BL286" s="103"/>
      <c r="BM286" s="103"/>
      <c r="BN286" s="103"/>
      <c r="BO286" s="103"/>
      <c r="BP286" s="103"/>
      <c r="BQ286" s="103"/>
      <c r="BR286" s="103"/>
      <c r="BS286" s="103"/>
      <c r="BT286" s="103"/>
      <c r="BU286" s="103"/>
      <c r="BV286" s="103"/>
      <c r="BW286" s="232"/>
      <c r="BX286" s="103"/>
      <c r="BY286" s="103"/>
      <c r="BZ286" s="103"/>
      <c r="CA286" s="103"/>
      <c r="CB286" s="103"/>
      <c r="CC286" s="103"/>
      <c r="CD286" s="103"/>
      <c r="CE286" s="103"/>
      <c r="CG286" s="103"/>
      <c r="CH286" s="103"/>
    </row>
    <row r="287" spans="1:86" s="123" customFormat="1">
      <c r="A287" s="122"/>
      <c r="B287" s="122"/>
      <c r="C287" s="122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  <c r="AA287" s="103"/>
      <c r="AB287" s="103"/>
      <c r="AC287" s="103"/>
      <c r="AD287" s="103"/>
      <c r="AE287" s="103"/>
      <c r="AF287" s="103"/>
      <c r="AG287" s="103"/>
      <c r="AH287" s="103"/>
      <c r="AI287" s="103"/>
      <c r="AJ287" s="103"/>
      <c r="AK287" s="103"/>
      <c r="AL287" s="103"/>
      <c r="AP287" s="103"/>
      <c r="AQ287" s="103"/>
      <c r="AR287" s="103"/>
      <c r="AS287" s="103"/>
      <c r="AT287" s="103"/>
      <c r="AU287" s="103"/>
      <c r="AV287" s="103"/>
      <c r="AW287" s="103"/>
      <c r="AX287" s="103"/>
      <c r="AY287" s="103"/>
      <c r="AZ287" s="103"/>
      <c r="BA287" s="103"/>
      <c r="BB287" s="103"/>
      <c r="BC287" s="103"/>
      <c r="BD287" s="103"/>
      <c r="BE287" s="103"/>
      <c r="BF287" s="103"/>
      <c r="BG287" s="103"/>
      <c r="BH287" s="103"/>
      <c r="BI287" s="103"/>
      <c r="BJ287" s="103"/>
      <c r="BK287" s="103"/>
      <c r="BL287" s="103"/>
      <c r="BM287" s="103"/>
      <c r="BN287" s="103"/>
      <c r="BO287" s="103"/>
      <c r="BP287" s="103"/>
      <c r="BQ287" s="103"/>
      <c r="BR287" s="103"/>
      <c r="BS287" s="103"/>
      <c r="BT287" s="103"/>
      <c r="BU287" s="103"/>
      <c r="BV287" s="103"/>
      <c r="BW287" s="232"/>
      <c r="BX287" s="103"/>
      <c r="BY287" s="103"/>
      <c r="BZ287" s="103"/>
      <c r="CA287" s="103"/>
      <c r="CB287" s="103"/>
      <c r="CC287" s="103"/>
      <c r="CD287" s="103"/>
      <c r="CE287" s="103"/>
      <c r="CG287" s="103"/>
      <c r="CH287" s="103"/>
    </row>
    <row r="288" spans="1:86" s="123" customFormat="1">
      <c r="A288" s="122"/>
      <c r="B288" s="122"/>
      <c r="C288" s="122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  <c r="AA288" s="103"/>
      <c r="AB288" s="103"/>
      <c r="AC288" s="103"/>
      <c r="AD288" s="103"/>
      <c r="AE288" s="103"/>
      <c r="AF288" s="103"/>
      <c r="AG288" s="103"/>
      <c r="AH288" s="103"/>
      <c r="AI288" s="103"/>
      <c r="AJ288" s="103"/>
      <c r="AK288" s="103"/>
      <c r="AL288" s="103"/>
      <c r="AP288" s="103"/>
      <c r="AQ288" s="103"/>
      <c r="AR288" s="103"/>
      <c r="AS288" s="103"/>
      <c r="AT288" s="103"/>
      <c r="AU288" s="103"/>
      <c r="AV288" s="103"/>
      <c r="AW288" s="103"/>
      <c r="AX288" s="103"/>
      <c r="AY288" s="103"/>
      <c r="AZ288" s="103"/>
      <c r="BA288" s="103"/>
      <c r="BB288" s="103"/>
      <c r="BC288" s="103"/>
      <c r="BD288" s="103"/>
      <c r="BE288" s="103"/>
      <c r="BF288" s="103"/>
      <c r="BG288" s="103"/>
      <c r="BH288" s="103"/>
      <c r="BI288" s="103"/>
      <c r="BJ288" s="103"/>
      <c r="BK288" s="103"/>
      <c r="BL288" s="103"/>
      <c r="BM288" s="103"/>
      <c r="BN288" s="103"/>
      <c r="BO288" s="103"/>
      <c r="BP288" s="103"/>
      <c r="BQ288" s="103"/>
      <c r="BR288" s="103"/>
      <c r="BS288" s="103"/>
      <c r="BT288" s="103"/>
      <c r="BU288" s="103"/>
      <c r="BV288" s="103"/>
      <c r="BW288" s="232"/>
      <c r="BX288" s="103"/>
      <c r="BY288" s="103"/>
      <c r="BZ288" s="103"/>
      <c r="CA288" s="103"/>
      <c r="CB288" s="103"/>
      <c r="CC288" s="103"/>
      <c r="CD288" s="103"/>
      <c r="CE288" s="103"/>
      <c r="CG288" s="103"/>
      <c r="CH288" s="103"/>
    </row>
    <row r="289" spans="1:86" s="123" customFormat="1">
      <c r="A289" s="122"/>
      <c r="B289" s="122"/>
      <c r="C289" s="122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  <c r="AA289" s="103"/>
      <c r="AB289" s="103"/>
      <c r="AC289" s="103"/>
      <c r="AD289" s="103"/>
      <c r="AE289" s="103"/>
      <c r="AF289" s="103"/>
      <c r="AG289" s="103"/>
      <c r="AH289" s="103"/>
      <c r="AI289" s="103"/>
      <c r="AJ289" s="103"/>
      <c r="AK289" s="103"/>
      <c r="AL289" s="103"/>
      <c r="AP289" s="103"/>
      <c r="AQ289" s="103"/>
      <c r="AR289" s="103"/>
      <c r="AS289" s="103"/>
      <c r="AT289" s="103"/>
      <c r="AU289" s="103"/>
      <c r="AV289" s="103"/>
      <c r="AW289" s="103"/>
      <c r="AX289" s="103"/>
      <c r="AY289" s="103"/>
      <c r="AZ289" s="103"/>
      <c r="BA289" s="103"/>
      <c r="BB289" s="103"/>
      <c r="BC289" s="103"/>
      <c r="BD289" s="103"/>
      <c r="BE289" s="103"/>
      <c r="BF289" s="103"/>
      <c r="BG289" s="103"/>
      <c r="BH289" s="103"/>
      <c r="BI289" s="103"/>
      <c r="BJ289" s="103"/>
      <c r="BK289" s="103"/>
      <c r="BL289" s="103"/>
      <c r="BM289" s="103"/>
      <c r="BN289" s="103"/>
      <c r="BO289" s="103"/>
      <c r="BP289" s="103"/>
      <c r="BQ289" s="103"/>
      <c r="BR289" s="103"/>
      <c r="BS289" s="103"/>
      <c r="BT289" s="103"/>
      <c r="BU289" s="103"/>
      <c r="BV289" s="103"/>
      <c r="BW289" s="232"/>
      <c r="BX289" s="103"/>
      <c r="BY289" s="103"/>
      <c r="BZ289" s="103"/>
      <c r="CA289" s="103"/>
      <c r="CB289" s="103"/>
      <c r="CC289" s="103"/>
      <c r="CD289" s="103"/>
      <c r="CE289" s="103"/>
      <c r="CG289" s="103"/>
      <c r="CH289" s="103"/>
    </row>
    <row r="290" spans="1:86" s="123" customFormat="1">
      <c r="A290" s="122"/>
      <c r="B290" s="122"/>
      <c r="C290" s="122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  <c r="AA290" s="103"/>
      <c r="AB290" s="103"/>
      <c r="AC290" s="103"/>
      <c r="AD290" s="103"/>
      <c r="AE290" s="103"/>
      <c r="AF290" s="103"/>
      <c r="AG290" s="103"/>
      <c r="AH290" s="103"/>
      <c r="AI290" s="103"/>
      <c r="AJ290" s="103"/>
      <c r="AK290" s="103"/>
      <c r="AL290" s="103"/>
      <c r="AP290" s="103"/>
      <c r="AQ290" s="103"/>
      <c r="AR290" s="103"/>
      <c r="AS290" s="103"/>
      <c r="AT290" s="103"/>
      <c r="AU290" s="103"/>
      <c r="AV290" s="103"/>
      <c r="AW290" s="103"/>
      <c r="AX290" s="103"/>
      <c r="AY290" s="103"/>
      <c r="AZ290" s="103"/>
      <c r="BA290" s="103"/>
      <c r="BB290" s="103"/>
      <c r="BC290" s="103"/>
      <c r="BD290" s="103"/>
      <c r="BE290" s="103"/>
      <c r="BF290" s="103"/>
      <c r="BG290" s="103"/>
      <c r="BH290" s="103"/>
      <c r="BI290" s="103"/>
      <c r="BJ290" s="103"/>
      <c r="BK290" s="103"/>
      <c r="BL290" s="103"/>
      <c r="BM290" s="103"/>
      <c r="BN290" s="103"/>
      <c r="BO290" s="103"/>
      <c r="BP290" s="103"/>
      <c r="BQ290" s="103"/>
      <c r="BR290" s="103"/>
      <c r="BS290" s="103"/>
      <c r="BT290" s="103"/>
      <c r="BU290" s="103"/>
      <c r="BV290" s="103"/>
      <c r="BW290" s="232"/>
      <c r="BX290" s="103"/>
      <c r="BY290" s="103"/>
      <c r="BZ290" s="103"/>
      <c r="CA290" s="103"/>
      <c r="CB290" s="103"/>
      <c r="CC290" s="103"/>
      <c r="CD290" s="103"/>
      <c r="CE290" s="103"/>
      <c r="CG290" s="103"/>
      <c r="CH290" s="103"/>
    </row>
    <row r="291" spans="1:86" s="123" customFormat="1">
      <c r="A291" s="122"/>
      <c r="B291" s="122"/>
      <c r="C291" s="122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  <c r="AA291" s="103"/>
      <c r="AB291" s="103"/>
      <c r="AC291" s="103"/>
      <c r="AD291" s="103"/>
      <c r="AE291" s="103"/>
      <c r="AF291" s="103"/>
      <c r="AG291" s="103"/>
      <c r="AH291" s="103"/>
      <c r="AI291" s="103"/>
      <c r="AJ291" s="103"/>
      <c r="AK291" s="103"/>
      <c r="AL291" s="103"/>
      <c r="AP291" s="103"/>
      <c r="AQ291" s="103"/>
      <c r="AR291" s="103"/>
      <c r="AS291" s="103"/>
      <c r="AT291" s="103"/>
      <c r="AU291" s="103"/>
      <c r="AV291" s="103"/>
      <c r="AW291" s="103"/>
      <c r="AX291" s="103"/>
      <c r="AY291" s="103"/>
      <c r="AZ291" s="103"/>
      <c r="BA291" s="103"/>
      <c r="BB291" s="103"/>
      <c r="BC291" s="103"/>
      <c r="BD291" s="103"/>
      <c r="BE291" s="103"/>
      <c r="BF291" s="103"/>
      <c r="BG291" s="103"/>
      <c r="BH291" s="103"/>
      <c r="BI291" s="103"/>
      <c r="BJ291" s="103"/>
      <c r="BK291" s="103"/>
      <c r="BL291" s="103"/>
      <c r="BM291" s="103"/>
      <c r="BN291" s="103"/>
      <c r="BO291" s="103"/>
      <c r="BP291" s="103"/>
      <c r="BQ291" s="103"/>
      <c r="BR291" s="103"/>
      <c r="BS291" s="103"/>
      <c r="BT291" s="103"/>
      <c r="BU291" s="103"/>
      <c r="BV291" s="103"/>
      <c r="BW291" s="232"/>
      <c r="BX291" s="103"/>
      <c r="BY291" s="103"/>
      <c r="BZ291" s="103"/>
      <c r="CA291" s="103"/>
      <c r="CB291" s="103"/>
      <c r="CC291" s="103"/>
      <c r="CD291" s="103"/>
      <c r="CE291" s="103"/>
      <c r="CG291" s="103"/>
      <c r="CH291" s="103"/>
    </row>
    <row r="292" spans="1:86" s="123" customFormat="1">
      <c r="A292" s="122"/>
      <c r="B292" s="122"/>
      <c r="C292" s="122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  <c r="AA292" s="103"/>
      <c r="AB292" s="103"/>
      <c r="AC292" s="103"/>
      <c r="AD292" s="103"/>
      <c r="AE292" s="103"/>
      <c r="AF292" s="103"/>
      <c r="AG292" s="103"/>
      <c r="AH292" s="103"/>
      <c r="AI292" s="103"/>
      <c r="AJ292" s="103"/>
      <c r="AK292" s="103"/>
      <c r="AL292" s="103"/>
      <c r="AP292" s="103"/>
      <c r="AQ292" s="103"/>
      <c r="AR292" s="103"/>
      <c r="AS292" s="103"/>
      <c r="AT292" s="103"/>
      <c r="AU292" s="103"/>
      <c r="AV292" s="103"/>
      <c r="AW292" s="103"/>
      <c r="AX292" s="103"/>
      <c r="AY292" s="103"/>
      <c r="AZ292" s="103"/>
      <c r="BA292" s="103"/>
      <c r="BB292" s="103"/>
      <c r="BC292" s="103"/>
      <c r="BD292" s="103"/>
      <c r="BE292" s="103"/>
      <c r="BF292" s="103"/>
      <c r="BG292" s="103"/>
      <c r="BH292" s="103"/>
      <c r="BI292" s="103"/>
      <c r="BJ292" s="103"/>
      <c r="BK292" s="103"/>
      <c r="BL292" s="103"/>
      <c r="BM292" s="103"/>
      <c r="BN292" s="103"/>
      <c r="BO292" s="103"/>
      <c r="BP292" s="103"/>
      <c r="BQ292" s="103"/>
      <c r="BR292" s="103"/>
      <c r="BS292" s="103"/>
      <c r="BT292" s="103"/>
      <c r="BU292" s="103"/>
      <c r="BV292" s="103"/>
      <c r="BW292" s="232"/>
      <c r="BX292" s="103"/>
      <c r="BY292" s="103"/>
      <c r="BZ292" s="103"/>
      <c r="CA292" s="103"/>
      <c r="CB292" s="103"/>
      <c r="CC292" s="103"/>
      <c r="CD292" s="103"/>
      <c r="CE292" s="103"/>
      <c r="CG292" s="103"/>
      <c r="CH292" s="103"/>
    </row>
    <row r="293" spans="1:86" s="123" customFormat="1">
      <c r="A293" s="122"/>
      <c r="B293" s="122"/>
      <c r="C293" s="122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  <c r="AA293" s="103"/>
      <c r="AB293" s="103"/>
      <c r="AC293" s="103"/>
      <c r="AD293" s="103"/>
      <c r="AE293" s="103"/>
      <c r="AF293" s="103"/>
      <c r="AG293" s="103"/>
      <c r="AH293" s="103"/>
      <c r="AI293" s="103"/>
      <c r="AJ293" s="103"/>
      <c r="AK293" s="103"/>
      <c r="AL293" s="103"/>
      <c r="AP293" s="103"/>
      <c r="AQ293" s="103"/>
      <c r="AR293" s="103"/>
      <c r="AS293" s="103"/>
      <c r="AT293" s="103"/>
      <c r="AU293" s="103"/>
      <c r="AV293" s="103"/>
      <c r="AW293" s="103"/>
      <c r="AX293" s="103"/>
      <c r="AY293" s="103"/>
      <c r="AZ293" s="103"/>
      <c r="BA293" s="103"/>
      <c r="BB293" s="103"/>
      <c r="BC293" s="103"/>
      <c r="BD293" s="103"/>
      <c r="BE293" s="103"/>
      <c r="BF293" s="103"/>
      <c r="BG293" s="103"/>
      <c r="BH293" s="103"/>
      <c r="BI293" s="103"/>
      <c r="BJ293" s="103"/>
      <c r="BK293" s="103"/>
      <c r="BL293" s="103"/>
      <c r="BM293" s="103"/>
      <c r="BN293" s="103"/>
      <c r="BO293" s="103"/>
      <c r="BP293" s="103"/>
      <c r="BQ293" s="103"/>
      <c r="BR293" s="103"/>
      <c r="BS293" s="103"/>
      <c r="BT293" s="103"/>
      <c r="BU293" s="103"/>
      <c r="BV293" s="103"/>
      <c r="BW293" s="232"/>
      <c r="BX293" s="103"/>
      <c r="BY293" s="103"/>
      <c r="BZ293" s="103"/>
      <c r="CA293" s="103"/>
      <c r="CB293" s="103"/>
      <c r="CC293" s="103"/>
      <c r="CD293" s="103"/>
      <c r="CE293" s="103"/>
      <c r="CG293" s="103"/>
      <c r="CH293" s="103"/>
    </row>
    <row r="294" spans="1:86" s="123" customFormat="1">
      <c r="A294" s="122"/>
      <c r="B294" s="122"/>
      <c r="C294" s="122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  <c r="AA294" s="103"/>
      <c r="AB294" s="103"/>
      <c r="AC294" s="103"/>
      <c r="AD294" s="103"/>
      <c r="AE294" s="103"/>
      <c r="AF294" s="103"/>
      <c r="AG294" s="103"/>
      <c r="AH294" s="103"/>
      <c r="AI294" s="103"/>
      <c r="AJ294" s="103"/>
      <c r="AK294" s="103"/>
      <c r="AL294" s="103"/>
      <c r="AP294" s="103"/>
      <c r="AQ294" s="103"/>
      <c r="AR294" s="103"/>
      <c r="AS294" s="103"/>
      <c r="AT294" s="103"/>
      <c r="AU294" s="103"/>
      <c r="AV294" s="103"/>
      <c r="AW294" s="103"/>
      <c r="AX294" s="103"/>
      <c r="AY294" s="103"/>
      <c r="AZ294" s="103"/>
      <c r="BA294" s="103"/>
      <c r="BB294" s="103"/>
      <c r="BC294" s="103"/>
      <c r="BD294" s="103"/>
      <c r="BE294" s="103"/>
      <c r="BF294" s="103"/>
      <c r="BG294" s="103"/>
      <c r="BH294" s="103"/>
      <c r="BI294" s="103"/>
      <c r="BJ294" s="103"/>
      <c r="BK294" s="103"/>
      <c r="BL294" s="103"/>
      <c r="BM294" s="103"/>
      <c r="BN294" s="103"/>
      <c r="BO294" s="103"/>
      <c r="BP294" s="103"/>
      <c r="BQ294" s="103"/>
      <c r="BR294" s="103"/>
      <c r="BS294" s="103"/>
      <c r="BT294" s="103"/>
      <c r="BU294" s="103"/>
      <c r="BV294" s="103"/>
      <c r="BW294" s="232"/>
      <c r="BX294" s="103"/>
      <c r="BY294" s="103"/>
      <c r="BZ294" s="103"/>
      <c r="CA294" s="103"/>
      <c r="CB294" s="103"/>
      <c r="CC294" s="103"/>
      <c r="CD294" s="103"/>
      <c r="CE294" s="103"/>
      <c r="CG294" s="103"/>
      <c r="CH294" s="103"/>
    </row>
    <row r="295" spans="1:86" s="123" customFormat="1">
      <c r="A295" s="122"/>
      <c r="B295" s="122"/>
      <c r="C295" s="122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  <c r="AA295" s="103"/>
      <c r="AB295" s="103"/>
      <c r="AC295" s="103"/>
      <c r="AD295" s="103"/>
      <c r="AE295" s="103"/>
      <c r="AF295" s="103"/>
      <c r="AG295" s="103"/>
      <c r="AH295" s="103"/>
      <c r="AI295" s="103"/>
      <c r="AJ295" s="103"/>
      <c r="AK295" s="103"/>
      <c r="AL295" s="103"/>
      <c r="AP295" s="103"/>
      <c r="AQ295" s="103"/>
      <c r="AR295" s="103"/>
      <c r="AS295" s="103"/>
      <c r="AT295" s="103"/>
      <c r="AU295" s="103"/>
      <c r="AV295" s="103"/>
      <c r="AW295" s="103"/>
      <c r="AX295" s="103"/>
      <c r="AY295" s="103"/>
      <c r="AZ295" s="103"/>
      <c r="BA295" s="103"/>
      <c r="BB295" s="103"/>
      <c r="BC295" s="103"/>
      <c r="BD295" s="103"/>
      <c r="BE295" s="103"/>
      <c r="BF295" s="103"/>
      <c r="BG295" s="103"/>
      <c r="BH295" s="103"/>
      <c r="BI295" s="103"/>
      <c r="BJ295" s="103"/>
      <c r="BK295" s="103"/>
      <c r="BL295" s="103"/>
      <c r="BM295" s="103"/>
      <c r="BN295" s="103"/>
      <c r="BO295" s="103"/>
      <c r="BP295" s="103"/>
      <c r="BQ295" s="103"/>
      <c r="BR295" s="103"/>
      <c r="BS295" s="103"/>
      <c r="BT295" s="103"/>
      <c r="BU295" s="103"/>
      <c r="BV295" s="103"/>
      <c r="BW295" s="232"/>
      <c r="BX295" s="103"/>
      <c r="BY295" s="103"/>
      <c r="BZ295" s="103"/>
      <c r="CA295" s="103"/>
      <c r="CB295" s="103"/>
      <c r="CC295" s="103"/>
      <c r="CD295" s="103"/>
      <c r="CE295" s="103"/>
      <c r="CG295" s="103"/>
      <c r="CH295" s="103"/>
    </row>
    <row r="296" spans="1:86" s="123" customFormat="1">
      <c r="A296" s="122"/>
      <c r="B296" s="122"/>
      <c r="C296" s="122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  <c r="AA296" s="103"/>
      <c r="AB296" s="103"/>
      <c r="AC296" s="103"/>
      <c r="AD296" s="103"/>
      <c r="AE296" s="103"/>
      <c r="AF296" s="103"/>
      <c r="AG296" s="103"/>
      <c r="AH296" s="103"/>
      <c r="AI296" s="103"/>
      <c r="AJ296" s="103"/>
      <c r="AK296" s="103"/>
      <c r="AL296" s="103"/>
      <c r="AP296" s="103"/>
      <c r="AQ296" s="103"/>
      <c r="AR296" s="103"/>
      <c r="AS296" s="103"/>
      <c r="AT296" s="103"/>
      <c r="AU296" s="103"/>
      <c r="AV296" s="103"/>
      <c r="AW296" s="103"/>
      <c r="AX296" s="103"/>
      <c r="AY296" s="103"/>
      <c r="AZ296" s="103"/>
      <c r="BA296" s="103"/>
      <c r="BB296" s="103"/>
      <c r="BC296" s="103"/>
      <c r="BD296" s="103"/>
      <c r="BE296" s="103"/>
      <c r="BF296" s="103"/>
      <c r="BG296" s="103"/>
      <c r="BH296" s="103"/>
      <c r="BI296" s="103"/>
      <c r="BJ296" s="103"/>
      <c r="BK296" s="103"/>
      <c r="BL296" s="103"/>
      <c r="BM296" s="103"/>
      <c r="BN296" s="103"/>
      <c r="BO296" s="103"/>
      <c r="BP296" s="103"/>
      <c r="BQ296" s="103"/>
      <c r="BR296" s="103"/>
      <c r="BS296" s="103"/>
      <c r="BT296" s="103"/>
      <c r="BU296" s="103"/>
      <c r="BV296" s="103"/>
      <c r="BW296" s="232"/>
      <c r="BX296" s="103"/>
      <c r="BY296" s="103"/>
      <c r="BZ296" s="103"/>
      <c r="CA296" s="103"/>
      <c r="CB296" s="103"/>
      <c r="CC296" s="103"/>
      <c r="CD296" s="103"/>
      <c r="CE296" s="103"/>
      <c r="CG296" s="103"/>
      <c r="CH296" s="103"/>
    </row>
    <row r="297" spans="1:86" s="123" customFormat="1">
      <c r="A297" s="122"/>
      <c r="B297" s="122"/>
      <c r="C297" s="122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  <c r="AA297" s="103"/>
      <c r="AB297" s="103"/>
      <c r="AC297" s="103"/>
      <c r="AD297" s="103"/>
      <c r="AE297" s="103"/>
      <c r="AF297" s="103"/>
      <c r="AG297" s="103"/>
      <c r="AH297" s="103"/>
      <c r="AI297" s="103"/>
      <c r="AJ297" s="103"/>
      <c r="AK297" s="103"/>
      <c r="AL297" s="103"/>
      <c r="AP297" s="103"/>
      <c r="AQ297" s="103"/>
      <c r="AR297" s="103"/>
      <c r="AS297" s="103"/>
      <c r="AT297" s="103"/>
      <c r="AU297" s="103"/>
      <c r="AV297" s="103"/>
      <c r="AW297" s="103"/>
      <c r="AX297" s="103"/>
      <c r="AY297" s="103"/>
      <c r="AZ297" s="103"/>
      <c r="BA297" s="103"/>
      <c r="BB297" s="103"/>
      <c r="BC297" s="103"/>
      <c r="BD297" s="103"/>
      <c r="BE297" s="103"/>
      <c r="BF297" s="103"/>
      <c r="BG297" s="103"/>
      <c r="BH297" s="103"/>
      <c r="BI297" s="103"/>
      <c r="BJ297" s="103"/>
      <c r="BK297" s="103"/>
      <c r="BL297" s="103"/>
      <c r="BM297" s="103"/>
      <c r="BN297" s="103"/>
      <c r="BO297" s="103"/>
      <c r="BP297" s="103"/>
      <c r="BQ297" s="103"/>
      <c r="BR297" s="103"/>
      <c r="BS297" s="103"/>
      <c r="BT297" s="103"/>
      <c r="BU297" s="103"/>
      <c r="BV297" s="103"/>
      <c r="BW297" s="232"/>
      <c r="BX297" s="103"/>
      <c r="BY297" s="103"/>
      <c r="BZ297" s="103"/>
      <c r="CA297" s="103"/>
      <c r="CB297" s="103"/>
      <c r="CC297" s="103"/>
      <c r="CD297" s="103"/>
      <c r="CE297" s="103"/>
      <c r="CG297" s="103"/>
      <c r="CH297" s="103"/>
    </row>
    <row r="298" spans="1:86" s="123" customFormat="1">
      <c r="A298" s="122"/>
      <c r="B298" s="122"/>
      <c r="C298" s="122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  <c r="AA298" s="103"/>
      <c r="AB298" s="103"/>
      <c r="AC298" s="103"/>
      <c r="AD298" s="103"/>
      <c r="AE298" s="103"/>
      <c r="AF298" s="103"/>
      <c r="AG298" s="103"/>
      <c r="AH298" s="103"/>
      <c r="AI298" s="103"/>
      <c r="AJ298" s="103"/>
      <c r="AK298" s="103"/>
      <c r="AL298" s="103"/>
      <c r="AP298" s="103"/>
      <c r="AQ298" s="103"/>
      <c r="AR298" s="103"/>
      <c r="AS298" s="103"/>
      <c r="AT298" s="103"/>
      <c r="AU298" s="103"/>
      <c r="AV298" s="103"/>
      <c r="AW298" s="103"/>
      <c r="AX298" s="103"/>
      <c r="AY298" s="103"/>
      <c r="AZ298" s="103"/>
      <c r="BA298" s="103"/>
      <c r="BB298" s="103"/>
      <c r="BC298" s="103"/>
      <c r="BD298" s="103"/>
      <c r="BE298" s="103"/>
      <c r="BF298" s="103"/>
      <c r="BG298" s="103"/>
      <c r="BH298" s="103"/>
      <c r="BI298" s="103"/>
      <c r="BJ298" s="103"/>
      <c r="BK298" s="103"/>
      <c r="BL298" s="103"/>
      <c r="BM298" s="103"/>
      <c r="BN298" s="103"/>
      <c r="BO298" s="103"/>
      <c r="BP298" s="103"/>
      <c r="BQ298" s="103"/>
      <c r="BR298" s="103"/>
      <c r="BS298" s="103"/>
      <c r="BT298" s="103"/>
      <c r="BU298" s="103"/>
      <c r="BV298" s="103"/>
      <c r="BW298" s="232"/>
      <c r="BX298" s="103"/>
      <c r="BY298" s="103"/>
      <c r="BZ298" s="103"/>
      <c r="CA298" s="103"/>
      <c r="CB298" s="103"/>
      <c r="CC298" s="103"/>
      <c r="CD298" s="103"/>
      <c r="CE298" s="103"/>
      <c r="CG298" s="103"/>
      <c r="CH298" s="103"/>
    </row>
    <row r="299" spans="1:86" s="123" customFormat="1">
      <c r="A299" s="122"/>
      <c r="B299" s="122"/>
      <c r="C299" s="122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  <c r="AA299" s="103"/>
      <c r="AB299" s="103"/>
      <c r="AC299" s="103"/>
      <c r="AD299" s="103"/>
      <c r="AE299" s="103"/>
      <c r="AF299" s="103"/>
      <c r="AG299" s="103"/>
      <c r="AH299" s="103"/>
      <c r="AI299" s="103"/>
      <c r="AJ299" s="103"/>
      <c r="AK299" s="103"/>
      <c r="AL299" s="103"/>
      <c r="AP299" s="103"/>
      <c r="AQ299" s="103"/>
      <c r="AR299" s="103"/>
      <c r="AS299" s="103"/>
      <c r="AT299" s="103"/>
      <c r="AU299" s="103"/>
      <c r="AV299" s="103"/>
      <c r="AW299" s="103"/>
      <c r="AX299" s="103"/>
      <c r="AY299" s="103"/>
      <c r="AZ299" s="103"/>
      <c r="BA299" s="103"/>
      <c r="BB299" s="103"/>
      <c r="BC299" s="103"/>
      <c r="BD299" s="103"/>
      <c r="BE299" s="103"/>
      <c r="BF299" s="103"/>
      <c r="BG299" s="103"/>
      <c r="BH299" s="103"/>
      <c r="BI299" s="103"/>
      <c r="BJ299" s="103"/>
      <c r="BK299" s="103"/>
      <c r="BL299" s="103"/>
      <c r="BM299" s="103"/>
      <c r="BN299" s="103"/>
      <c r="BO299" s="103"/>
      <c r="BP299" s="103"/>
      <c r="BQ299" s="103"/>
      <c r="BR299" s="103"/>
      <c r="BS299" s="103"/>
      <c r="BT299" s="103"/>
      <c r="BU299" s="103"/>
      <c r="BV299" s="103"/>
      <c r="BW299" s="232"/>
      <c r="BX299" s="103"/>
      <c r="BY299" s="103"/>
      <c r="BZ299" s="103"/>
      <c r="CA299" s="103"/>
      <c r="CB299" s="103"/>
      <c r="CC299" s="103"/>
      <c r="CD299" s="103"/>
      <c r="CE299" s="103"/>
      <c r="CG299" s="103"/>
      <c r="CH299" s="103"/>
    </row>
    <row r="300" spans="1:86" s="123" customFormat="1">
      <c r="A300" s="122"/>
      <c r="B300" s="122"/>
      <c r="C300" s="122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  <c r="AA300" s="103"/>
      <c r="AB300" s="103"/>
      <c r="AC300" s="103"/>
      <c r="AD300" s="103"/>
      <c r="AE300" s="103"/>
      <c r="AF300" s="103"/>
      <c r="AG300" s="103"/>
      <c r="AH300" s="103"/>
      <c r="AI300" s="103"/>
      <c r="AJ300" s="103"/>
      <c r="AK300" s="103"/>
      <c r="AL300" s="103"/>
      <c r="AP300" s="103"/>
      <c r="AQ300" s="103"/>
      <c r="AR300" s="103"/>
      <c r="AS300" s="103"/>
      <c r="AT300" s="103"/>
      <c r="AU300" s="103"/>
      <c r="AV300" s="103"/>
      <c r="AW300" s="103"/>
      <c r="AX300" s="103"/>
      <c r="AY300" s="103"/>
      <c r="AZ300" s="103"/>
      <c r="BA300" s="103"/>
      <c r="BB300" s="103"/>
      <c r="BC300" s="103"/>
      <c r="BD300" s="103"/>
      <c r="BE300" s="103"/>
      <c r="BF300" s="103"/>
      <c r="BG300" s="103"/>
      <c r="BH300" s="103"/>
      <c r="BI300" s="103"/>
      <c r="BJ300" s="103"/>
      <c r="BK300" s="103"/>
      <c r="BL300" s="103"/>
      <c r="BM300" s="103"/>
      <c r="BN300" s="103"/>
      <c r="BO300" s="103"/>
      <c r="BP300" s="103"/>
      <c r="BQ300" s="103"/>
      <c r="BR300" s="103"/>
      <c r="BS300" s="103"/>
      <c r="BT300" s="103"/>
      <c r="BU300" s="103"/>
      <c r="BV300" s="103"/>
      <c r="BW300" s="232"/>
      <c r="BX300" s="103"/>
      <c r="BY300" s="103"/>
      <c r="BZ300" s="103"/>
      <c r="CA300" s="103"/>
      <c r="CB300" s="103"/>
      <c r="CC300" s="103"/>
      <c r="CD300" s="103"/>
      <c r="CE300" s="103"/>
      <c r="CG300" s="103"/>
      <c r="CH300" s="103"/>
    </row>
    <row r="301" spans="1:86" s="123" customFormat="1">
      <c r="A301" s="122"/>
      <c r="B301" s="122"/>
      <c r="C301" s="122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  <c r="AA301" s="103"/>
      <c r="AB301" s="103"/>
      <c r="AC301" s="103"/>
      <c r="AD301" s="103"/>
      <c r="AE301" s="103"/>
      <c r="AF301" s="103"/>
      <c r="AG301" s="103"/>
      <c r="AH301" s="103"/>
      <c r="AI301" s="103"/>
      <c r="AJ301" s="103"/>
      <c r="AK301" s="103"/>
      <c r="AL301" s="103"/>
      <c r="AP301" s="103"/>
      <c r="AQ301" s="103"/>
      <c r="AR301" s="103"/>
      <c r="AS301" s="103"/>
      <c r="AT301" s="103"/>
      <c r="AU301" s="103"/>
      <c r="AV301" s="103"/>
      <c r="AW301" s="103"/>
      <c r="AX301" s="103"/>
      <c r="AY301" s="103"/>
      <c r="AZ301" s="103"/>
      <c r="BA301" s="103"/>
      <c r="BB301" s="103"/>
      <c r="BC301" s="103"/>
      <c r="BD301" s="103"/>
      <c r="BE301" s="103"/>
      <c r="BF301" s="103"/>
      <c r="BG301" s="103"/>
      <c r="BH301" s="103"/>
      <c r="BI301" s="103"/>
      <c r="BJ301" s="103"/>
      <c r="BK301" s="103"/>
      <c r="BL301" s="103"/>
      <c r="BM301" s="103"/>
      <c r="BN301" s="103"/>
      <c r="BO301" s="103"/>
      <c r="BP301" s="103"/>
      <c r="BQ301" s="103"/>
      <c r="BR301" s="103"/>
      <c r="BS301" s="103"/>
      <c r="BT301" s="103"/>
      <c r="BU301" s="103"/>
      <c r="BV301" s="103"/>
      <c r="BW301" s="232"/>
      <c r="BX301" s="103"/>
      <c r="BY301" s="103"/>
      <c r="BZ301" s="103"/>
      <c r="CA301" s="103"/>
      <c r="CB301" s="103"/>
      <c r="CC301" s="103"/>
      <c r="CD301" s="103"/>
      <c r="CE301" s="103"/>
      <c r="CG301" s="103"/>
      <c r="CH301" s="103"/>
    </row>
    <row r="302" spans="1:86" s="123" customFormat="1">
      <c r="A302" s="122"/>
      <c r="B302" s="122"/>
      <c r="C302" s="122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  <c r="AA302" s="103"/>
      <c r="AB302" s="103"/>
      <c r="AC302" s="103"/>
      <c r="AD302" s="103"/>
      <c r="AE302" s="103"/>
      <c r="AF302" s="103"/>
      <c r="AG302" s="103"/>
      <c r="AH302" s="103"/>
      <c r="AI302" s="103"/>
      <c r="AJ302" s="103"/>
      <c r="AK302" s="103"/>
      <c r="AL302" s="103"/>
      <c r="AP302" s="103"/>
      <c r="AQ302" s="103"/>
      <c r="AR302" s="103"/>
      <c r="AS302" s="103"/>
      <c r="AT302" s="103"/>
      <c r="AU302" s="103"/>
      <c r="AV302" s="103"/>
      <c r="AW302" s="103"/>
      <c r="AX302" s="103"/>
      <c r="AY302" s="103"/>
      <c r="AZ302" s="103"/>
      <c r="BA302" s="103"/>
      <c r="BB302" s="103"/>
      <c r="BC302" s="103"/>
      <c r="BD302" s="103"/>
      <c r="BE302" s="103"/>
      <c r="BF302" s="103"/>
      <c r="BG302" s="103"/>
      <c r="BH302" s="103"/>
      <c r="BI302" s="103"/>
      <c r="BJ302" s="103"/>
      <c r="BK302" s="103"/>
      <c r="BL302" s="103"/>
      <c r="BM302" s="103"/>
      <c r="BN302" s="103"/>
      <c r="BO302" s="103"/>
      <c r="BP302" s="103"/>
      <c r="BQ302" s="103"/>
      <c r="BR302" s="103"/>
      <c r="BS302" s="103"/>
      <c r="BT302" s="103"/>
      <c r="BU302" s="103"/>
      <c r="BV302" s="103"/>
      <c r="BW302" s="232"/>
      <c r="BX302" s="103"/>
      <c r="BY302" s="103"/>
      <c r="BZ302" s="103"/>
      <c r="CA302" s="103"/>
      <c r="CB302" s="103"/>
      <c r="CC302" s="103"/>
      <c r="CD302" s="103"/>
      <c r="CE302" s="103"/>
      <c r="CG302" s="103"/>
      <c r="CH302" s="103"/>
    </row>
    <row r="303" spans="1:86" s="123" customFormat="1">
      <c r="A303" s="122"/>
      <c r="B303" s="122"/>
      <c r="C303" s="122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  <c r="AA303" s="103"/>
      <c r="AB303" s="103"/>
      <c r="AC303" s="103"/>
      <c r="AD303" s="103"/>
      <c r="AE303" s="103"/>
      <c r="AF303" s="103"/>
      <c r="AG303" s="103"/>
      <c r="AH303" s="103"/>
      <c r="AI303" s="103"/>
      <c r="AJ303" s="103"/>
      <c r="AK303" s="103"/>
      <c r="AL303" s="103"/>
      <c r="AP303" s="103"/>
      <c r="AQ303" s="103"/>
      <c r="AR303" s="103"/>
      <c r="AS303" s="103"/>
      <c r="AT303" s="103"/>
      <c r="AU303" s="103"/>
      <c r="AV303" s="103"/>
      <c r="AW303" s="103"/>
      <c r="AX303" s="103"/>
      <c r="AY303" s="103"/>
      <c r="AZ303" s="103"/>
      <c r="BA303" s="103"/>
      <c r="BB303" s="103"/>
      <c r="BC303" s="103"/>
      <c r="BD303" s="103"/>
      <c r="BE303" s="103"/>
      <c r="BF303" s="103"/>
      <c r="BG303" s="103"/>
      <c r="BH303" s="103"/>
      <c r="BI303" s="103"/>
      <c r="BJ303" s="103"/>
      <c r="BK303" s="103"/>
      <c r="BL303" s="103"/>
      <c r="BM303" s="103"/>
      <c r="BN303" s="103"/>
      <c r="BO303" s="103"/>
      <c r="BP303" s="103"/>
      <c r="BQ303" s="103"/>
      <c r="BR303" s="103"/>
      <c r="BS303" s="103"/>
      <c r="BT303" s="103"/>
      <c r="BU303" s="103"/>
      <c r="BV303" s="103"/>
      <c r="BW303" s="232"/>
      <c r="BX303" s="103"/>
      <c r="BY303" s="103"/>
      <c r="BZ303" s="103"/>
      <c r="CA303" s="103"/>
      <c r="CB303" s="103"/>
      <c r="CC303" s="103"/>
      <c r="CD303" s="103"/>
      <c r="CE303" s="103"/>
      <c r="CG303" s="103"/>
      <c r="CH303" s="103"/>
    </row>
    <row r="304" spans="1:86" s="123" customFormat="1">
      <c r="A304" s="122"/>
      <c r="B304" s="122"/>
      <c r="C304" s="122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  <c r="AA304" s="103"/>
      <c r="AB304" s="103"/>
      <c r="AC304" s="103"/>
      <c r="AD304" s="103"/>
      <c r="AE304" s="103"/>
      <c r="AF304" s="103"/>
      <c r="AG304" s="103"/>
      <c r="AH304" s="103"/>
      <c r="AI304" s="103"/>
      <c r="AJ304" s="103"/>
      <c r="AK304" s="103"/>
      <c r="AL304" s="103"/>
      <c r="AP304" s="103"/>
      <c r="AQ304" s="103"/>
      <c r="AR304" s="103"/>
      <c r="AS304" s="103"/>
      <c r="AT304" s="103"/>
      <c r="AU304" s="103"/>
      <c r="AV304" s="103"/>
      <c r="AW304" s="103"/>
      <c r="AX304" s="103"/>
      <c r="AY304" s="103"/>
      <c r="AZ304" s="103"/>
      <c r="BA304" s="103"/>
      <c r="BB304" s="103"/>
      <c r="BC304" s="103"/>
      <c r="BD304" s="103"/>
      <c r="BE304" s="103"/>
      <c r="BF304" s="103"/>
      <c r="BG304" s="103"/>
      <c r="BH304" s="103"/>
      <c r="BI304" s="103"/>
      <c r="BJ304" s="103"/>
      <c r="BK304" s="103"/>
      <c r="BL304" s="103"/>
      <c r="BM304" s="103"/>
      <c r="BN304" s="103"/>
      <c r="BO304" s="103"/>
      <c r="BP304" s="103"/>
      <c r="BQ304" s="103"/>
      <c r="BR304" s="103"/>
      <c r="BS304" s="103"/>
      <c r="BT304" s="103"/>
      <c r="BU304" s="103"/>
      <c r="BV304" s="103"/>
      <c r="BW304" s="232"/>
      <c r="BX304" s="103"/>
      <c r="BY304" s="103"/>
      <c r="BZ304" s="103"/>
      <c r="CA304" s="103"/>
      <c r="CB304" s="103"/>
      <c r="CC304" s="103"/>
      <c r="CD304" s="103"/>
      <c r="CE304" s="103"/>
      <c r="CG304" s="103"/>
      <c r="CH304" s="103"/>
    </row>
    <row r="305" spans="1:86" s="123" customFormat="1">
      <c r="A305" s="122"/>
      <c r="B305" s="122"/>
      <c r="C305" s="122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  <c r="AA305" s="103"/>
      <c r="AB305" s="103"/>
      <c r="AC305" s="103"/>
      <c r="AD305" s="103"/>
      <c r="AE305" s="103"/>
      <c r="AF305" s="103"/>
      <c r="AG305" s="103"/>
      <c r="AH305" s="103"/>
      <c r="AI305" s="103"/>
      <c r="AJ305" s="103"/>
      <c r="AK305" s="103"/>
      <c r="AL305" s="103"/>
      <c r="AP305" s="103"/>
      <c r="AQ305" s="103"/>
      <c r="AR305" s="103"/>
      <c r="AS305" s="103"/>
      <c r="AT305" s="103"/>
      <c r="AU305" s="103"/>
      <c r="AV305" s="103"/>
      <c r="AW305" s="103"/>
      <c r="AX305" s="103"/>
      <c r="AY305" s="103"/>
      <c r="AZ305" s="103"/>
      <c r="BA305" s="103"/>
      <c r="BB305" s="103"/>
      <c r="BC305" s="103"/>
      <c r="BD305" s="103"/>
      <c r="BE305" s="103"/>
      <c r="BF305" s="103"/>
      <c r="BG305" s="103"/>
      <c r="BH305" s="103"/>
      <c r="BI305" s="103"/>
      <c r="BJ305" s="103"/>
      <c r="BK305" s="103"/>
      <c r="BL305" s="103"/>
      <c r="BM305" s="103"/>
      <c r="BN305" s="103"/>
      <c r="BO305" s="103"/>
      <c r="BP305" s="103"/>
      <c r="BQ305" s="103"/>
      <c r="BR305" s="103"/>
      <c r="BS305" s="103"/>
      <c r="BT305" s="103"/>
      <c r="BU305" s="103"/>
      <c r="BV305" s="103"/>
      <c r="BW305" s="232"/>
      <c r="BX305" s="103"/>
      <c r="BY305" s="103"/>
      <c r="BZ305" s="103"/>
      <c r="CA305" s="103"/>
      <c r="CB305" s="103"/>
      <c r="CC305" s="103"/>
      <c r="CD305" s="103"/>
      <c r="CE305" s="103"/>
      <c r="CG305" s="103"/>
      <c r="CH305" s="103"/>
    </row>
    <row r="306" spans="1:86" s="123" customFormat="1">
      <c r="A306" s="122"/>
      <c r="B306" s="122"/>
      <c r="C306" s="122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  <c r="AA306" s="103"/>
      <c r="AB306" s="103"/>
      <c r="AC306" s="103"/>
      <c r="AD306" s="103"/>
      <c r="AE306" s="103"/>
      <c r="AF306" s="103"/>
      <c r="AG306" s="103"/>
      <c r="AH306" s="103"/>
      <c r="AI306" s="103"/>
      <c r="AJ306" s="103"/>
      <c r="AK306" s="103"/>
      <c r="AL306" s="103"/>
      <c r="AP306" s="103"/>
      <c r="AQ306" s="103"/>
      <c r="AR306" s="103"/>
      <c r="AS306" s="103"/>
      <c r="AT306" s="103"/>
      <c r="AU306" s="103"/>
      <c r="AV306" s="103"/>
      <c r="AW306" s="103"/>
      <c r="AX306" s="103"/>
      <c r="AY306" s="103"/>
      <c r="AZ306" s="103"/>
      <c r="BA306" s="103"/>
      <c r="BB306" s="103"/>
      <c r="BC306" s="103"/>
      <c r="BD306" s="103"/>
      <c r="BE306" s="103"/>
      <c r="BF306" s="103"/>
      <c r="BG306" s="103"/>
      <c r="BH306" s="103"/>
      <c r="BI306" s="103"/>
      <c r="BJ306" s="103"/>
      <c r="BK306" s="103"/>
      <c r="BL306" s="103"/>
      <c r="BM306" s="103"/>
      <c r="BN306" s="103"/>
      <c r="BO306" s="103"/>
      <c r="BP306" s="103"/>
      <c r="BQ306" s="103"/>
      <c r="BR306" s="103"/>
      <c r="BS306" s="103"/>
      <c r="BT306" s="103"/>
      <c r="BU306" s="103"/>
      <c r="BV306" s="103"/>
      <c r="BW306" s="232"/>
      <c r="BX306" s="103"/>
      <c r="BY306" s="103"/>
      <c r="BZ306" s="103"/>
      <c r="CA306" s="103"/>
      <c r="CB306" s="103"/>
      <c r="CC306" s="103"/>
      <c r="CD306" s="103"/>
      <c r="CE306" s="103"/>
      <c r="CG306" s="103"/>
      <c r="CH306" s="103"/>
    </row>
    <row r="307" spans="1:86" s="123" customFormat="1">
      <c r="A307" s="122"/>
      <c r="B307" s="122"/>
      <c r="C307" s="122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  <c r="AA307" s="103"/>
      <c r="AB307" s="103"/>
      <c r="AC307" s="103"/>
      <c r="AD307" s="103"/>
      <c r="AE307" s="103"/>
      <c r="AF307" s="103"/>
      <c r="AG307" s="103"/>
      <c r="AH307" s="103"/>
      <c r="AI307" s="103"/>
      <c r="AJ307" s="103"/>
      <c r="AK307" s="103"/>
      <c r="AL307" s="103"/>
      <c r="AP307" s="103"/>
      <c r="AQ307" s="103"/>
      <c r="AR307" s="103"/>
      <c r="AS307" s="103"/>
      <c r="AT307" s="103"/>
      <c r="AU307" s="103"/>
      <c r="AV307" s="103"/>
      <c r="AW307" s="103"/>
      <c r="AX307" s="103"/>
      <c r="AY307" s="103"/>
      <c r="AZ307" s="103"/>
      <c r="BA307" s="103"/>
      <c r="BB307" s="103"/>
      <c r="BC307" s="103"/>
      <c r="BD307" s="103"/>
      <c r="BE307" s="103"/>
      <c r="BF307" s="103"/>
      <c r="BG307" s="103"/>
      <c r="BH307" s="103"/>
      <c r="BI307" s="103"/>
      <c r="BJ307" s="103"/>
      <c r="BK307" s="103"/>
      <c r="BL307" s="103"/>
      <c r="BM307" s="103"/>
      <c r="BN307" s="103"/>
      <c r="BO307" s="103"/>
      <c r="BP307" s="103"/>
      <c r="BQ307" s="103"/>
      <c r="BR307" s="103"/>
      <c r="BS307" s="103"/>
      <c r="BT307" s="103"/>
      <c r="BU307" s="103"/>
      <c r="BV307" s="103"/>
      <c r="BW307" s="232"/>
      <c r="BX307" s="103"/>
      <c r="BY307" s="103"/>
      <c r="BZ307" s="103"/>
      <c r="CA307" s="103"/>
      <c r="CB307" s="103"/>
      <c r="CC307" s="103"/>
      <c r="CD307" s="103"/>
      <c r="CE307" s="103"/>
      <c r="CG307" s="103"/>
      <c r="CH307" s="103"/>
    </row>
    <row r="308" spans="1:86" s="123" customFormat="1">
      <c r="A308" s="122"/>
      <c r="B308" s="122"/>
      <c r="C308" s="122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  <c r="AA308" s="103"/>
      <c r="AB308" s="103"/>
      <c r="AC308" s="103"/>
      <c r="AD308" s="103"/>
      <c r="AE308" s="103"/>
      <c r="AF308" s="103"/>
      <c r="AG308" s="103"/>
      <c r="AH308" s="103"/>
      <c r="AI308" s="103"/>
      <c r="AJ308" s="103"/>
      <c r="AK308" s="103"/>
      <c r="AL308" s="103"/>
      <c r="AP308" s="103"/>
      <c r="AQ308" s="103"/>
      <c r="AR308" s="103"/>
      <c r="AS308" s="103"/>
      <c r="AT308" s="103"/>
      <c r="AU308" s="103"/>
      <c r="AV308" s="103"/>
      <c r="AW308" s="103"/>
      <c r="AX308" s="103"/>
      <c r="AY308" s="103"/>
      <c r="AZ308" s="103"/>
      <c r="BA308" s="103"/>
      <c r="BB308" s="103"/>
      <c r="BC308" s="103"/>
      <c r="BD308" s="103"/>
      <c r="BE308" s="103"/>
      <c r="BF308" s="103"/>
      <c r="BG308" s="103"/>
      <c r="BH308" s="103"/>
      <c r="BI308" s="103"/>
      <c r="BJ308" s="103"/>
      <c r="BK308" s="103"/>
      <c r="BL308" s="103"/>
      <c r="BM308" s="103"/>
      <c r="BN308" s="103"/>
      <c r="BO308" s="103"/>
      <c r="BP308" s="103"/>
      <c r="BQ308" s="103"/>
      <c r="BR308" s="103"/>
      <c r="BS308" s="103"/>
      <c r="BT308" s="103"/>
      <c r="BU308" s="103"/>
      <c r="BV308" s="103"/>
      <c r="BW308" s="232"/>
      <c r="BX308" s="103"/>
      <c r="BY308" s="103"/>
      <c r="BZ308" s="103"/>
      <c r="CA308" s="103"/>
      <c r="CB308" s="103"/>
      <c r="CC308" s="103"/>
      <c r="CD308" s="103"/>
      <c r="CE308" s="103"/>
      <c r="CG308" s="103"/>
      <c r="CH308" s="103"/>
    </row>
    <row r="309" spans="1:86" s="123" customFormat="1">
      <c r="A309" s="122"/>
      <c r="B309" s="122"/>
      <c r="C309" s="122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  <c r="AA309" s="103"/>
      <c r="AB309" s="103"/>
      <c r="AC309" s="103"/>
      <c r="AD309" s="103"/>
      <c r="AE309" s="103"/>
      <c r="AF309" s="103"/>
      <c r="AG309" s="103"/>
      <c r="AH309" s="103"/>
      <c r="AI309" s="103"/>
      <c r="AJ309" s="103"/>
      <c r="AK309" s="103"/>
      <c r="AL309" s="103"/>
      <c r="AP309" s="103"/>
      <c r="AQ309" s="103"/>
      <c r="AR309" s="103"/>
      <c r="AS309" s="103"/>
      <c r="AT309" s="103"/>
      <c r="AU309" s="103"/>
      <c r="AV309" s="103"/>
      <c r="AW309" s="103"/>
      <c r="AX309" s="103"/>
      <c r="AY309" s="103"/>
      <c r="AZ309" s="103"/>
      <c r="BA309" s="103"/>
      <c r="BB309" s="103"/>
      <c r="BC309" s="103"/>
      <c r="BD309" s="103"/>
      <c r="BE309" s="103"/>
      <c r="BF309" s="103"/>
      <c r="BG309" s="103"/>
      <c r="BH309" s="103"/>
      <c r="BI309" s="103"/>
      <c r="BJ309" s="103"/>
      <c r="BK309" s="103"/>
      <c r="BL309" s="103"/>
      <c r="BM309" s="103"/>
      <c r="BN309" s="103"/>
      <c r="BO309" s="103"/>
      <c r="BP309" s="103"/>
      <c r="BQ309" s="103"/>
      <c r="BR309" s="103"/>
      <c r="BS309" s="103"/>
      <c r="BT309" s="103"/>
      <c r="BU309" s="103"/>
      <c r="BV309" s="103"/>
      <c r="BW309" s="232"/>
      <c r="BX309" s="103"/>
      <c r="BY309" s="103"/>
      <c r="BZ309" s="103"/>
      <c r="CA309" s="103"/>
      <c r="CB309" s="103"/>
      <c r="CC309" s="103"/>
      <c r="CD309" s="103"/>
      <c r="CE309" s="103"/>
      <c r="CG309" s="103"/>
      <c r="CH309" s="103"/>
    </row>
    <row r="310" spans="1:86" s="123" customFormat="1">
      <c r="A310" s="122"/>
      <c r="B310" s="122"/>
      <c r="C310" s="122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  <c r="AA310" s="103"/>
      <c r="AB310" s="103"/>
      <c r="AC310" s="103"/>
      <c r="AD310" s="103"/>
      <c r="AE310" s="103"/>
      <c r="AF310" s="103"/>
      <c r="AG310" s="103"/>
      <c r="AH310" s="103"/>
      <c r="AI310" s="103"/>
      <c r="AJ310" s="103"/>
      <c r="AK310" s="103"/>
      <c r="AL310" s="103"/>
      <c r="AP310" s="103"/>
      <c r="AQ310" s="103"/>
      <c r="AR310" s="103"/>
      <c r="AS310" s="103"/>
      <c r="AT310" s="103"/>
      <c r="AU310" s="103"/>
      <c r="AV310" s="103"/>
      <c r="AW310" s="103"/>
      <c r="AX310" s="103"/>
      <c r="AY310" s="103"/>
      <c r="AZ310" s="103"/>
      <c r="BA310" s="103"/>
      <c r="BB310" s="103"/>
      <c r="BC310" s="103"/>
      <c r="BD310" s="103"/>
      <c r="BE310" s="103"/>
      <c r="BF310" s="103"/>
      <c r="BG310" s="103"/>
      <c r="BH310" s="103"/>
      <c r="BI310" s="103"/>
      <c r="BJ310" s="103"/>
      <c r="BK310" s="103"/>
      <c r="BL310" s="103"/>
      <c r="BM310" s="103"/>
      <c r="BN310" s="103"/>
      <c r="BO310" s="103"/>
      <c r="BP310" s="103"/>
      <c r="BQ310" s="103"/>
      <c r="BR310" s="103"/>
      <c r="BS310" s="103"/>
      <c r="BT310" s="103"/>
      <c r="BU310" s="103"/>
      <c r="BV310" s="103"/>
      <c r="BW310" s="232"/>
      <c r="BX310" s="103"/>
      <c r="BY310" s="103"/>
      <c r="BZ310" s="103"/>
      <c r="CA310" s="103"/>
      <c r="CB310" s="103"/>
      <c r="CC310" s="103"/>
      <c r="CD310" s="103"/>
      <c r="CE310" s="103"/>
      <c r="CG310" s="103"/>
      <c r="CH310" s="103"/>
    </row>
    <row r="311" spans="1:86" s="123" customFormat="1">
      <c r="A311" s="122"/>
      <c r="B311" s="122"/>
      <c r="C311" s="122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  <c r="AA311" s="103"/>
      <c r="AB311" s="103"/>
      <c r="AC311" s="103"/>
      <c r="AD311" s="103"/>
      <c r="AE311" s="103"/>
      <c r="AF311" s="103"/>
      <c r="AG311" s="103"/>
      <c r="AH311" s="103"/>
      <c r="AI311" s="103"/>
      <c r="AJ311" s="103"/>
      <c r="AK311" s="103"/>
      <c r="AL311" s="103"/>
      <c r="AP311" s="103"/>
      <c r="AQ311" s="103"/>
      <c r="AR311" s="103"/>
      <c r="AS311" s="103"/>
      <c r="AT311" s="103"/>
      <c r="AU311" s="103"/>
      <c r="AV311" s="103"/>
      <c r="AW311" s="103"/>
      <c r="AX311" s="103"/>
      <c r="AY311" s="103"/>
      <c r="AZ311" s="103"/>
      <c r="BA311" s="103"/>
      <c r="BB311" s="103"/>
      <c r="BC311" s="103"/>
      <c r="BD311" s="103"/>
      <c r="BE311" s="103"/>
      <c r="BF311" s="103"/>
      <c r="BG311" s="103"/>
      <c r="BH311" s="103"/>
      <c r="BI311" s="103"/>
      <c r="BJ311" s="103"/>
      <c r="BK311" s="103"/>
      <c r="BL311" s="103"/>
      <c r="BM311" s="103"/>
      <c r="BN311" s="103"/>
      <c r="BO311" s="103"/>
      <c r="BP311" s="103"/>
      <c r="BQ311" s="103"/>
      <c r="BR311" s="103"/>
      <c r="BS311" s="103"/>
      <c r="BT311" s="103"/>
      <c r="BU311" s="103"/>
      <c r="BV311" s="103"/>
      <c r="BW311" s="232"/>
      <c r="BX311" s="103"/>
      <c r="BY311" s="103"/>
      <c r="BZ311" s="103"/>
      <c r="CA311" s="103"/>
      <c r="CB311" s="103"/>
      <c r="CC311" s="103"/>
      <c r="CD311" s="103"/>
      <c r="CE311" s="103"/>
      <c r="CG311" s="103"/>
      <c r="CH311" s="103"/>
    </row>
    <row r="312" spans="1:86" s="123" customFormat="1">
      <c r="A312" s="122"/>
      <c r="B312" s="122"/>
      <c r="C312" s="122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  <c r="AA312" s="103"/>
      <c r="AB312" s="103"/>
      <c r="AC312" s="103"/>
      <c r="AD312" s="103"/>
      <c r="AE312" s="103"/>
      <c r="AF312" s="103"/>
      <c r="AG312" s="103"/>
      <c r="AH312" s="103"/>
      <c r="AI312" s="103"/>
      <c r="AJ312" s="103"/>
      <c r="AK312" s="103"/>
      <c r="AL312" s="103"/>
      <c r="AP312" s="103"/>
      <c r="AQ312" s="103"/>
      <c r="AR312" s="103"/>
      <c r="AS312" s="103"/>
      <c r="AT312" s="103"/>
      <c r="AU312" s="103"/>
      <c r="AV312" s="103"/>
      <c r="AW312" s="103"/>
      <c r="AX312" s="103"/>
      <c r="AY312" s="103"/>
      <c r="AZ312" s="103"/>
      <c r="BA312" s="103"/>
      <c r="BB312" s="103"/>
      <c r="BC312" s="103"/>
      <c r="BD312" s="103"/>
      <c r="BE312" s="103"/>
      <c r="BF312" s="103"/>
      <c r="BG312" s="103"/>
      <c r="BH312" s="103"/>
      <c r="BI312" s="103"/>
      <c r="BJ312" s="103"/>
      <c r="BK312" s="103"/>
      <c r="BL312" s="103"/>
      <c r="BM312" s="103"/>
      <c r="BN312" s="103"/>
      <c r="BO312" s="103"/>
      <c r="BP312" s="103"/>
      <c r="BQ312" s="103"/>
      <c r="BR312" s="103"/>
      <c r="BS312" s="103"/>
      <c r="BT312" s="103"/>
      <c r="BU312" s="103"/>
      <c r="BV312" s="103"/>
      <c r="BW312" s="232"/>
      <c r="BX312" s="103"/>
      <c r="BY312" s="103"/>
      <c r="BZ312" s="103"/>
      <c r="CA312" s="103"/>
      <c r="CB312" s="103"/>
      <c r="CC312" s="103"/>
      <c r="CD312" s="103"/>
      <c r="CE312" s="103"/>
      <c r="CG312" s="103"/>
      <c r="CH312" s="103"/>
    </row>
    <row r="313" spans="1:86" s="123" customFormat="1">
      <c r="A313" s="122"/>
      <c r="B313" s="122"/>
      <c r="C313" s="122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  <c r="AA313" s="103"/>
      <c r="AB313" s="103"/>
      <c r="AC313" s="103"/>
      <c r="AD313" s="103"/>
      <c r="AE313" s="103"/>
      <c r="AF313" s="103"/>
      <c r="AG313" s="103"/>
      <c r="AH313" s="103"/>
      <c r="AI313" s="103"/>
      <c r="AJ313" s="103"/>
      <c r="AK313" s="103"/>
      <c r="AL313" s="103"/>
      <c r="AP313" s="103"/>
      <c r="AQ313" s="103"/>
      <c r="AR313" s="103"/>
      <c r="AS313" s="103"/>
      <c r="AT313" s="103"/>
      <c r="AU313" s="103"/>
      <c r="AV313" s="103"/>
      <c r="AW313" s="103"/>
      <c r="AX313" s="103"/>
      <c r="AY313" s="103"/>
      <c r="AZ313" s="103"/>
      <c r="BA313" s="103"/>
      <c r="BB313" s="103"/>
      <c r="BC313" s="103"/>
      <c r="BD313" s="103"/>
      <c r="BE313" s="103"/>
      <c r="BF313" s="103"/>
      <c r="BG313" s="103"/>
      <c r="BH313" s="103"/>
      <c r="BI313" s="103"/>
      <c r="BJ313" s="103"/>
      <c r="BK313" s="103"/>
      <c r="BL313" s="103"/>
      <c r="BM313" s="103"/>
      <c r="BN313" s="103"/>
      <c r="BO313" s="103"/>
      <c r="BP313" s="103"/>
      <c r="BQ313" s="103"/>
      <c r="BR313" s="103"/>
      <c r="BS313" s="103"/>
      <c r="BT313" s="103"/>
      <c r="BU313" s="103"/>
      <c r="BV313" s="103"/>
      <c r="BW313" s="232"/>
      <c r="BX313" s="103"/>
      <c r="BY313" s="103"/>
      <c r="BZ313" s="103"/>
      <c r="CA313" s="103"/>
      <c r="CB313" s="103"/>
      <c r="CC313" s="103"/>
      <c r="CD313" s="103"/>
      <c r="CE313" s="103"/>
      <c r="CG313" s="103"/>
      <c r="CH313" s="103"/>
    </row>
    <row r="314" spans="1:86" s="123" customFormat="1">
      <c r="A314" s="122"/>
      <c r="B314" s="122"/>
      <c r="C314" s="122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  <c r="AA314" s="103"/>
      <c r="AB314" s="103"/>
      <c r="AC314" s="103"/>
      <c r="AD314" s="103"/>
      <c r="AE314" s="103"/>
      <c r="AF314" s="103"/>
      <c r="AG314" s="103"/>
      <c r="AH314" s="103"/>
      <c r="AI314" s="103"/>
      <c r="AJ314" s="103"/>
      <c r="AK314" s="103"/>
      <c r="AL314" s="103"/>
      <c r="AP314" s="103"/>
      <c r="AQ314" s="103"/>
      <c r="AR314" s="103"/>
      <c r="AS314" s="103"/>
      <c r="AT314" s="103"/>
      <c r="AU314" s="103"/>
      <c r="AV314" s="103"/>
      <c r="AW314" s="103"/>
      <c r="AX314" s="103"/>
      <c r="AY314" s="103"/>
      <c r="AZ314" s="103"/>
      <c r="BA314" s="103"/>
      <c r="BB314" s="103"/>
      <c r="BC314" s="103"/>
      <c r="BD314" s="103"/>
      <c r="BE314" s="103"/>
      <c r="BF314" s="103"/>
      <c r="BG314" s="103"/>
      <c r="BH314" s="103"/>
      <c r="BI314" s="103"/>
      <c r="BJ314" s="103"/>
      <c r="BK314" s="103"/>
      <c r="BL314" s="103"/>
      <c r="BM314" s="103"/>
      <c r="BN314" s="103"/>
      <c r="BO314" s="103"/>
      <c r="BP314" s="103"/>
      <c r="BQ314" s="103"/>
      <c r="BR314" s="103"/>
      <c r="BS314" s="103"/>
      <c r="BT314" s="103"/>
      <c r="BU314" s="103"/>
      <c r="BV314" s="103"/>
      <c r="BW314" s="232"/>
      <c r="BX314" s="103"/>
      <c r="BY314" s="103"/>
      <c r="BZ314" s="103"/>
      <c r="CA314" s="103"/>
      <c r="CB314" s="103"/>
      <c r="CC314" s="103"/>
      <c r="CD314" s="103"/>
      <c r="CE314" s="103"/>
      <c r="CG314" s="103"/>
      <c r="CH314" s="103"/>
    </row>
    <row r="315" spans="1:86" s="123" customFormat="1">
      <c r="A315" s="122"/>
      <c r="B315" s="122"/>
      <c r="C315" s="122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  <c r="AA315" s="103"/>
      <c r="AB315" s="103"/>
      <c r="AC315" s="103"/>
      <c r="AD315" s="103"/>
      <c r="AE315" s="103"/>
      <c r="AF315" s="103"/>
      <c r="AG315" s="103"/>
      <c r="AH315" s="103"/>
      <c r="AI315" s="103"/>
      <c r="AJ315" s="103"/>
      <c r="AK315" s="103"/>
      <c r="AL315" s="103"/>
      <c r="AP315" s="103"/>
      <c r="AQ315" s="103"/>
      <c r="AR315" s="103"/>
      <c r="AS315" s="103"/>
      <c r="AT315" s="103"/>
      <c r="AU315" s="103"/>
      <c r="AV315" s="103"/>
      <c r="AW315" s="103"/>
      <c r="AX315" s="103"/>
      <c r="AY315" s="103"/>
      <c r="AZ315" s="103"/>
      <c r="BA315" s="103"/>
      <c r="BB315" s="103"/>
      <c r="BC315" s="103"/>
      <c r="BD315" s="103"/>
      <c r="BE315" s="103"/>
      <c r="BF315" s="103"/>
      <c r="BG315" s="103"/>
      <c r="BH315" s="103"/>
      <c r="BI315" s="103"/>
      <c r="BJ315" s="103"/>
      <c r="BK315" s="103"/>
      <c r="BL315" s="103"/>
      <c r="BM315" s="103"/>
      <c r="BN315" s="103"/>
      <c r="BO315" s="103"/>
      <c r="BP315" s="103"/>
      <c r="BQ315" s="103"/>
      <c r="BR315" s="103"/>
      <c r="BS315" s="103"/>
      <c r="BT315" s="103"/>
      <c r="BU315" s="103"/>
      <c r="BV315" s="103"/>
      <c r="BW315" s="232"/>
      <c r="BX315" s="103"/>
      <c r="BY315" s="103"/>
      <c r="BZ315" s="103"/>
      <c r="CA315" s="103"/>
      <c r="CB315" s="103"/>
      <c r="CC315" s="103"/>
      <c r="CD315" s="103"/>
      <c r="CE315" s="103"/>
      <c r="CG315" s="103"/>
      <c r="CH315" s="103"/>
    </row>
    <row r="316" spans="1:86" s="123" customFormat="1">
      <c r="A316" s="122"/>
      <c r="B316" s="122"/>
      <c r="C316" s="122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  <c r="AA316" s="103"/>
      <c r="AB316" s="103"/>
      <c r="AC316" s="103"/>
      <c r="AD316" s="103"/>
      <c r="AE316" s="103"/>
      <c r="AF316" s="103"/>
      <c r="AG316" s="103"/>
      <c r="AH316" s="103"/>
      <c r="AI316" s="103"/>
      <c r="AJ316" s="103"/>
      <c r="AK316" s="103"/>
      <c r="AL316" s="103"/>
      <c r="AP316" s="103"/>
      <c r="AQ316" s="103"/>
      <c r="AR316" s="103"/>
      <c r="AS316" s="103"/>
      <c r="AT316" s="103"/>
      <c r="AU316" s="103"/>
      <c r="AV316" s="103"/>
      <c r="AW316" s="103"/>
      <c r="AX316" s="103"/>
      <c r="AY316" s="103"/>
      <c r="AZ316" s="103"/>
      <c r="BA316" s="103"/>
      <c r="BB316" s="103"/>
      <c r="BC316" s="103"/>
      <c r="BD316" s="103"/>
      <c r="BE316" s="103"/>
      <c r="BF316" s="103"/>
      <c r="BG316" s="103"/>
      <c r="BH316" s="103"/>
      <c r="BI316" s="103"/>
      <c r="BJ316" s="103"/>
      <c r="BK316" s="103"/>
      <c r="BL316" s="103"/>
      <c r="BM316" s="103"/>
      <c r="BN316" s="103"/>
      <c r="BO316" s="103"/>
      <c r="BP316" s="103"/>
      <c r="BQ316" s="103"/>
      <c r="BR316" s="103"/>
      <c r="BS316" s="103"/>
      <c r="BT316" s="103"/>
      <c r="BU316" s="103"/>
      <c r="BV316" s="103"/>
      <c r="BW316" s="232"/>
      <c r="BX316" s="103"/>
      <c r="BY316" s="103"/>
      <c r="BZ316" s="103"/>
      <c r="CA316" s="103"/>
      <c r="CB316" s="103"/>
      <c r="CC316" s="103"/>
      <c r="CD316" s="103"/>
      <c r="CE316" s="103"/>
      <c r="CG316" s="103"/>
      <c r="CH316" s="103"/>
    </row>
    <row r="317" spans="1:86" s="123" customFormat="1">
      <c r="A317" s="122"/>
      <c r="B317" s="122"/>
      <c r="C317" s="122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  <c r="AA317" s="103"/>
      <c r="AB317" s="103"/>
      <c r="AC317" s="103"/>
      <c r="AD317" s="103"/>
      <c r="AE317" s="103"/>
      <c r="AF317" s="103"/>
      <c r="AG317" s="103"/>
      <c r="AH317" s="103"/>
      <c r="AI317" s="103"/>
      <c r="AJ317" s="103"/>
      <c r="AK317" s="103"/>
      <c r="AL317" s="103"/>
      <c r="AP317" s="103"/>
      <c r="AQ317" s="103"/>
      <c r="AR317" s="103"/>
      <c r="AS317" s="103"/>
      <c r="AT317" s="103"/>
      <c r="AU317" s="103"/>
      <c r="AV317" s="103"/>
      <c r="AW317" s="103"/>
      <c r="AX317" s="103"/>
      <c r="AY317" s="103"/>
      <c r="AZ317" s="103"/>
      <c r="BA317" s="103"/>
      <c r="BB317" s="103"/>
      <c r="BC317" s="103"/>
      <c r="BD317" s="103"/>
      <c r="BE317" s="103"/>
      <c r="BF317" s="103"/>
      <c r="BG317" s="103"/>
      <c r="BH317" s="103"/>
      <c r="BI317" s="103"/>
      <c r="BJ317" s="103"/>
      <c r="BK317" s="103"/>
      <c r="BL317" s="103"/>
      <c r="BM317" s="103"/>
      <c r="BN317" s="103"/>
      <c r="BO317" s="103"/>
      <c r="BP317" s="103"/>
      <c r="BQ317" s="103"/>
      <c r="BR317" s="103"/>
      <c r="BS317" s="103"/>
      <c r="BT317" s="103"/>
      <c r="BU317" s="103"/>
      <c r="BV317" s="103"/>
      <c r="BW317" s="232"/>
      <c r="BX317" s="103"/>
      <c r="BY317" s="103"/>
      <c r="BZ317" s="103"/>
      <c r="CA317" s="103"/>
      <c r="CB317" s="103"/>
      <c r="CC317" s="103"/>
      <c r="CD317" s="103"/>
      <c r="CE317" s="103"/>
      <c r="CG317" s="103"/>
      <c r="CH317" s="103"/>
    </row>
    <row r="318" spans="1:86" s="123" customFormat="1">
      <c r="A318" s="122"/>
      <c r="B318" s="122"/>
      <c r="C318" s="122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  <c r="AA318" s="103"/>
      <c r="AB318" s="103"/>
      <c r="AC318" s="103"/>
      <c r="AD318" s="103"/>
      <c r="AE318" s="103"/>
      <c r="AF318" s="103"/>
      <c r="AG318" s="103"/>
      <c r="AH318" s="103"/>
      <c r="AI318" s="103"/>
      <c r="AJ318" s="103"/>
      <c r="AK318" s="103"/>
      <c r="AL318" s="103"/>
      <c r="AP318" s="103"/>
      <c r="AQ318" s="103"/>
      <c r="AR318" s="103"/>
      <c r="AS318" s="103"/>
      <c r="AT318" s="103"/>
      <c r="AU318" s="103"/>
      <c r="AV318" s="103"/>
      <c r="AW318" s="103"/>
      <c r="AX318" s="103"/>
      <c r="AY318" s="103"/>
      <c r="AZ318" s="103"/>
      <c r="BA318" s="103"/>
      <c r="BB318" s="103"/>
      <c r="BC318" s="103"/>
      <c r="BD318" s="103"/>
      <c r="BE318" s="103"/>
      <c r="BF318" s="103"/>
      <c r="BG318" s="103"/>
      <c r="BH318" s="103"/>
      <c r="BI318" s="103"/>
      <c r="BJ318" s="103"/>
      <c r="BK318" s="103"/>
      <c r="BL318" s="103"/>
      <c r="BM318" s="103"/>
      <c r="BN318" s="103"/>
      <c r="BO318" s="103"/>
      <c r="BP318" s="103"/>
      <c r="BQ318" s="103"/>
      <c r="BR318" s="103"/>
      <c r="BS318" s="103"/>
      <c r="BT318" s="103"/>
      <c r="BU318" s="103"/>
      <c r="BV318" s="103"/>
      <c r="BW318" s="232"/>
      <c r="BX318" s="103"/>
      <c r="BY318" s="103"/>
      <c r="BZ318" s="103"/>
      <c r="CA318" s="103"/>
      <c r="CB318" s="103"/>
      <c r="CC318" s="103"/>
      <c r="CD318" s="103"/>
      <c r="CE318" s="103"/>
      <c r="CG318" s="103"/>
      <c r="CH318" s="103"/>
    </row>
    <row r="319" spans="1:86" s="123" customFormat="1">
      <c r="A319" s="122"/>
      <c r="B319" s="122"/>
      <c r="C319" s="122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  <c r="AA319" s="103"/>
      <c r="AB319" s="103"/>
      <c r="AC319" s="103"/>
      <c r="AD319" s="103"/>
      <c r="AE319" s="103"/>
      <c r="AF319" s="103"/>
      <c r="AG319" s="103"/>
      <c r="AH319" s="103"/>
      <c r="AI319" s="103"/>
      <c r="AJ319" s="103"/>
      <c r="AK319" s="103"/>
      <c r="AL319" s="103"/>
      <c r="AP319" s="103"/>
      <c r="AQ319" s="103"/>
      <c r="AR319" s="103"/>
      <c r="AS319" s="103"/>
      <c r="AT319" s="103"/>
      <c r="AU319" s="103"/>
      <c r="AV319" s="103"/>
      <c r="AW319" s="103"/>
      <c r="AX319" s="103"/>
      <c r="AY319" s="103"/>
      <c r="AZ319" s="103"/>
      <c r="BA319" s="103"/>
      <c r="BB319" s="103"/>
      <c r="BC319" s="103"/>
      <c r="BD319" s="103"/>
      <c r="BE319" s="103"/>
      <c r="BF319" s="103"/>
      <c r="BG319" s="103"/>
      <c r="BH319" s="103"/>
      <c r="BI319" s="103"/>
      <c r="BJ319" s="103"/>
      <c r="BK319" s="103"/>
      <c r="BL319" s="103"/>
      <c r="BM319" s="103"/>
      <c r="BN319" s="103"/>
      <c r="BO319" s="103"/>
      <c r="BP319" s="103"/>
      <c r="BQ319" s="103"/>
      <c r="BR319" s="103"/>
      <c r="BS319" s="103"/>
      <c r="BT319" s="103"/>
      <c r="BU319" s="103"/>
      <c r="BV319" s="103"/>
      <c r="BW319" s="232"/>
      <c r="BX319" s="103"/>
      <c r="BY319" s="103"/>
      <c r="BZ319" s="103"/>
      <c r="CA319" s="103"/>
      <c r="CB319" s="103"/>
      <c r="CC319" s="103"/>
      <c r="CD319" s="103"/>
      <c r="CE319" s="103"/>
      <c r="CG319" s="103"/>
      <c r="CH319" s="103"/>
    </row>
    <row r="320" spans="1:86" s="123" customFormat="1">
      <c r="A320" s="122"/>
      <c r="B320" s="122"/>
      <c r="C320" s="122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  <c r="AA320" s="103"/>
      <c r="AB320" s="103"/>
      <c r="AC320" s="103"/>
      <c r="AD320" s="103"/>
      <c r="AE320" s="103"/>
      <c r="AF320" s="103"/>
      <c r="AG320" s="103"/>
      <c r="AH320" s="103"/>
      <c r="AI320" s="103"/>
      <c r="AJ320" s="103"/>
      <c r="AK320" s="103"/>
      <c r="AL320" s="103"/>
      <c r="AP320" s="103"/>
      <c r="AQ320" s="103"/>
      <c r="AR320" s="103"/>
      <c r="AS320" s="103"/>
      <c r="AT320" s="103"/>
      <c r="AU320" s="103"/>
      <c r="AV320" s="103"/>
      <c r="AW320" s="103"/>
      <c r="AX320" s="103"/>
      <c r="AY320" s="103"/>
      <c r="AZ320" s="103"/>
      <c r="BA320" s="103"/>
      <c r="BB320" s="103"/>
      <c r="BC320" s="103"/>
      <c r="BD320" s="103"/>
      <c r="BE320" s="103"/>
      <c r="BF320" s="103"/>
      <c r="BG320" s="103"/>
      <c r="BH320" s="103"/>
      <c r="BI320" s="103"/>
      <c r="BJ320" s="103"/>
      <c r="BK320" s="103"/>
      <c r="BL320" s="103"/>
      <c r="BM320" s="103"/>
      <c r="BN320" s="103"/>
      <c r="BO320" s="103"/>
      <c r="BP320" s="103"/>
      <c r="BQ320" s="103"/>
      <c r="BR320" s="103"/>
      <c r="BS320" s="103"/>
      <c r="BT320" s="103"/>
      <c r="BU320" s="103"/>
      <c r="BV320" s="103"/>
      <c r="BW320" s="232"/>
      <c r="BX320" s="103"/>
      <c r="BY320" s="103"/>
      <c r="BZ320" s="103"/>
      <c r="CA320" s="103"/>
      <c r="CB320" s="103"/>
      <c r="CC320" s="103"/>
      <c r="CD320" s="103"/>
      <c r="CE320" s="103"/>
      <c r="CG320" s="103"/>
      <c r="CH320" s="103"/>
    </row>
    <row r="321" spans="1:86" s="123" customFormat="1">
      <c r="A321" s="122"/>
      <c r="B321" s="122"/>
      <c r="C321" s="122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  <c r="AA321" s="103"/>
      <c r="AB321" s="103"/>
      <c r="AC321" s="103"/>
      <c r="AD321" s="103"/>
      <c r="AE321" s="103"/>
      <c r="AF321" s="103"/>
      <c r="AG321" s="103"/>
      <c r="AH321" s="103"/>
      <c r="AI321" s="103"/>
      <c r="AJ321" s="103"/>
      <c r="AK321" s="103"/>
      <c r="AL321" s="103"/>
      <c r="AP321" s="103"/>
      <c r="AQ321" s="103"/>
      <c r="AR321" s="103"/>
      <c r="AS321" s="103"/>
      <c r="AT321" s="103"/>
      <c r="AU321" s="103"/>
      <c r="AV321" s="103"/>
      <c r="AW321" s="103"/>
      <c r="AX321" s="103"/>
      <c r="AY321" s="103"/>
      <c r="AZ321" s="103"/>
      <c r="BA321" s="103"/>
      <c r="BB321" s="103"/>
      <c r="BC321" s="103"/>
      <c r="BD321" s="103"/>
      <c r="BE321" s="103"/>
      <c r="BF321" s="103"/>
      <c r="BG321" s="103"/>
      <c r="BH321" s="103"/>
      <c r="BI321" s="103"/>
      <c r="BJ321" s="103"/>
      <c r="BK321" s="103"/>
      <c r="BL321" s="103"/>
      <c r="BM321" s="103"/>
      <c r="BN321" s="103"/>
      <c r="BO321" s="103"/>
      <c r="BP321" s="103"/>
      <c r="BQ321" s="103"/>
      <c r="BR321" s="103"/>
      <c r="BS321" s="103"/>
      <c r="BT321" s="103"/>
      <c r="BU321" s="103"/>
      <c r="BV321" s="103"/>
      <c r="BW321" s="232"/>
      <c r="BX321" s="103"/>
      <c r="BY321" s="103"/>
      <c r="BZ321" s="103"/>
      <c r="CA321" s="103"/>
      <c r="CB321" s="103"/>
      <c r="CC321" s="103"/>
      <c r="CD321" s="103"/>
      <c r="CE321" s="103"/>
      <c r="CG321" s="103"/>
      <c r="CH321" s="103"/>
    </row>
    <row r="322" spans="1:86" s="123" customFormat="1">
      <c r="A322" s="122"/>
      <c r="B322" s="122"/>
      <c r="C322" s="122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  <c r="AA322" s="103"/>
      <c r="AB322" s="103"/>
      <c r="AC322" s="103"/>
      <c r="AD322" s="103"/>
      <c r="AE322" s="103"/>
      <c r="AF322" s="103"/>
      <c r="AG322" s="103"/>
      <c r="AH322" s="103"/>
      <c r="AI322" s="103"/>
      <c r="AJ322" s="103"/>
      <c r="AK322" s="103"/>
      <c r="AL322" s="103"/>
      <c r="AP322" s="103"/>
      <c r="AQ322" s="103"/>
      <c r="AR322" s="103"/>
      <c r="AS322" s="103"/>
      <c r="AT322" s="103"/>
      <c r="AU322" s="103"/>
      <c r="AV322" s="103"/>
      <c r="AW322" s="103"/>
      <c r="AX322" s="103"/>
      <c r="AY322" s="103"/>
      <c r="AZ322" s="103"/>
      <c r="BA322" s="103"/>
      <c r="BB322" s="103"/>
      <c r="BC322" s="103"/>
      <c r="BD322" s="103"/>
      <c r="BE322" s="103"/>
      <c r="BF322" s="103"/>
      <c r="BG322" s="103"/>
      <c r="BH322" s="103"/>
      <c r="BI322" s="103"/>
      <c r="BJ322" s="103"/>
      <c r="BK322" s="103"/>
      <c r="BL322" s="103"/>
      <c r="BM322" s="103"/>
      <c r="BN322" s="103"/>
      <c r="BO322" s="103"/>
      <c r="BP322" s="103"/>
      <c r="BQ322" s="103"/>
      <c r="BR322" s="103"/>
      <c r="BS322" s="103"/>
      <c r="BT322" s="103"/>
      <c r="BU322" s="103"/>
      <c r="BV322" s="103"/>
      <c r="BW322" s="232"/>
      <c r="BX322" s="103"/>
      <c r="BY322" s="103"/>
      <c r="BZ322" s="103"/>
      <c r="CA322" s="103"/>
      <c r="CB322" s="103"/>
      <c r="CC322" s="103"/>
      <c r="CD322" s="103"/>
      <c r="CE322" s="103"/>
      <c r="CG322" s="103"/>
      <c r="CH322" s="103"/>
    </row>
    <row r="323" spans="1:86" s="123" customFormat="1">
      <c r="A323" s="122"/>
      <c r="B323" s="122"/>
      <c r="C323" s="122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  <c r="AA323" s="103"/>
      <c r="AB323" s="103"/>
      <c r="AC323" s="103"/>
      <c r="AD323" s="103"/>
      <c r="AE323" s="103"/>
      <c r="AF323" s="103"/>
      <c r="AG323" s="103"/>
      <c r="AH323" s="103"/>
      <c r="AI323" s="103"/>
      <c r="AJ323" s="103"/>
      <c r="AK323" s="103"/>
      <c r="AL323" s="103"/>
      <c r="AP323" s="103"/>
      <c r="AQ323" s="103"/>
      <c r="AR323" s="103"/>
      <c r="AS323" s="103"/>
      <c r="AT323" s="103"/>
      <c r="AU323" s="103"/>
      <c r="AV323" s="103"/>
      <c r="AW323" s="103"/>
      <c r="AX323" s="103"/>
      <c r="AY323" s="103"/>
      <c r="AZ323" s="103"/>
      <c r="BA323" s="103"/>
      <c r="BB323" s="103"/>
      <c r="BC323" s="103"/>
      <c r="BD323" s="103"/>
      <c r="BE323" s="103"/>
      <c r="BF323" s="103"/>
      <c r="BG323" s="103"/>
      <c r="BH323" s="103"/>
      <c r="BI323" s="103"/>
      <c r="BJ323" s="103"/>
      <c r="BK323" s="103"/>
      <c r="BL323" s="103"/>
      <c r="BM323" s="103"/>
      <c r="BN323" s="103"/>
      <c r="BO323" s="103"/>
      <c r="BP323" s="103"/>
      <c r="BQ323" s="103"/>
      <c r="BR323" s="103"/>
      <c r="BS323" s="103"/>
      <c r="BT323" s="103"/>
      <c r="BU323" s="103"/>
      <c r="BV323" s="103"/>
      <c r="BW323" s="232"/>
      <c r="BX323" s="103"/>
      <c r="BY323" s="103"/>
      <c r="BZ323" s="103"/>
      <c r="CA323" s="103"/>
      <c r="CB323" s="103"/>
      <c r="CC323" s="103"/>
      <c r="CD323" s="103"/>
      <c r="CE323" s="103"/>
      <c r="CG323" s="103"/>
      <c r="CH323" s="103"/>
    </row>
    <row r="324" spans="1:86" s="123" customFormat="1">
      <c r="A324" s="122"/>
      <c r="B324" s="122"/>
      <c r="C324" s="122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  <c r="AA324" s="103"/>
      <c r="AB324" s="103"/>
      <c r="AC324" s="103"/>
      <c r="AD324" s="103"/>
      <c r="AE324" s="103"/>
      <c r="AF324" s="103"/>
      <c r="AG324" s="103"/>
      <c r="AH324" s="103"/>
      <c r="AI324" s="103"/>
      <c r="AJ324" s="103"/>
      <c r="AK324" s="103"/>
      <c r="AL324" s="103"/>
      <c r="AP324" s="103"/>
      <c r="AQ324" s="103"/>
      <c r="AR324" s="103"/>
      <c r="AS324" s="103"/>
      <c r="AT324" s="103"/>
      <c r="AU324" s="103"/>
      <c r="AV324" s="103"/>
      <c r="AW324" s="103"/>
      <c r="AX324" s="103"/>
      <c r="AY324" s="103"/>
      <c r="AZ324" s="103"/>
      <c r="BA324" s="103"/>
      <c r="BB324" s="103"/>
      <c r="BC324" s="103"/>
      <c r="BD324" s="103"/>
      <c r="BE324" s="103"/>
      <c r="BF324" s="103"/>
      <c r="BG324" s="103"/>
      <c r="BH324" s="103"/>
      <c r="BI324" s="103"/>
      <c r="BJ324" s="103"/>
      <c r="BK324" s="103"/>
      <c r="BL324" s="103"/>
      <c r="BM324" s="103"/>
      <c r="BN324" s="103"/>
      <c r="BO324" s="103"/>
      <c r="BP324" s="103"/>
      <c r="BQ324" s="103"/>
      <c r="BR324" s="103"/>
      <c r="BS324" s="103"/>
      <c r="BT324" s="103"/>
      <c r="BU324" s="103"/>
      <c r="BV324" s="103"/>
      <c r="BW324" s="232"/>
      <c r="BX324" s="103"/>
      <c r="BY324" s="103"/>
      <c r="BZ324" s="103"/>
      <c r="CA324" s="103"/>
      <c r="CB324" s="103"/>
      <c r="CC324" s="103"/>
      <c r="CD324" s="103"/>
      <c r="CE324" s="103"/>
      <c r="CG324" s="103"/>
      <c r="CH324" s="103"/>
    </row>
    <row r="325" spans="1:86" s="123" customFormat="1">
      <c r="A325" s="122"/>
      <c r="B325" s="122"/>
      <c r="C325" s="122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  <c r="AA325" s="103"/>
      <c r="AB325" s="103"/>
      <c r="AC325" s="103"/>
      <c r="AD325" s="103"/>
      <c r="AE325" s="103"/>
      <c r="AF325" s="103"/>
      <c r="AG325" s="103"/>
      <c r="AH325" s="103"/>
      <c r="AI325" s="103"/>
      <c r="AJ325" s="103"/>
      <c r="AK325" s="103"/>
      <c r="AL325" s="103"/>
      <c r="AP325" s="103"/>
      <c r="AQ325" s="103"/>
      <c r="AR325" s="103"/>
      <c r="AS325" s="103"/>
      <c r="AT325" s="103"/>
      <c r="AU325" s="103"/>
      <c r="AV325" s="103"/>
      <c r="AW325" s="103"/>
      <c r="AX325" s="103"/>
      <c r="AY325" s="103"/>
      <c r="AZ325" s="103"/>
      <c r="BA325" s="103"/>
      <c r="BB325" s="103"/>
      <c r="BC325" s="103"/>
      <c r="BD325" s="103"/>
      <c r="BE325" s="103"/>
      <c r="BF325" s="103"/>
      <c r="BG325" s="103"/>
      <c r="BH325" s="103"/>
      <c r="BI325" s="103"/>
      <c r="BJ325" s="103"/>
      <c r="BK325" s="103"/>
      <c r="BL325" s="103"/>
      <c r="BM325" s="103"/>
      <c r="BN325" s="103"/>
      <c r="BO325" s="103"/>
      <c r="BP325" s="103"/>
      <c r="BQ325" s="103"/>
      <c r="BR325" s="103"/>
      <c r="BS325" s="103"/>
      <c r="BT325" s="103"/>
      <c r="BU325" s="103"/>
      <c r="BV325" s="103"/>
      <c r="BW325" s="232"/>
      <c r="BX325" s="103"/>
      <c r="BY325" s="103"/>
      <c r="BZ325" s="103"/>
      <c r="CA325" s="103"/>
      <c r="CB325" s="103"/>
      <c r="CC325" s="103"/>
      <c r="CD325" s="103"/>
      <c r="CE325" s="103"/>
      <c r="CG325" s="103"/>
      <c r="CH325" s="103"/>
    </row>
    <row r="326" spans="1:86" s="123" customFormat="1">
      <c r="A326" s="122"/>
      <c r="B326" s="122"/>
      <c r="C326" s="122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  <c r="AA326" s="103"/>
      <c r="AB326" s="103"/>
      <c r="AC326" s="103"/>
      <c r="AD326" s="103"/>
      <c r="AE326" s="103"/>
      <c r="AF326" s="103"/>
      <c r="AG326" s="103"/>
      <c r="AH326" s="103"/>
      <c r="AI326" s="103"/>
      <c r="AJ326" s="103"/>
      <c r="AK326" s="103"/>
      <c r="AL326" s="103"/>
      <c r="AP326" s="103"/>
      <c r="AQ326" s="103"/>
      <c r="AR326" s="103"/>
      <c r="AS326" s="103"/>
      <c r="AT326" s="103"/>
      <c r="AU326" s="103"/>
      <c r="AV326" s="103"/>
      <c r="AW326" s="103"/>
      <c r="AX326" s="103"/>
      <c r="AY326" s="103"/>
      <c r="AZ326" s="103"/>
      <c r="BA326" s="103"/>
      <c r="BB326" s="103"/>
      <c r="BC326" s="103"/>
      <c r="BD326" s="103"/>
      <c r="BE326" s="103"/>
      <c r="BF326" s="103"/>
      <c r="BG326" s="103"/>
      <c r="BH326" s="103"/>
      <c r="BI326" s="103"/>
      <c r="BJ326" s="103"/>
      <c r="BK326" s="103"/>
      <c r="BL326" s="103"/>
      <c r="BM326" s="103"/>
      <c r="BN326" s="103"/>
      <c r="BO326" s="103"/>
      <c r="BP326" s="103"/>
      <c r="BQ326" s="103"/>
      <c r="BR326" s="103"/>
      <c r="BS326" s="103"/>
      <c r="BT326" s="103"/>
      <c r="BU326" s="103"/>
      <c r="BV326" s="103"/>
      <c r="BW326" s="232"/>
      <c r="BX326" s="103"/>
      <c r="BY326" s="103"/>
      <c r="BZ326" s="103"/>
      <c r="CA326" s="103"/>
      <c r="CB326" s="103"/>
      <c r="CC326" s="103"/>
      <c r="CD326" s="103"/>
      <c r="CE326" s="103"/>
      <c r="CG326" s="103"/>
      <c r="CH326" s="103"/>
    </row>
    <row r="327" spans="1:86" s="123" customFormat="1">
      <c r="A327" s="122"/>
      <c r="B327" s="122"/>
      <c r="C327" s="122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  <c r="AA327" s="103"/>
      <c r="AB327" s="103"/>
      <c r="AC327" s="103"/>
      <c r="AD327" s="103"/>
      <c r="AE327" s="103"/>
      <c r="AF327" s="103"/>
      <c r="AG327" s="103"/>
      <c r="AH327" s="103"/>
      <c r="AI327" s="103"/>
      <c r="AJ327" s="103"/>
      <c r="AK327" s="103"/>
      <c r="AL327" s="103"/>
      <c r="AP327" s="103"/>
      <c r="AQ327" s="103"/>
      <c r="AR327" s="103"/>
      <c r="AS327" s="103"/>
      <c r="AT327" s="103"/>
      <c r="AU327" s="103"/>
      <c r="AV327" s="103"/>
      <c r="AW327" s="103"/>
      <c r="AX327" s="103"/>
      <c r="AY327" s="103"/>
      <c r="AZ327" s="103"/>
      <c r="BA327" s="103"/>
      <c r="BB327" s="103"/>
      <c r="BC327" s="103"/>
      <c r="BD327" s="103"/>
      <c r="BE327" s="103"/>
      <c r="BF327" s="103"/>
      <c r="BG327" s="103"/>
      <c r="BH327" s="103"/>
      <c r="BI327" s="103"/>
      <c r="BJ327" s="103"/>
      <c r="BK327" s="103"/>
      <c r="BL327" s="103"/>
      <c r="BM327" s="103"/>
      <c r="BN327" s="103"/>
      <c r="BO327" s="103"/>
      <c r="BP327" s="103"/>
      <c r="BQ327" s="103"/>
      <c r="BR327" s="103"/>
      <c r="BS327" s="103"/>
      <c r="BT327" s="103"/>
      <c r="BU327" s="103"/>
      <c r="BV327" s="103"/>
      <c r="BW327" s="232"/>
      <c r="BX327" s="103"/>
      <c r="BY327" s="103"/>
      <c r="BZ327" s="103"/>
      <c r="CA327" s="103"/>
      <c r="CB327" s="103"/>
      <c r="CC327" s="103"/>
      <c r="CD327" s="103"/>
      <c r="CE327" s="103"/>
      <c r="CG327" s="103"/>
      <c r="CH327" s="103"/>
    </row>
    <row r="328" spans="1:86" s="123" customFormat="1">
      <c r="A328" s="122"/>
      <c r="B328" s="122"/>
      <c r="C328" s="122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  <c r="AA328" s="103"/>
      <c r="AB328" s="103"/>
      <c r="AC328" s="103"/>
      <c r="AD328" s="103"/>
      <c r="AE328" s="103"/>
      <c r="AF328" s="103"/>
      <c r="AG328" s="103"/>
      <c r="AH328" s="103"/>
      <c r="AI328" s="103"/>
      <c r="AJ328" s="103"/>
      <c r="AK328" s="103"/>
      <c r="AL328" s="103"/>
      <c r="AP328" s="103"/>
      <c r="AQ328" s="103"/>
      <c r="AR328" s="103"/>
      <c r="AS328" s="103"/>
      <c r="AT328" s="103"/>
      <c r="AU328" s="103"/>
      <c r="AV328" s="103"/>
      <c r="AW328" s="103"/>
      <c r="AX328" s="103"/>
      <c r="AY328" s="103"/>
      <c r="AZ328" s="103"/>
      <c r="BA328" s="103"/>
      <c r="BB328" s="103"/>
      <c r="BC328" s="103"/>
      <c r="BD328" s="103"/>
      <c r="BE328" s="103"/>
      <c r="BF328" s="103"/>
      <c r="BG328" s="103"/>
      <c r="BH328" s="103"/>
      <c r="BI328" s="103"/>
      <c r="BJ328" s="103"/>
      <c r="BK328" s="103"/>
      <c r="BL328" s="103"/>
      <c r="BM328" s="103"/>
      <c r="BN328" s="103"/>
      <c r="BO328" s="103"/>
      <c r="BP328" s="103"/>
      <c r="BQ328" s="103"/>
      <c r="BR328" s="103"/>
      <c r="BS328" s="103"/>
      <c r="BT328" s="103"/>
      <c r="BU328" s="103"/>
      <c r="BV328" s="103"/>
      <c r="BW328" s="232"/>
      <c r="BX328" s="103"/>
      <c r="BY328" s="103"/>
      <c r="BZ328" s="103"/>
      <c r="CA328" s="103"/>
      <c r="CB328" s="103"/>
      <c r="CC328" s="103"/>
      <c r="CD328" s="103"/>
      <c r="CE328" s="103"/>
      <c r="CG328" s="103"/>
      <c r="CH328" s="103"/>
    </row>
    <row r="329" spans="1:86" s="123" customFormat="1">
      <c r="A329" s="122"/>
      <c r="B329" s="122"/>
      <c r="C329" s="122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  <c r="AA329" s="103"/>
      <c r="AB329" s="103"/>
      <c r="AC329" s="103"/>
      <c r="AD329" s="103"/>
      <c r="AE329" s="103"/>
      <c r="AF329" s="103"/>
      <c r="AG329" s="103"/>
      <c r="AH329" s="103"/>
      <c r="AI329" s="103"/>
      <c r="AJ329" s="103"/>
      <c r="AK329" s="103"/>
      <c r="AL329" s="103"/>
      <c r="AP329" s="103"/>
      <c r="AQ329" s="103"/>
      <c r="AR329" s="103"/>
      <c r="AS329" s="103"/>
      <c r="AT329" s="103"/>
      <c r="AU329" s="103"/>
      <c r="AV329" s="103"/>
      <c r="AW329" s="103"/>
      <c r="AX329" s="103"/>
      <c r="AY329" s="103"/>
      <c r="AZ329" s="103"/>
      <c r="BA329" s="103"/>
      <c r="BB329" s="103"/>
      <c r="BC329" s="103"/>
      <c r="BD329" s="103"/>
      <c r="BE329" s="103"/>
      <c r="BF329" s="103"/>
      <c r="BG329" s="103"/>
      <c r="BH329" s="103"/>
      <c r="BI329" s="103"/>
      <c r="BJ329" s="103"/>
      <c r="BK329" s="103"/>
      <c r="BL329" s="103"/>
      <c r="BM329" s="103"/>
      <c r="BN329" s="103"/>
      <c r="BO329" s="103"/>
      <c r="BP329" s="103"/>
      <c r="BQ329" s="103"/>
      <c r="BR329" s="103"/>
      <c r="BS329" s="103"/>
      <c r="BT329" s="103"/>
      <c r="BU329" s="103"/>
      <c r="BV329" s="103"/>
      <c r="BW329" s="232"/>
      <c r="BX329" s="103"/>
      <c r="BY329" s="103"/>
      <c r="BZ329" s="103"/>
      <c r="CA329" s="103"/>
      <c r="CB329" s="103"/>
      <c r="CC329" s="103"/>
      <c r="CD329" s="103"/>
      <c r="CE329" s="103"/>
      <c r="CG329" s="103"/>
      <c r="CH329" s="103"/>
    </row>
    <row r="330" spans="1:86" s="123" customFormat="1">
      <c r="A330" s="122"/>
      <c r="B330" s="122"/>
      <c r="C330" s="122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  <c r="AA330" s="103"/>
      <c r="AB330" s="103"/>
      <c r="AC330" s="103"/>
      <c r="AD330" s="103"/>
      <c r="AE330" s="103"/>
      <c r="AF330" s="103"/>
      <c r="AG330" s="103"/>
      <c r="AH330" s="103"/>
      <c r="AI330" s="103"/>
      <c r="AJ330" s="103"/>
      <c r="AK330" s="103"/>
      <c r="AL330" s="103"/>
      <c r="AP330" s="103"/>
      <c r="AQ330" s="103"/>
      <c r="AR330" s="103"/>
      <c r="AS330" s="103"/>
      <c r="AT330" s="103"/>
      <c r="AU330" s="103"/>
      <c r="AV330" s="103"/>
      <c r="AW330" s="103"/>
      <c r="AX330" s="103"/>
      <c r="AY330" s="103"/>
      <c r="AZ330" s="103"/>
      <c r="BA330" s="103"/>
      <c r="BB330" s="103"/>
      <c r="BC330" s="103"/>
      <c r="BD330" s="103"/>
      <c r="BE330" s="103"/>
      <c r="BF330" s="103"/>
      <c r="BG330" s="103"/>
      <c r="BH330" s="103"/>
      <c r="BI330" s="103"/>
      <c r="BJ330" s="103"/>
      <c r="BK330" s="103"/>
      <c r="BL330" s="103"/>
      <c r="BM330" s="103"/>
      <c r="BN330" s="103"/>
      <c r="BO330" s="103"/>
      <c r="BP330" s="103"/>
      <c r="BQ330" s="103"/>
      <c r="BR330" s="103"/>
      <c r="BS330" s="103"/>
      <c r="BT330" s="103"/>
      <c r="BU330" s="103"/>
      <c r="BV330" s="103"/>
      <c r="BW330" s="232"/>
      <c r="BX330" s="103"/>
      <c r="BY330" s="103"/>
      <c r="BZ330" s="103"/>
      <c r="CA330" s="103"/>
      <c r="CB330" s="103"/>
      <c r="CC330" s="103"/>
      <c r="CD330" s="103"/>
      <c r="CE330" s="103"/>
      <c r="CG330" s="103"/>
      <c r="CH330" s="103"/>
    </row>
    <row r="331" spans="1:86" s="123" customFormat="1">
      <c r="A331" s="122"/>
      <c r="B331" s="122"/>
      <c r="C331" s="122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  <c r="AA331" s="103"/>
      <c r="AB331" s="103"/>
      <c r="AC331" s="103"/>
      <c r="AD331" s="103"/>
      <c r="AE331" s="103"/>
      <c r="AF331" s="103"/>
      <c r="AG331" s="103"/>
      <c r="AH331" s="103"/>
      <c r="AI331" s="103"/>
      <c r="AJ331" s="103"/>
      <c r="AK331" s="103"/>
      <c r="AL331" s="103"/>
      <c r="AP331" s="103"/>
      <c r="AQ331" s="103"/>
      <c r="AR331" s="103"/>
      <c r="AS331" s="103"/>
      <c r="AT331" s="103"/>
      <c r="AU331" s="103"/>
      <c r="AV331" s="103"/>
      <c r="AW331" s="103"/>
      <c r="AX331" s="103"/>
      <c r="AY331" s="103"/>
      <c r="AZ331" s="103"/>
      <c r="BA331" s="103"/>
      <c r="BB331" s="103"/>
      <c r="BC331" s="103"/>
      <c r="BD331" s="103"/>
      <c r="BE331" s="103"/>
      <c r="BF331" s="103"/>
      <c r="BG331" s="103"/>
      <c r="BH331" s="103"/>
      <c r="BI331" s="103"/>
      <c r="BJ331" s="103"/>
      <c r="BK331" s="103"/>
      <c r="BL331" s="103"/>
      <c r="BM331" s="103"/>
      <c r="BN331" s="103"/>
      <c r="BO331" s="103"/>
      <c r="BP331" s="103"/>
      <c r="BQ331" s="103"/>
      <c r="BR331" s="103"/>
      <c r="BS331" s="103"/>
      <c r="BT331" s="103"/>
      <c r="BU331" s="103"/>
      <c r="BV331" s="103"/>
      <c r="BW331" s="232"/>
      <c r="BX331" s="103"/>
      <c r="BY331" s="103"/>
      <c r="BZ331" s="103"/>
      <c r="CA331" s="103"/>
      <c r="CB331" s="103"/>
      <c r="CC331" s="103"/>
      <c r="CD331" s="103"/>
      <c r="CE331" s="103"/>
      <c r="CG331" s="103"/>
      <c r="CH331" s="103"/>
    </row>
    <row r="332" spans="1:86" s="123" customFormat="1">
      <c r="A332" s="122"/>
      <c r="B332" s="122"/>
      <c r="C332" s="122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  <c r="AA332" s="103"/>
      <c r="AB332" s="103"/>
      <c r="AC332" s="103"/>
      <c r="AD332" s="103"/>
      <c r="AE332" s="103"/>
      <c r="AF332" s="103"/>
      <c r="AG332" s="103"/>
      <c r="AH332" s="103"/>
      <c r="AI332" s="103"/>
      <c r="AJ332" s="103"/>
      <c r="AK332" s="103"/>
      <c r="AL332" s="103"/>
      <c r="AP332" s="103"/>
      <c r="AQ332" s="103"/>
      <c r="AR332" s="103"/>
      <c r="AS332" s="103"/>
      <c r="AT332" s="103"/>
      <c r="AU332" s="103"/>
      <c r="AV332" s="103"/>
      <c r="AW332" s="103"/>
      <c r="AX332" s="103"/>
      <c r="AY332" s="103"/>
      <c r="AZ332" s="103"/>
      <c r="BA332" s="103"/>
      <c r="BB332" s="103"/>
      <c r="BC332" s="103"/>
      <c r="BD332" s="103"/>
      <c r="BE332" s="103"/>
      <c r="BF332" s="103"/>
      <c r="BG332" s="103"/>
      <c r="BH332" s="103"/>
      <c r="BI332" s="103"/>
      <c r="BJ332" s="103"/>
      <c r="BK332" s="103"/>
      <c r="BL332" s="103"/>
      <c r="BM332" s="103"/>
      <c r="BN332" s="103"/>
      <c r="BO332" s="103"/>
      <c r="BP332" s="103"/>
      <c r="BQ332" s="103"/>
      <c r="BR332" s="103"/>
      <c r="BS332" s="103"/>
      <c r="BT332" s="103"/>
      <c r="BU332" s="103"/>
      <c r="BV332" s="103"/>
      <c r="BW332" s="232"/>
      <c r="BX332" s="103"/>
      <c r="BY332" s="103"/>
      <c r="BZ332" s="103"/>
      <c r="CA332" s="103"/>
      <c r="CB332" s="103"/>
      <c r="CC332" s="103"/>
      <c r="CD332" s="103"/>
      <c r="CE332" s="103"/>
      <c r="CG332" s="103"/>
      <c r="CH332" s="103"/>
    </row>
    <row r="333" spans="1:86" s="123" customFormat="1">
      <c r="A333" s="122"/>
      <c r="B333" s="122"/>
      <c r="C333" s="122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  <c r="AA333" s="103"/>
      <c r="AB333" s="103"/>
      <c r="AC333" s="103"/>
      <c r="AD333" s="103"/>
      <c r="AE333" s="103"/>
      <c r="AF333" s="103"/>
      <c r="AG333" s="103"/>
      <c r="AH333" s="103"/>
      <c r="AI333" s="103"/>
      <c r="AJ333" s="103"/>
      <c r="AK333" s="103"/>
      <c r="AL333" s="103"/>
      <c r="AP333" s="103"/>
      <c r="AQ333" s="103"/>
      <c r="AR333" s="103"/>
      <c r="AS333" s="103"/>
      <c r="AT333" s="103"/>
      <c r="AU333" s="103"/>
      <c r="AV333" s="103"/>
      <c r="AW333" s="103"/>
      <c r="AX333" s="103"/>
      <c r="AY333" s="103"/>
      <c r="AZ333" s="103"/>
      <c r="BA333" s="103"/>
      <c r="BB333" s="103"/>
      <c r="BC333" s="103"/>
      <c r="BD333" s="103"/>
      <c r="BE333" s="103"/>
      <c r="BF333" s="103"/>
      <c r="BG333" s="103"/>
      <c r="BH333" s="103"/>
      <c r="BI333" s="103"/>
      <c r="BJ333" s="103"/>
      <c r="BK333" s="103"/>
      <c r="BL333" s="103"/>
      <c r="BM333" s="103"/>
      <c r="BN333" s="103"/>
      <c r="BO333" s="103"/>
      <c r="BP333" s="103"/>
      <c r="BQ333" s="103"/>
      <c r="BR333" s="103"/>
      <c r="BS333" s="103"/>
      <c r="BT333" s="103"/>
      <c r="BU333" s="103"/>
      <c r="BV333" s="103"/>
      <c r="BW333" s="232"/>
      <c r="BX333" s="103"/>
      <c r="BY333" s="103"/>
      <c r="BZ333" s="103"/>
      <c r="CA333" s="103"/>
      <c r="CB333" s="103"/>
      <c r="CC333" s="103"/>
      <c r="CD333" s="103"/>
      <c r="CE333" s="103"/>
      <c r="CG333" s="103"/>
      <c r="CH333" s="103"/>
    </row>
    <row r="334" spans="1:86" s="123" customFormat="1">
      <c r="A334" s="122"/>
      <c r="B334" s="122"/>
      <c r="C334" s="122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  <c r="AA334" s="103"/>
      <c r="AB334" s="103"/>
      <c r="AC334" s="103"/>
      <c r="AD334" s="103"/>
      <c r="AE334" s="103"/>
      <c r="AF334" s="103"/>
      <c r="AG334" s="103"/>
      <c r="AH334" s="103"/>
      <c r="AI334" s="103"/>
      <c r="AJ334" s="103"/>
      <c r="AK334" s="103"/>
      <c r="AL334" s="103"/>
      <c r="AP334" s="103"/>
      <c r="AQ334" s="103"/>
      <c r="AR334" s="103"/>
      <c r="AS334" s="103"/>
      <c r="AT334" s="103"/>
      <c r="AU334" s="103"/>
      <c r="AV334" s="103"/>
      <c r="AW334" s="103"/>
      <c r="AX334" s="103"/>
      <c r="AY334" s="103"/>
      <c r="AZ334" s="103"/>
      <c r="BA334" s="103"/>
      <c r="BB334" s="103"/>
      <c r="BC334" s="103"/>
      <c r="BD334" s="103"/>
      <c r="BE334" s="103"/>
      <c r="BF334" s="103"/>
      <c r="BG334" s="103"/>
      <c r="BH334" s="103"/>
      <c r="BI334" s="103"/>
      <c r="BJ334" s="103"/>
      <c r="BK334" s="103"/>
      <c r="BL334" s="103"/>
      <c r="BM334" s="103"/>
      <c r="BN334" s="103"/>
      <c r="BO334" s="103"/>
      <c r="BP334" s="103"/>
      <c r="BQ334" s="103"/>
      <c r="BR334" s="103"/>
      <c r="BS334" s="103"/>
      <c r="BT334" s="103"/>
      <c r="BU334" s="103"/>
      <c r="BV334" s="103"/>
      <c r="BW334" s="232"/>
      <c r="BX334" s="103"/>
      <c r="BY334" s="103"/>
      <c r="BZ334" s="103"/>
      <c r="CA334" s="103"/>
      <c r="CB334" s="103"/>
      <c r="CC334" s="103"/>
      <c r="CD334" s="103"/>
      <c r="CE334" s="103"/>
      <c r="CG334" s="103"/>
      <c r="CH334" s="103"/>
    </row>
    <row r="335" spans="1:86" s="123" customFormat="1">
      <c r="A335" s="122"/>
      <c r="B335" s="122"/>
      <c r="C335" s="122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  <c r="AA335" s="103"/>
      <c r="AB335" s="103"/>
      <c r="AC335" s="103"/>
      <c r="AD335" s="103"/>
      <c r="AE335" s="103"/>
      <c r="AF335" s="103"/>
      <c r="AG335" s="103"/>
      <c r="AH335" s="103"/>
      <c r="AI335" s="103"/>
      <c r="AJ335" s="103"/>
      <c r="AK335" s="103"/>
      <c r="AL335" s="103"/>
      <c r="AP335" s="103"/>
      <c r="AQ335" s="103"/>
      <c r="AR335" s="103"/>
      <c r="AS335" s="103"/>
      <c r="AT335" s="103"/>
      <c r="AU335" s="103"/>
      <c r="AV335" s="103"/>
      <c r="AW335" s="103"/>
      <c r="AX335" s="103"/>
      <c r="AY335" s="103"/>
      <c r="AZ335" s="103"/>
      <c r="BA335" s="103"/>
      <c r="BB335" s="103"/>
      <c r="BC335" s="103"/>
      <c r="BD335" s="103"/>
      <c r="BE335" s="103"/>
      <c r="BF335" s="103"/>
      <c r="BG335" s="103"/>
      <c r="BH335" s="103"/>
      <c r="BI335" s="103"/>
      <c r="BJ335" s="103"/>
      <c r="BK335" s="103"/>
      <c r="BL335" s="103"/>
      <c r="BM335" s="103"/>
      <c r="BN335" s="103"/>
      <c r="BO335" s="103"/>
      <c r="BP335" s="103"/>
      <c r="BQ335" s="103"/>
      <c r="BR335" s="103"/>
      <c r="BS335" s="103"/>
      <c r="BT335" s="103"/>
      <c r="BU335" s="103"/>
      <c r="BV335" s="103"/>
      <c r="BW335" s="232"/>
      <c r="BX335" s="103"/>
      <c r="BY335" s="103"/>
      <c r="BZ335" s="103"/>
      <c r="CA335" s="103"/>
      <c r="CB335" s="103"/>
      <c r="CC335" s="103"/>
      <c r="CD335" s="103"/>
      <c r="CE335" s="103"/>
      <c r="CG335" s="103"/>
      <c r="CH335" s="103"/>
    </row>
    <row r="336" spans="1:86" s="123" customFormat="1">
      <c r="A336" s="122"/>
      <c r="B336" s="122"/>
      <c r="C336" s="122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  <c r="AA336" s="103"/>
      <c r="AB336" s="103"/>
      <c r="AC336" s="103"/>
      <c r="AD336" s="103"/>
      <c r="AE336" s="103"/>
      <c r="AF336" s="103"/>
      <c r="AG336" s="103"/>
      <c r="AH336" s="103"/>
      <c r="AI336" s="103"/>
      <c r="AJ336" s="103"/>
      <c r="AK336" s="103"/>
      <c r="AL336" s="103"/>
      <c r="AP336" s="103"/>
      <c r="AQ336" s="103"/>
      <c r="AR336" s="103"/>
      <c r="AS336" s="103"/>
      <c r="AT336" s="103"/>
      <c r="AU336" s="103"/>
      <c r="AV336" s="103"/>
      <c r="AW336" s="103"/>
      <c r="AX336" s="103"/>
      <c r="AY336" s="103"/>
      <c r="AZ336" s="103"/>
      <c r="BA336" s="103"/>
      <c r="BB336" s="103"/>
      <c r="BC336" s="103"/>
      <c r="BD336" s="103"/>
      <c r="BE336" s="103"/>
      <c r="BF336" s="103"/>
      <c r="BG336" s="103"/>
      <c r="BH336" s="103"/>
      <c r="BI336" s="103"/>
      <c r="BJ336" s="103"/>
      <c r="BK336" s="103"/>
      <c r="BL336" s="103"/>
      <c r="BM336" s="103"/>
      <c r="BN336" s="103"/>
      <c r="BO336" s="103"/>
      <c r="BP336" s="103"/>
      <c r="BQ336" s="103"/>
      <c r="BR336" s="103"/>
      <c r="BS336" s="103"/>
      <c r="BT336" s="103"/>
      <c r="BU336" s="103"/>
      <c r="BV336" s="103"/>
      <c r="BW336" s="232"/>
      <c r="BX336" s="103"/>
      <c r="BY336" s="103"/>
      <c r="BZ336" s="103"/>
      <c r="CA336" s="103"/>
      <c r="CB336" s="103"/>
      <c r="CC336" s="103"/>
      <c r="CD336" s="103"/>
      <c r="CE336" s="103"/>
      <c r="CG336" s="103"/>
      <c r="CH336" s="103"/>
    </row>
    <row r="337" spans="1:86" s="123" customFormat="1">
      <c r="A337" s="122"/>
      <c r="B337" s="122"/>
      <c r="C337" s="122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  <c r="AA337" s="103"/>
      <c r="AB337" s="103"/>
      <c r="AC337" s="103"/>
      <c r="AD337" s="103"/>
      <c r="AE337" s="103"/>
      <c r="AF337" s="103"/>
      <c r="AG337" s="103"/>
      <c r="AH337" s="103"/>
      <c r="AI337" s="103"/>
      <c r="AJ337" s="103"/>
      <c r="AK337" s="103"/>
      <c r="AL337" s="103"/>
      <c r="AP337" s="103"/>
      <c r="AQ337" s="103"/>
      <c r="AR337" s="103"/>
      <c r="AS337" s="103"/>
      <c r="AT337" s="103"/>
      <c r="AU337" s="103"/>
      <c r="AV337" s="103"/>
      <c r="AW337" s="103"/>
      <c r="AX337" s="103"/>
      <c r="AY337" s="103"/>
      <c r="AZ337" s="103"/>
      <c r="BA337" s="103"/>
      <c r="BB337" s="103"/>
      <c r="BC337" s="103"/>
      <c r="BD337" s="103"/>
      <c r="BE337" s="103"/>
      <c r="BF337" s="103"/>
      <c r="BG337" s="103"/>
      <c r="BH337" s="103"/>
      <c r="BI337" s="103"/>
      <c r="BJ337" s="103"/>
      <c r="BK337" s="103"/>
      <c r="BL337" s="103"/>
      <c r="BM337" s="103"/>
      <c r="BN337" s="103"/>
      <c r="BO337" s="103"/>
      <c r="BP337" s="103"/>
      <c r="BQ337" s="103"/>
      <c r="BR337" s="103"/>
      <c r="BS337" s="103"/>
      <c r="BT337" s="103"/>
      <c r="BU337" s="103"/>
      <c r="BV337" s="103"/>
      <c r="BW337" s="232"/>
      <c r="BX337" s="103"/>
      <c r="BY337" s="103"/>
      <c r="BZ337" s="103"/>
      <c r="CA337" s="103"/>
      <c r="CB337" s="103"/>
      <c r="CC337" s="103"/>
      <c r="CD337" s="103"/>
      <c r="CE337" s="103"/>
      <c r="CG337" s="103"/>
      <c r="CH337" s="103"/>
    </row>
    <row r="338" spans="1:86" s="123" customFormat="1">
      <c r="A338" s="122"/>
      <c r="B338" s="122"/>
      <c r="C338" s="122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  <c r="AA338" s="103"/>
      <c r="AB338" s="103"/>
      <c r="AC338" s="103"/>
      <c r="AD338" s="103"/>
      <c r="AE338" s="103"/>
      <c r="AF338" s="103"/>
      <c r="AG338" s="103"/>
      <c r="AH338" s="103"/>
      <c r="AI338" s="103"/>
      <c r="AJ338" s="103"/>
      <c r="AK338" s="103"/>
      <c r="AL338" s="103"/>
      <c r="AP338" s="103"/>
      <c r="AQ338" s="103"/>
      <c r="AR338" s="103"/>
      <c r="AS338" s="103"/>
      <c r="AT338" s="103"/>
      <c r="AU338" s="103"/>
      <c r="AV338" s="103"/>
      <c r="AW338" s="103"/>
      <c r="AX338" s="103"/>
      <c r="AY338" s="103"/>
      <c r="AZ338" s="103"/>
      <c r="BA338" s="103"/>
      <c r="BB338" s="103"/>
      <c r="BC338" s="103"/>
      <c r="BD338" s="103"/>
      <c r="BE338" s="103"/>
      <c r="BF338" s="103"/>
      <c r="BG338" s="103"/>
      <c r="BH338" s="103"/>
      <c r="BI338" s="103"/>
      <c r="BJ338" s="103"/>
      <c r="BK338" s="103"/>
      <c r="BL338" s="103"/>
      <c r="BM338" s="103"/>
      <c r="BN338" s="103"/>
      <c r="BO338" s="103"/>
      <c r="BP338" s="103"/>
      <c r="BQ338" s="103"/>
      <c r="BR338" s="103"/>
      <c r="BS338" s="103"/>
      <c r="BT338" s="103"/>
      <c r="BU338" s="103"/>
      <c r="BV338" s="103"/>
      <c r="BW338" s="232"/>
      <c r="BX338" s="103"/>
      <c r="BY338" s="103"/>
      <c r="BZ338" s="103"/>
      <c r="CA338" s="103"/>
      <c r="CB338" s="103"/>
      <c r="CC338" s="103"/>
      <c r="CD338" s="103"/>
      <c r="CE338" s="103"/>
      <c r="CG338" s="103"/>
      <c r="CH338" s="103"/>
    </row>
    <row r="339" spans="1:86" s="123" customFormat="1">
      <c r="A339" s="122"/>
      <c r="B339" s="122"/>
      <c r="C339" s="122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103"/>
      <c r="Z339" s="103"/>
      <c r="AA339" s="103"/>
      <c r="AB339" s="103"/>
      <c r="AC339" s="103"/>
      <c r="AD339" s="103"/>
      <c r="AE339" s="103"/>
      <c r="AF339" s="103"/>
      <c r="AG339" s="103"/>
      <c r="AH339" s="103"/>
      <c r="AI339" s="103"/>
      <c r="AJ339" s="103"/>
      <c r="AK339" s="103"/>
      <c r="AL339" s="103"/>
      <c r="AP339" s="103"/>
      <c r="AQ339" s="103"/>
      <c r="AR339" s="103"/>
      <c r="AS339" s="103"/>
      <c r="AT339" s="103"/>
      <c r="AU339" s="103"/>
      <c r="AV339" s="103"/>
      <c r="AW339" s="103"/>
      <c r="AX339" s="103"/>
      <c r="AY339" s="103"/>
      <c r="AZ339" s="103"/>
      <c r="BA339" s="103"/>
      <c r="BB339" s="103"/>
      <c r="BC339" s="103"/>
      <c r="BD339" s="103"/>
      <c r="BE339" s="103"/>
      <c r="BF339" s="103"/>
      <c r="BG339" s="103"/>
      <c r="BH339" s="103"/>
      <c r="BI339" s="103"/>
      <c r="BJ339" s="103"/>
      <c r="BK339" s="103"/>
      <c r="BL339" s="103"/>
      <c r="BM339" s="103"/>
      <c r="BN339" s="103"/>
      <c r="BO339" s="103"/>
      <c r="BP339" s="103"/>
      <c r="BQ339" s="103"/>
      <c r="BR339" s="103"/>
      <c r="BS339" s="103"/>
      <c r="BT339" s="103"/>
      <c r="BU339" s="103"/>
      <c r="BV339" s="103"/>
      <c r="BW339" s="232"/>
      <c r="BX339" s="103"/>
      <c r="BY339" s="103"/>
      <c r="BZ339" s="103"/>
      <c r="CA339" s="103"/>
      <c r="CB339" s="103"/>
      <c r="CC339" s="103"/>
      <c r="CD339" s="103"/>
      <c r="CE339" s="103"/>
      <c r="CG339" s="103"/>
      <c r="CH339" s="103"/>
    </row>
    <row r="340" spans="1:86" s="123" customFormat="1">
      <c r="A340" s="122"/>
      <c r="B340" s="122"/>
      <c r="C340" s="122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  <c r="AA340" s="103"/>
      <c r="AB340" s="103"/>
      <c r="AC340" s="103"/>
      <c r="AD340" s="103"/>
      <c r="AE340" s="103"/>
      <c r="AF340" s="103"/>
      <c r="AG340" s="103"/>
      <c r="AH340" s="103"/>
      <c r="AI340" s="103"/>
      <c r="AJ340" s="103"/>
      <c r="AK340" s="103"/>
      <c r="AL340" s="103"/>
      <c r="AP340" s="103"/>
      <c r="AQ340" s="103"/>
      <c r="AR340" s="103"/>
      <c r="AS340" s="103"/>
      <c r="AT340" s="103"/>
      <c r="AU340" s="103"/>
      <c r="AV340" s="103"/>
      <c r="AW340" s="103"/>
      <c r="AX340" s="103"/>
      <c r="AY340" s="103"/>
      <c r="AZ340" s="103"/>
      <c r="BA340" s="103"/>
      <c r="BB340" s="103"/>
      <c r="BC340" s="103"/>
      <c r="BD340" s="103"/>
      <c r="BE340" s="103"/>
      <c r="BF340" s="103"/>
      <c r="BG340" s="103"/>
      <c r="BH340" s="103"/>
      <c r="BI340" s="103"/>
      <c r="BJ340" s="103"/>
      <c r="BK340" s="103"/>
      <c r="BL340" s="103"/>
      <c r="BM340" s="103"/>
      <c r="BN340" s="103"/>
      <c r="BO340" s="103"/>
      <c r="BP340" s="103"/>
      <c r="BQ340" s="103"/>
      <c r="BR340" s="103"/>
      <c r="BS340" s="103"/>
      <c r="BT340" s="103"/>
      <c r="BU340" s="103"/>
      <c r="BV340" s="103"/>
      <c r="BW340" s="232"/>
      <c r="BX340" s="103"/>
      <c r="BY340" s="103"/>
      <c r="BZ340" s="103"/>
      <c r="CA340" s="103"/>
      <c r="CB340" s="103"/>
      <c r="CC340" s="103"/>
      <c r="CD340" s="103"/>
      <c r="CE340" s="103"/>
      <c r="CG340" s="103"/>
      <c r="CH340" s="103"/>
    </row>
    <row r="341" spans="1:86" s="123" customFormat="1">
      <c r="A341" s="122"/>
      <c r="B341" s="122"/>
      <c r="C341" s="122"/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  <c r="AA341" s="103"/>
      <c r="AB341" s="103"/>
      <c r="AC341" s="103"/>
      <c r="AD341" s="103"/>
      <c r="AE341" s="103"/>
      <c r="AF341" s="103"/>
      <c r="AG341" s="103"/>
      <c r="AH341" s="103"/>
      <c r="AI341" s="103"/>
      <c r="AJ341" s="103"/>
      <c r="AK341" s="103"/>
      <c r="AL341" s="103"/>
      <c r="AP341" s="103"/>
      <c r="AQ341" s="103"/>
      <c r="AR341" s="103"/>
      <c r="AS341" s="103"/>
      <c r="AT341" s="103"/>
      <c r="AU341" s="103"/>
      <c r="AV341" s="103"/>
      <c r="AW341" s="103"/>
      <c r="AX341" s="103"/>
      <c r="AY341" s="103"/>
      <c r="AZ341" s="103"/>
      <c r="BA341" s="103"/>
      <c r="BB341" s="103"/>
      <c r="BC341" s="103"/>
      <c r="BD341" s="103"/>
      <c r="BE341" s="103"/>
      <c r="BF341" s="103"/>
      <c r="BG341" s="103"/>
      <c r="BH341" s="103"/>
      <c r="BI341" s="103"/>
      <c r="BJ341" s="103"/>
      <c r="BK341" s="103"/>
      <c r="BL341" s="103"/>
      <c r="BM341" s="103"/>
      <c r="BN341" s="103"/>
      <c r="BO341" s="103"/>
      <c r="BP341" s="103"/>
      <c r="BQ341" s="103"/>
      <c r="BR341" s="103"/>
      <c r="BS341" s="103"/>
      <c r="BT341" s="103"/>
      <c r="BU341" s="103"/>
      <c r="BV341" s="103"/>
      <c r="BW341" s="232"/>
      <c r="BX341" s="103"/>
      <c r="BY341" s="103"/>
      <c r="BZ341" s="103"/>
      <c r="CA341" s="103"/>
      <c r="CB341" s="103"/>
      <c r="CC341" s="103"/>
      <c r="CD341" s="103"/>
      <c r="CE341" s="103"/>
      <c r="CG341" s="103"/>
      <c r="CH341" s="103"/>
    </row>
    <row r="342" spans="1:86" s="123" customFormat="1">
      <c r="A342" s="122"/>
      <c r="B342" s="122"/>
      <c r="C342" s="122"/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  <c r="AA342" s="103"/>
      <c r="AB342" s="103"/>
      <c r="AC342" s="103"/>
      <c r="AD342" s="103"/>
      <c r="AE342" s="103"/>
      <c r="AF342" s="103"/>
      <c r="AG342" s="103"/>
      <c r="AH342" s="103"/>
      <c r="AI342" s="103"/>
      <c r="AJ342" s="103"/>
      <c r="AK342" s="103"/>
      <c r="AL342" s="103"/>
      <c r="AP342" s="103"/>
      <c r="AQ342" s="103"/>
      <c r="AR342" s="103"/>
      <c r="AS342" s="103"/>
      <c r="AT342" s="103"/>
      <c r="AU342" s="103"/>
      <c r="AV342" s="103"/>
      <c r="AW342" s="103"/>
      <c r="AX342" s="103"/>
      <c r="AY342" s="103"/>
      <c r="AZ342" s="103"/>
      <c r="BA342" s="103"/>
      <c r="BB342" s="103"/>
      <c r="BC342" s="103"/>
      <c r="BD342" s="103"/>
      <c r="BE342" s="103"/>
      <c r="BF342" s="103"/>
      <c r="BG342" s="103"/>
      <c r="BH342" s="103"/>
      <c r="BI342" s="103"/>
      <c r="BJ342" s="103"/>
      <c r="BK342" s="103"/>
      <c r="BL342" s="103"/>
      <c r="BM342" s="103"/>
      <c r="BN342" s="103"/>
      <c r="BO342" s="103"/>
      <c r="BP342" s="103"/>
      <c r="BQ342" s="103"/>
      <c r="BR342" s="103"/>
      <c r="BS342" s="103"/>
      <c r="BT342" s="103"/>
      <c r="BU342" s="103"/>
      <c r="BV342" s="103"/>
      <c r="BW342" s="232"/>
      <c r="BX342" s="103"/>
      <c r="BY342" s="103"/>
      <c r="BZ342" s="103"/>
      <c r="CA342" s="103"/>
      <c r="CB342" s="103"/>
      <c r="CC342" s="103"/>
      <c r="CD342" s="103"/>
      <c r="CE342" s="103"/>
      <c r="CG342" s="103"/>
      <c r="CH342" s="103"/>
    </row>
    <row r="343" spans="1:86" s="123" customFormat="1">
      <c r="A343" s="122"/>
      <c r="B343" s="122"/>
      <c r="C343" s="122"/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  <c r="AA343" s="103"/>
      <c r="AB343" s="103"/>
      <c r="AC343" s="103"/>
      <c r="AD343" s="103"/>
      <c r="AE343" s="103"/>
      <c r="AF343" s="103"/>
      <c r="AG343" s="103"/>
      <c r="AH343" s="103"/>
      <c r="AI343" s="103"/>
      <c r="AJ343" s="103"/>
      <c r="AK343" s="103"/>
      <c r="AL343" s="103"/>
      <c r="AP343" s="103"/>
      <c r="AQ343" s="103"/>
      <c r="AR343" s="103"/>
      <c r="AS343" s="103"/>
      <c r="AT343" s="103"/>
      <c r="AU343" s="103"/>
      <c r="AV343" s="103"/>
      <c r="AW343" s="103"/>
      <c r="AX343" s="103"/>
      <c r="AY343" s="103"/>
      <c r="AZ343" s="103"/>
      <c r="BA343" s="103"/>
      <c r="BB343" s="103"/>
      <c r="BC343" s="103"/>
      <c r="BD343" s="103"/>
      <c r="BE343" s="103"/>
      <c r="BF343" s="103"/>
      <c r="BG343" s="103"/>
      <c r="BH343" s="103"/>
      <c r="BI343" s="103"/>
      <c r="BJ343" s="103"/>
      <c r="BK343" s="103"/>
      <c r="BL343" s="103"/>
      <c r="BM343" s="103"/>
      <c r="BN343" s="103"/>
      <c r="BO343" s="103"/>
      <c r="BP343" s="103"/>
      <c r="BQ343" s="103"/>
      <c r="BR343" s="103"/>
      <c r="BS343" s="103"/>
      <c r="BT343" s="103"/>
      <c r="BU343" s="103"/>
      <c r="BV343" s="103"/>
      <c r="BW343" s="232"/>
      <c r="BX343" s="103"/>
      <c r="BY343" s="103"/>
      <c r="BZ343" s="103"/>
      <c r="CA343" s="103"/>
      <c r="CB343" s="103"/>
      <c r="CC343" s="103"/>
      <c r="CD343" s="103"/>
      <c r="CE343" s="103"/>
      <c r="CG343" s="103"/>
      <c r="CH343" s="103"/>
    </row>
    <row r="344" spans="1:86" s="123" customFormat="1">
      <c r="A344" s="122"/>
      <c r="B344" s="122"/>
      <c r="C344" s="122"/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  <c r="AA344" s="103"/>
      <c r="AB344" s="103"/>
      <c r="AC344" s="103"/>
      <c r="AD344" s="103"/>
      <c r="AE344" s="103"/>
      <c r="AF344" s="103"/>
      <c r="AG344" s="103"/>
      <c r="AH344" s="103"/>
      <c r="AI344" s="103"/>
      <c r="AJ344" s="103"/>
      <c r="AK344" s="103"/>
      <c r="AL344" s="103"/>
      <c r="AP344" s="103"/>
      <c r="AQ344" s="103"/>
      <c r="AR344" s="103"/>
      <c r="AS344" s="103"/>
      <c r="AT344" s="103"/>
      <c r="AU344" s="103"/>
      <c r="AV344" s="103"/>
      <c r="AW344" s="103"/>
      <c r="AX344" s="103"/>
      <c r="AY344" s="103"/>
      <c r="AZ344" s="103"/>
      <c r="BA344" s="103"/>
      <c r="BB344" s="103"/>
      <c r="BC344" s="103"/>
      <c r="BD344" s="103"/>
      <c r="BE344" s="103"/>
      <c r="BF344" s="103"/>
      <c r="BG344" s="103"/>
      <c r="BH344" s="103"/>
      <c r="BI344" s="103"/>
      <c r="BJ344" s="103"/>
      <c r="BK344" s="103"/>
      <c r="BL344" s="103"/>
      <c r="BM344" s="103"/>
      <c r="BN344" s="103"/>
      <c r="BO344" s="103"/>
      <c r="BP344" s="103"/>
      <c r="BQ344" s="103"/>
      <c r="BR344" s="103"/>
      <c r="BS344" s="103"/>
      <c r="BT344" s="103"/>
      <c r="BU344" s="103"/>
      <c r="BV344" s="103"/>
      <c r="BW344" s="232"/>
      <c r="BX344" s="103"/>
      <c r="BY344" s="103"/>
      <c r="BZ344" s="103"/>
      <c r="CA344" s="103"/>
      <c r="CB344" s="103"/>
      <c r="CC344" s="103"/>
      <c r="CD344" s="103"/>
      <c r="CE344" s="103"/>
      <c r="CG344" s="103"/>
      <c r="CH344" s="103"/>
    </row>
    <row r="345" spans="1:86" s="123" customFormat="1">
      <c r="A345" s="122"/>
      <c r="B345" s="122"/>
      <c r="C345" s="122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103"/>
      <c r="Z345" s="103"/>
      <c r="AA345" s="103"/>
      <c r="AB345" s="103"/>
      <c r="AC345" s="103"/>
      <c r="AD345" s="103"/>
      <c r="AE345" s="103"/>
      <c r="AF345" s="103"/>
      <c r="AG345" s="103"/>
      <c r="AH345" s="103"/>
      <c r="AI345" s="103"/>
      <c r="AJ345" s="103"/>
      <c r="AK345" s="103"/>
      <c r="AL345" s="103"/>
      <c r="AP345" s="103"/>
      <c r="AQ345" s="103"/>
      <c r="AR345" s="103"/>
      <c r="AS345" s="103"/>
      <c r="AT345" s="103"/>
      <c r="AU345" s="103"/>
      <c r="AV345" s="103"/>
      <c r="AW345" s="103"/>
      <c r="AX345" s="103"/>
      <c r="AY345" s="103"/>
      <c r="AZ345" s="103"/>
      <c r="BA345" s="103"/>
      <c r="BB345" s="103"/>
      <c r="BC345" s="103"/>
      <c r="BD345" s="103"/>
      <c r="BE345" s="103"/>
      <c r="BF345" s="103"/>
      <c r="BG345" s="103"/>
      <c r="BH345" s="103"/>
      <c r="BI345" s="103"/>
      <c r="BJ345" s="103"/>
      <c r="BK345" s="103"/>
      <c r="BL345" s="103"/>
      <c r="BM345" s="103"/>
      <c r="BN345" s="103"/>
      <c r="BO345" s="103"/>
      <c r="BP345" s="103"/>
      <c r="BQ345" s="103"/>
      <c r="BR345" s="103"/>
      <c r="BS345" s="103"/>
      <c r="BT345" s="103"/>
      <c r="BU345" s="103"/>
      <c r="BV345" s="103"/>
      <c r="BW345" s="232"/>
      <c r="BX345" s="103"/>
      <c r="BY345" s="103"/>
      <c r="BZ345" s="103"/>
      <c r="CA345" s="103"/>
      <c r="CB345" s="103"/>
      <c r="CC345" s="103"/>
      <c r="CD345" s="103"/>
      <c r="CE345" s="103"/>
      <c r="CG345" s="103"/>
      <c r="CH345" s="103"/>
    </row>
    <row r="346" spans="1:86" s="123" customFormat="1">
      <c r="A346" s="122"/>
      <c r="B346" s="122"/>
      <c r="C346" s="122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  <c r="AA346" s="103"/>
      <c r="AB346" s="103"/>
      <c r="AC346" s="103"/>
      <c r="AD346" s="103"/>
      <c r="AE346" s="103"/>
      <c r="AF346" s="103"/>
      <c r="AG346" s="103"/>
      <c r="AH346" s="103"/>
      <c r="AI346" s="103"/>
      <c r="AJ346" s="103"/>
      <c r="AK346" s="103"/>
      <c r="AL346" s="103"/>
      <c r="AP346" s="103"/>
      <c r="AQ346" s="103"/>
      <c r="AR346" s="103"/>
      <c r="AS346" s="103"/>
      <c r="AT346" s="103"/>
      <c r="AU346" s="103"/>
      <c r="AV346" s="103"/>
      <c r="AW346" s="103"/>
      <c r="AX346" s="103"/>
      <c r="AY346" s="103"/>
      <c r="AZ346" s="103"/>
      <c r="BA346" s="103"/>
      <c r="BB346" s="103"/>
      <c r="BC346" s="103"/>
      <c r="BD346" s="103"/>
      <c r="BE346" s="103"/>
      <c r="BF346" s="103"/>
      <c r="BG346" s="103"/>
      <c r="BH346" s="103"/>
      <c r="BI346" s="103"/>
      <c r="BJ346" s="103"/>
      <c r="BK346" s="103"/>
      <c r="BL346" s="103"/>
      <c r="BM346" s="103"/>
      <c r="BN346" s="103"/>
      <c r="BO346" s="103"/>
      <c r="BP346" s="103"/>
      <c r="BQ346" s="103"/>
      <c r="BR346" s="103"/>
      <c r="BS346" s="103"/>
      <c r="BT346" s="103"/>
      <c r="BU346" s="103"/>
      <c r="BV346" s="103"/>
      <c r="BW346" s="232"/>
      <c r="BX346" s="103"/>
      <c r="BY346" s="103"/>
      <c r="BZ346" s="103"/>
      <c r="CA346" s="103"/>
      <c r="CB346" s="103"/>
      <c r="CC346" s="103"/>
      <c r="CD346" s="103"/>
      <c r="CE346" s="103"/>
      <c r="CG346" s="103"/>
      <c r="CH346" s="103"/>
    </row>
    <row r="347" spans="1:86" s="123" customFormat="1">
      <c r="A347" s="122"/>
      <c r="B347" s="122"/>
      <c r="C347" s="122"/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  <c r="AA347" s="103"/>
      <c r="AB347" s="103"/>
      <c r="AC347" s="103"/>
      <c r="AD347" s="103"/>
      <c r="AE347" s="103"/>
      <c r="AF347" s="103"/>
      <c r="AG347" s="103"/>
      <c r="AH347" s="103"/>
      <c r="AI347" s="103"/>
      <c r="AJ347" s="103"/>
      <c r="AK347" s="103"/>
      <c r="AL347" s="103"/>
      <c r="AP347" s="103"/>
      <c r="AQ347" s="103"/>
      <c r="AR347" s="103"/>
      <c r="AS347" s="103"/>
      <c r="AT347" s="103"/>
      <c r="AU347" s="103"/>
      <c r="AV347" s="103"/>
      <c r="AW347" s="103"/>
      <c r="AX347" s="103"/>
      <c r="AY347" s="103"/>
      <c r="AZ347" s="103"/>
      <c r="BA347" s="103"/>
      <c r="BB347" s="103"/>
      <c r="BC347" s="103"/>
      <c r="BD347" s="103"/>
      <c r="BE347" s="103"/>
      <c r="BF347" s="103"/>
      <c r="BG347" s="103"/>
      <c r="BH347" s="103"/>
      <c r="BI347" s="103"/>
      <c r="BJ347" s="103"/>
      <c r="BK347" s="103"/>
      <c r="BL347" s="103"/>
      <c r="BM347" s="103"/>
      <c r="BN347" s="103"/>
      <c r="BO347" s="103"/>
      <c r="BP347" s="103"/>
      <c r="BQ347" s="103"/>
      <c r="BR347" s="103"/>
      <c r="BS347" s="103"/>
      <c r="BT347" s="103"/>
      <c r="BU347" s="103"/>
      <c r="BV347" s="103"/>
      <c r="BW347" s="232"/>
      <c r="BX347" s="103"/>
      <c r="BY347" s="103"/>
      <c r="BZ347" s="103"/>
      <c r="CA347" s="103"/>
      <c r="CB347" s="103"/>
      <c r="CC347" s="103"/>
      <c r="CD347" s="103"/>
      <c r="CE347" s="103"/>
      <c r="CG347" s="103"/>
      <c r="CH347" s="103"/>
    </row>
    <row r="348" spans="1:86" s="123" customFormat="1">
      <c r="A348" s="122"/>
      <c r="B348" s="122"/>
      <c r="C348" s="122"/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  <c r="AA348" s="103"/>
      <c r="AB348" s="103"/>
      <c r="AC348" s="103"/>
      <c r="AD348" s="103"/>
      <c r="AE348" s="103"/>
      <c r="AF348" s="103"/>
      <c r="AG348" s="103"/>
      <c r="AH348" s="103"/>
      <c r="AI348" s="103"/>
      <c r="AJ348" s="103"/>
      <c r="AK348" s="103"/>
      <c r="AL348" s="103"/>
      <c r="AP348" s="103"/>
      <c r="AQ348" s="103"/>
      <c r="AR348" s="103"/>
      <c r="AS348" s="103"/>
      <c r="AT348" s="103"/>
      <c r="AU348" s="103"/>
      <c r="AV348" s="103"/>
      <c r="AW348" s="103"/>
      <c r="AX348" s="103"/>
      <c r="AY348" s="103"/>
      <c r="AZ348" s="103"/>
      <c r="BA348" s="103"/>
      <c r="BB348" s="103"/>
      <c r="BC348" s="103"/>
      <c r="BD348" s="103"/>
      <c r="BE348" s="103"/>
      <c r="BF348" s="103"/>
      <c r="BG348" s="103"/>
      <c r="BH348" s="103"/>
      <c r="BI348" s="103"/>
      <c r="BJ348" s="103"/>
      <c r="BK348" s="103"/>
      <c r="BL348" s="103"/>
      <c r="BM348" s="103"/>
      <c r="BN348" s="103"/>
      <c r="BO348" s="103"/>
      <c r="BP348" s="103"/>
      <c r="BQ348" s="103"/>
      <c r="BR348" s="103"/>
      <c r="BS348" s="103"/>
      <c r="BT348" s="103"/>
      <c r="BU348" s="103"/>
      <c r="BV348" s="103"/>
      <c r="BW348" s="232"/>
      <c r="BX348" s="103"/>
      <c r="BY348" s="103"/>
      <c r="BZ348" s="103"/>
      <c r="CA348" s="103"/>
      <c r="CB348" s="103"/>
      <c r="CC348" s="103"/>
      <c r="CD348" s="103"/>
      <c r="CE348" s="103"/>
      <c r="CG348" s="103"/>
      <c r="CH348" s="103"/>
    </row>
    <row r="349" spans="1:86" s="123" customFormat="1">
      <c r="A349" s="122"/>
      <c r="B349" s="122"/>
      <c r="C349" s="122"/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  <c r="AA349" s="103"/>
      <c r="AB349" s="103"/>
      <c r="AC349" s="103"/>
      <c r="AD349" s="103"/>
      <c r="AE349" s="103"/>
      <c r="AF349" s="103"/>
      <c r="AG349" s="103"/>
      <c r="AH349" s="103"/>
      <c r="AI349" s="103"/>
      <c r="AJ349" s="103"/>
      <c r="AK349" s="103"/>
      <c r="AL349" s="103"/>
      <c r="AP349" s="103"/>
      <c r="AQ349" s="103"/>
      <c r="AR349" s="103"/>
      <c r="AS349" s="103"/>
      <c r="AT349" s="103"/>
      <c r="AU349" s="103"/>
      <c r="AV349" s="103"/>
      <c r="AW349" s="103"/>
      <c r="AX349" s="103"/>
      <c r="AY349" s="103"/>
      <c r="AZ349" s="103"/>
      <c r="BA349" s="103"/>
      <c r="BB349" s="103"/>
      <c r="BC349" s="103"/>
      <c r="BD349" s="103"/>
      <c r="BE349" s="103"/>
      <c r="BF349" s="103"/>
      <c r="BG349" s="103"/>
      <c r="BH349" s="103"/>
      <c r="BI349" s="103"/>
      <c r="BJ349" s="103"/>
      <c r="BK349" s="103"/>
      <c r="BL349" s="103"/>
      <c r="BM349" s="103"/>
      <c r="BN349" s="103"/>
      <c r="BO349" s="103"/>
      <c r="BP349" s="103"/>
      <c r="BQ349" s="103"/>
      <c r="BR349" s="103"/>
      <c r="BS349" s="103"/>
      <c r="BT349" s="103"/>
      <c r="BU349" s="103"/>
      <c r="BV349" s="103"/>
      <c r="BW349" s="232"/>
      <c r="BX349" s="103"/>
      <c r="BY349" s="103"/>
      <c r="BZ349" s="103"/>
      <c r="CA349" s="103"/>
      <c r="CB349" s="103"/>
      <c r="CC349" s="103"/>
      <c r="CD349" s="103"/>
      <c r="CE349" s="103"/>
      <c r="CG349" s="103"/>
      <c r="CH349" s="103"/>
    </row>
    <row r="350" spans="1:86" s="123" customFormat="1">
      <c r="A350" s="122"/>
      <c r="B350" s="122"/>
      <c r="C350" s="122"/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  <c r="AA350" s="103"/>
      <c r="AB350" s="103"/>
      <c r="AC350" s="103"/>
      <c r="AD350" s="103"/>
      <c r="AE350" s="103"/>
      <c r="AF350" s="103"/>
      <c r="AG350" s="103"/>
      <c r="AH350" s="103"/>
      <c r="AI350" s="103"/>
      <c r="AJ350" s="103"/>
      <c r="AK350" s="103"/>
      <c r="AL350" s="103"/>
      <c r="AP350" s="103"/>
      <c r="AQ350" s="103"/>
      <c r="AR350" s="103"/>
      <c r="AS350" s="103"/>
      <c r="AT350" s="103"/>
      <c r="AU350" s="103"/>
      <c r="AV350" s="103"/>
      <c r="AW350" s="103"/>
      <c r="AX350" s="103"/>
      <c r="AY350" s="103"/>
      <c r="AZ350" s="103"/>
      <c r="BA350" s="103"/>
      <c r="BB350" s="103"/>
      <c r="BC350" s="103"/>
      <c r="BD350" s="103"/>
      <c r="BE350" s="103"/>
      <c r="BF350" s="103"/>
      <c r="BG350" s="103"/>
      <c r="BH350" s="103"/>
      <c r="BI350" s="103"/>
      <c r="BJ350" s="103"/>
      <c r="BK350" s="103"/>
      <c r="BL350" s="103"/>
      <c r="BM350" s="103"/>
      <c r="BN350" s="103"/>
      <c r="BO350" s="103"/>
      <c r="BP350" s="103"/>
      <c r="BQ350" s="103"/>
      <c r="BR350" s="103"/>
      <c r="BS350" s="103"/>
      <c r="BT350" s="103"/>
      <c r="BU350" s="103"/>
      <c r="BV350" s="103"/>
      <c r="BW350" s="232"/>
      <c r="BX350" s="103"/>
      <c r="BY350" s="103"/>
      <c r="BZ350" s="103"/>
      <c r="CA350" s="103"/>
      <c r="CB350" s="103"/>
      <c r="CC350" s="103"/>
      <c r="CD350" s="103"/>
      <c r="CE350" s="103"/>
      <c r="CG350" s="103"/>
      <c r="CH350" s="103"/>
    </row>
    <row r="351" spans="1:86" s="123" customFormat="1">
      <c r="A351" s="122"/>
      <c r="B351" s="122"/>
      <c r="C351" s="122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  <c r="AA351" s="103"/>
      <c r="AB351" s="103"/>
      <c r="AC351" s="103"/>
      <c r="AD351" s="103"/>
      <c r="AE351" s="103"/>
      <c r="AF351" s="103"/>
      <c r="AG351" s="103"/>
      <c r="AH351" s="103"/>
      <c r="AI351" s="103"/>
      <c r="AJ351" s="103"/>
      <c r="AK351" s="103"/>
      <c r="AL351" s="103"/>
      <c r="AP351" s="103"/>
      <c r="AQ351" s="103"/>
      <c r="AR351" s="103"/>
      <c r="AS351" s="103"/>
      <c r="AT351" s="103"/>
      <c r="AU351" s="103"/>
      <c r="AV351" s="103"/>
      <c r="AW351" s="103"/>
      <c r="AX351" s="103"/>
      <c r="AY351" s="103"/>
      <c r="AZ351" s="103"/>
      <c r="BA351" s="103"/>
      <c r="BB351" s="103"/>
      <c r="BC351" s="103"/>
      <c r="BD351" s="103"/>
      <c r="BE351" s="103"/>
      <c r="BF351" s="103"/>
      <c r="BG351" s="103"/>
      <c r="BH351" s="103"/>
      <c r="BI351" s="103"/>
      <c r="BJ351" s="103"/>
      <c r="BK351" s="103"/>
      <c r="BL351" s="103"/>
      <c r="BM351" s="103"/>
      <c r="BN351" s="103"/>
      <c r="BO351" s="103"/>
      <c r="BP351" s="103"/>
      <c r="BQ351" s="103"/>
      <c r="BR351" s="103"/>
      <c r="BS351" s="103"/>
      <c r="BT351" s="103"/>
      <c r="BU351" s="103"/>
      <c r="BV351" s="103"/>
      <c r="BW351" s="232"/>
      <c r="BX351" s="103"/>
      <c r="BY351" s="103"/>
      <c r="BZ351" s="103"/>
      <c r="CA351" s="103"/>
      <c r="CB351" s="103"/>
      <c r="CC351" s="103"/>
      <c r="CD351" s="103"/>
      <c r="CE351" s="103"/>
      <c r="CG351" s="103"/>
      <c r="CH351" s="103"/>
    </row>
    <row r="352" spans="1:86" s="123" customFormat="1">
      <c r="A352" s="122"/>
      <c r="B352" s="122"/>
      <c r="C352" s="122"/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  <c r="AA352" s="103"/>
      <c r="AB352" s="103"/>
      <c r="AC352" s="103"/>
      <c r="AD352" s="103"/>
      <c r="AE352" s="103"/>
      <c r="AF352" s="103"/>
      <c r="AG352" s="103"/>
      <c r="AH352" s="103"/>
      <c r="AI352" s="103"/>
      <c r="AJ352" s="103"/>
      <c r="AK352" s="103"/>
      <c r="AL352" s="103"/>
      <c r="AP352" s="103"/>
      <c r="AQ352" s="103"/>
      <c r="AR352" s="103"/>
      <c r="AS352" s="103"/>
      <c r="AT352" s="103"/>
      <c r="AU352" s="103"/>
      <c r="AV352" s="103"/>
      <c r="AW352" s="103"/>
      <c r="AX352" s="103"/>
      <c r="AY352" s="103"/>
      <c r="AZ352" s="103"/>
      <c r="BA352" s="103"/>
      <c r="BB352" s="103"/>
      <c r="BC352" s="103"/>
      <c r="BD352" s="103"/>
      <c r="BE352" s="103"/>
      <c r="BF352" s="103"/>
      <c r="BG352" s="103"/>
      <c r="BH352" s="103"/>
      <c r="BI352" s="103"/>
      <c r="BJ352" s="103"/>
      <c r="BK352" s="103"/>
      <c r="BL352" s="103"/>
      <c r="BM352" s="103"/>
      <c r="BN352" s="103"/>
      <c r="BO352" s="103"/>
      <c r="BP352" s="103"/>
      <c r="BQ352" s="103"/>
      <c r="BR352" s="103"/>
      <c r="BS352" s="103"/>
      <c r="BT352" s="103"/>
      <c r="BU352" s="103"/>
      <c r="BV352" s="103"/>
      <c r="BW352" s="232"/>
      <c r="BX352" s="103"/>
      <c r="BY352" s="103"/>
      <c r="BZ352" s="103"/>
      <c r="CA352" s="103"/>
      <c r="CB352" s="103"/>
      <c r="CC352" s="103"/>
      <c r="CD352" s="103"/>
      <c r="CE352" s="103"/>
      <c r="CG352" s="103"/>
      <c r="CH352" s="103"/>
    </row>
    <row r="353" spans="1:86" s="123" customFormat="1">
      <c r="A353" s="122"/>
      <c r="B353" s="122"/>
      <c r="C353" s="122"/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103"/>
      <c r="Z353" s="103"/>
      <c r="AA353" s="103"/>
      <c r="AB353" s="103"/>
      <c r="AC353" s="103"/>
      <c r="AD353" s="103"/>
      <c r="AE353" s="103"/>
      <c r="AF353" s="103"/>
      <c r="AG353" s="103"/>
      <c r="AH353" s="103"/>
      <c r="AI353" s="103"/>
      <c r="AJ353" s="103"/>
      <c r="AK353" s="103"/>
      <c r="AL353" s="103"/>
      <c r="AP353" s="103"/>
      <c r="AQ353" s="103"/>
      <c r="AR353" s="103"/>
      <c r="AS353" s="103"/>
      <c r="AT353" s="103"/>
      <c r="AU353" s="103"/>
      <c r="AV353" s="103"/>
      <c r="AW353" s="103"/>
      <c r="AX353" s="103"/>
      <c r="AY353" s="103"/>
      <c r="AZ353" s="103"/>
      <c r="BA353" s="103"/>
      <c r="BB353" s="103"/>
      <c r="BC353" s="103"/>
      <c r="BD353" s="103"/>
      <c r="BE353" s="103"/>
      <c r="BF353" s="103"/>
      <c r="BG353" s="103"/>
      <c r="BH353" s="103"/>
      <c r="BI353" s="103"/>
      <c r="BJ353" s="103"/>
      <c r="BK353" s="103"/>
      <c r="BL353" s="103"/>
      <c r="BM353" s="103"/>
      <c r="BN353" s="103"/>
      <c r="BO353" s="103"/>
      <c r="BP353" s="103"/>
      <c r="BQ353" s="103"/>
      <c r="BR353" s="103"/>
      <c r="BS353" s="103"/>
      <c r="BT353" s="103"/>
      <c r="BU353" s="103"/>
      <c r="BV353" s="103"/>
      <c r="BW353" s="232"/>
      <c r="BX353" s="103"/>
      <c r="BY353" s="103"/>
      <c r="BZ353" s="103"/>
      <c r="CA353" s="103"/>
      <c r="CB353" s="103"/>
      <c r="CC353" s="103"/>
      <c r="CD353" s="103"/>
      <c r="CE353" s="103"/>
      <c r="CG353" s="103"/>
      <c r="CH353" s="103"/>
    </row>
    <row r="354" spans="1:86" s="123" customFormat="1">
      <c r="A354" s="122"/>
      <c r="B354" s="122"/>
      <c r="C354" s="122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  <c r="AA354" s="103"/>
      <c r="AB354" s="103"/>
      <c r="AC354" s="103"/>
      <c r="AD354" s="103"/>
      <c r="AE354" s="103"/>
      <c r="AF354" s="103"/>
      <c r="AG354" s="103"/>
      <c r="AH354" s="103"/>
      <c r="AI354" s="103"/>
      <c r="AJ354" s="103"/>
      <c r="AK354" s="103"/>
      <c r="AL354" s="103"/>
      <c r="AP354" s="103"/>
      <c r="AQ354" s="103"/>
      <c r="AR354" s="103"/>
      <c r="AS354" s="103"/>
      <c r="AT354" s="103"/>
      <c r="AU354" s="103"/>
      <c r="AV354" s="103"/>
      <c r="AW354" s="103"/>
      <c r="AX354" s="103"/>
      <c r="AY354" s="103"/>
      <c r="AZ354" s="103"/>
      <c r="BA354" s="103"/>
      <c r="BB354" s="103"/>
      <c r="BC354" s="103"/>
      <c r="BD354" s="103"/>
      <c r="BE354" s="103"/>
      <c r="BF354" s="103"/>
      <c r="BG354" s="103"/>
      <c r="BH354" s="103"/>
      <c r="BI354" s="103"/>
      <c r="BJ354" s="103"/>
      <c r="BK354" s="103"/>
      <c r="BL354" s="103"/>
      <c r="BM354" s="103"/>
      <c r="BN354" s="103"/>
      <c r="BO354" s="103"/>
      <c r="BP354" s="103"/>
      <c r="BQ354" s="103"/>
      <c r="BR354" s="103"/>
      <c r="BS354" s="103"/>
      <c r="BT354" s="103"/>
      <c r="BU354" s="103"/>
      <c r="BV354" s="103"/>
      <c r="BW354" s="232"/>
      <c r="BX354" s="103"/>
      <c r="BY354" s="103"/>
      <c r="BZ354" s="103"/>
      <c r="CA354" s="103"/>
      <c r="CB354" s="103"/>
      <c r="CC354" s="103"/>
      <c r="CD354" s="103"/>
      <c r="CE354" s="103"/>
      <c r="CG354" s="103"/>
      <c r="CH354" s="103"/>
    </row>
    <row r="355" spans="1:86" s="123" customFormat="1">
      <c r="A355" s="122"/>
      <c r="B355" s="122"/>
      <c r="C355" s="122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  <c r="AA355" s="103"/>
      <c r="AB355" s="103"/>
      <c r="AC355" s="103"/>
      <c r="AD355" s="103"/>
      <c r="AE355" s="103"/>
      <c r="AF355" s="103"/>
      <c r="AG355" s="103"/>
      <c r="AH355" s="103"/>
      <c r="AI355" s="103"/>
      <c r="AJ355" s="103"/>
      <c r="AK355" s="103"/>
      <c r="AL355" s="103"/>
      <c r="AP355" s="103"/>
      <c r="AQ355" s="103"/>
      <c r="AR355" s="103"/>
      <c r="AS355" s="103"/>
      <c r="AT355" s="103"/>
      <c r="AU355" s="103"/>
      <c r="AV355" s="103"/>
      <c r="AW355" s="103"/>
      <c r="AX355" s="103"/>
      <c r="AY355" s="103"/>
      <c r="AZ355" s="103"/>
      <c r="BA355" s="103"/>
      <c r="BB355" s="103"/>
      <c r="BC355" s="103"/>
      <c r="BD355" s="103"/>
      <c r="BE355" s="103"/>
      <c r="BF355" s="103"/>
      <c r="BG355" s="103"/>
      <c r="BH355" s="103"/>
      <c r="BI355" s="103"/>
      <c r="BJ355" s="103"/>
      <c r="BK355" s="103"/>
      <c r="BL355" s="103"/>
      <c r="BM355" s="103"/>
      <c r="BN355" s="103"/>
      <c r="BO355" s="103"/>
      <c r="BP355" s="103"/>
      <c r="BQ355" s="103"/>
      <c r="BR355" s="103"/>
      <c r="BS355" s="103"/>
      <c r="BT355" s="103"/>
      <c r="BU355" s="103"/>
      <c r="BV355" s="103"/>
      <c r="BW355" s="232"/>
      <c r="BX355" s="103"/>
      <c r="BY355" s="103"/>
      <c r="BZ355" s="103"/>
      <c r="CA355" s="103"/>
      <c r="CB355" s="103"/>
      <c r="CC355" s="103"/>
      <c r="CD355" s="103"/>
      <c r="CE355" s="103"/>
      <c r="CG355" s="103"/>
      <c r="CH355" s="103"/>
    </row>
    <row r="356" spans="1:86" s="123" customFormat="1">
      <c r="A356" s="122"/>
      <c r="B356" s="122"/>
      <c r="C356" s="122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  <c r="AA356" s="103"/>
      <c r="AB356" s="103"/>
      <c r="AC356" s="103"/>
      <c r="AD356" s="103"/>
      <c r="AE356" s="103"/>
      <c r="AF356" s="103"/>
      <c r="AG356" s="103"/>
      <c r="AH356" s="103"/>
      <c r="AI356" s="103"/>
      <c r="AJ356" s="103"/>
      <c r="AK356" s="103"/>
      <c r="AL356" s="103"/>
      <c r="AP356" s="103"/>
      <c r="AQ356" s="103"/>
      <c r="AR356" s="103"/>
      <c r="AS356" s="103"/>
      <c r="AT356" s="103"/>
      <c r="AU356" s="103"/>
      <c r="AV356" s="103"/>
      <c r="AW356" s="103"/>
      <c r="AX356" s="103"/>
      <c r="AY356" s="103"/>
      <c r="AZ356" s="103"/>
      <c r="BA356" s="103"/>
      <c r="BB356" s="103"/>
      <c r="BC356" s="103"/>
      <c r="BD356" s="103"/>
      <c r="BE356" s="103"/>
      <c r="BF356" s="103"/>
      <c r="BG356" s="103"/>
      <c r="BH356" s="103"/>
      <c r="BI356" s="103"/>
      <c r="BJ356" s="103"/>
      <c r="BK356" s="103"/>
      <c r="BL356" s="103"/>
      <c r="BM356" s="103"/>
      <c r="BN356" s="103"/>
      <c r="BO356" s="103"/>
      <c r="BP356" s="103"/>
      <c r="BQ356" s="103"/>
      <c r="BR356" s="103"/>
      <c r="BS356" s="103"/>
      <c r="BT356" s="103"/>
      <c r="BU356" s="103"/>
      <c r="BV356" s="103"/>
      <c r="BW356" s="232"/>
      <c r="BX356" s="103"/>
      <c r="BY356" s="103"/>
      <c r="BZ356" s="103"/>
      <c r="CA356" s="103"/>
      <c r="CB356" s="103"/>
      <c r="CC356" s="103"/>
      <c r="CD356" s="103"/>
      <c r="CE356" s="103"/>
      <c r="CG356" s="103"/>
      <c r="CH356" s="103"/>
    </row>
    <row r="357" spans="1:86" s="123" customFormat="1">
      <c r="A357" s="122"/>
      <c r="B357" s="122"/>
      <c r="C357" s="122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  <c r="AA357" s="103"/>
      <c r="AB357" s="103"/>
      <c r="AC357" s="103"/>
      <c r="AD357" s="103"/>
      <c r="AE357" s="103"/>
      <c r="AF357" s="103"/>
      <c r="AG357" s="103"/>
      <c r="AH357" s="103"/>
      <c r="AI357" s="103"/>
      <c r="AJ357" s="103"/>
      <c r="AK357" s="103"/>
      <c r="AL357" s="103"/>
      <c r="AP357" s="103"/>
      <c r="AQ357" s="103"/>
      <c r="AR357" s="103"/>
      <c r="AS357" s="103"/>
      <c r="AT357" s="103"/>
      <c r="AU357" s="103"/>
      <c r="AV357" s="103"/>
      <c r="AW357" s="103"/>
      <c r="AX357" s="103"/>
      <c r="AY357" s="103"/>
      <c r="AZ357" s="103"/>
      <c r="BA357" s="103"/>
      <c r="BB357" s="103"/>
      <c r="BC357" s="103"/>
      <c r="BD357" s="103"/>
      <c r="BE357" s="103"/>
      <c r="BF357" s="103"/>
      <c r="BG357" s="103"/>
      <c r="BH357" s="103"/>
      <c r="BI357" s="103"/>
      <c r="BJ357" s="103"/>
      <c r="BK357" s="103"/>
      <c r="BL357" s="103"/>
      <c r="BM357" s="103"/>
      <c r="BN357" s="103"/>
      <c r="BO357" s="103"/>
      <c r="BP357" s="103"/>
      <c r="BQ357" s="103"/>
      <c r="BR357" s="103"/>
      <c r="BS357" s="103"/>
      <c r="BT357" s="103"/>
      <c r="BU357" s="103"/>
      <c r="BV357" s="103"/>
      <c r="BW357" s="232"/>
      <c r="BX357" s="103"/>
      <c r="BY357" s="103"/>
      <c r="BZ357" s="103"/>
      <c r="CA357" s="103"/>
      <c r="CB357" s="103"/>
      <c r="CC357" s="103"/>
      <c r="CD357" s="103"/>
      <c r="CE357" s="103"/>
      <c r="CG357" s="103"/>
      <c r="CH357" s="103"/>
    </row>
    <row r="358" spans="1:86" s="123" customFormat="1">
      <c r="A358" s="122"/>
      <c r="B358" s="122"/>
      <c r="C358" s="122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  <c r="AA358" s="103"/>
      <c r="AB358" s="103"/>
      <c r="AC358" s="103"/>
      <c r="AD358" s="103"/>
      <c r="AE358" s="103"/>
      <c r="AF358" s="103"/>
      <c r="AG358" s="103"/>
      <c r="AH358" s="103"/>
      <c r="AI358" s="103"/>
      <c r="AJ358" s="103"/>
      <c r="AK358" s="103"/>
      <c r="AL358" s="103"/>
      <c r="AP358" s="103"/>
      <c r="AQ358" s="103"/>
      <c r="AR358" s="103"/>
      <c r="AS358" s="103"/>
      <c r="AT358" s="103"/>
      <c r="AU358" s="103"/>
      <c r="AV358" s="103"/>
      <c r="AW358" s="103"/>
      <c r="AX358" s="103"/>
      <c r="AY358" s="103"/>
      <c r="AZ358" s="103"/>
      <c r="BA358" s="103"/>
      <c r="BB358" s="103"/>
      <c r="BC358" s="103"/>
      <c r="BD358" s="103"/>
      <c r="BE358" s="103"/>
      <c r="BF358" s="103"/>
      <c r="BG358" s="103"/>
      <c r="BH358" s="103"/>
      <c r="BI358" s="103"/>
      <c r="BJ358" s="103"/>
      <c r="BK358" s="103"/>
      <c r="BL358" s="103"/>
      <c r="BM358" s="103"/>
      <c r="BN358" s="103"/>
      <c r="BO358" s="103"/>
      <c r="BP358" s="103"/>
      <c r="BQ358" s="103"/>
      <c r="BR358" s="103"/>
      <c r="BS358" s="103"/>
      <c r="BT358" s="103"/>
      <c r="BU358" s="103"/>
      <c r="BV358" s="103"/>
      <c r="BW358" s="232"/>
      <c r="BX358" s="103"/>
      <c r="BY358" s="103"/>
      <c r="BZ358" s="103"/>
      <c r="CA358" s="103"/>
      <c r="CB358" s="103"/>
      <c r="CC358" s="103"/>
      <c r="CD358" s="103"/>
      <c r="CE358" s="103"/>
      <c r="CG358" s="103"/>
      <c r="CH358" s="103"/>
    </row>
    <row r="359" spans="1:86" s="123" customFormat="1">
      <c r="A359" s="122"/>
      <c r="B359" s="122"/>
      <c r="C359" s="122"/>
      <c r="M359" s="103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103"/>
      <c r="Z359" s="103"/>
      <c r="AA359" s="103"/>
      <c r="AB359" s="103"/>
      <c r="AC359" s="103"/>
      <c r="AD359" s="103"/>
      <c r="AE359" s="103"/>
      <c r="AF359" s="103"/>
      <c r="AG359" s="103"/>
      <c r="AH359" s="103"/>
      <c r="AI359" s="103"/>
      <c r="AJ359" s="103"/>
      <c r="AK359" s="103"/>
      <c r="AL359" s="103"/>
      <c r="AP359" s="103"/>
      <c r="AQ359" s="103"/>
      <c r="AR359" s="103"/>
      <c r="AS359" s="103"/>
      <c r="AT359" s="103"/>
      <c r="AU359" s="103"/>
      <c r="AV359" s="103"/>
      <c r="AW359" s="103"/>
      <c r="AX359" s="103"/>
      <c r="AY359" s="103"/>
      <c r="AZ359" s="103"/>
      <c r="BA359" s="103"/>
      <c r="BB359" s="103"/>
      <c r="BC359" s="103"/>
      <c r="BD359" s="103"/>
      <c r="BE359" s="103"/>
      <c r="BF359" s="103"/>
      <c r="BG359" s="103"/>
      <c r="BH359" s="103"/>
      <c r="BI359" s="103"/>
      <c r="BJ359" s="103"/>
      <c r="BK359" s="103"/>
      <c r="BL359" s="103"/>
      <c r="BM359" s="103"/>
      <c r="BN359" s="103"/>
      <c r="BO359" s="103"/>
      <c r="BP359" s="103"/>
      <c r="BQ359" s="103"/>
      <c r="BR359" s="103"/>
      <c r="BS359" s="103"/>
      <c r="BT359" s="103"/>
      <c r="BU359" s="103"/>
      <c r="BV359" s="103"/>
      <c r="BW359" s="232"/>
      <c r="BX359" s="103"/>
      <c r="BY359" s="103"/>
      <c r="BZ359" s="103"/>
      <c r="CA359" s="103"/>
      <c r="CB359" s="103"/>
      <c r="CC359" s="103"/>
      <c r="CD359" s="103"/>
      <c r="CE359" s="103"/>
      <c r="CG359" s="103"/>
      <c r="CH359" s="103"/>
    </row>
    <row r="360" spans="1:86" s="123" customFormat="1">
      <c r="A360" s="122"/>
      <c r="B360" s="122"/>
      <c r="C360" s="122"/>
      <c r="M360" s="103"/>
      <c r="N360" s="103"/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103"/>
      <c r="Z360" s="103"/>
      <c r="AA360" s="103"/>
      <c r="AB360" s="103"/>
      <c r="AC360" s="103"/>
      <c r="AD360" s="103"/>
      <c r="AE360" s="103"/>
      <c r="AF360" s="103"/>
      <c r="AG360" s="103"/>
      <c r="AH360" s="103"/>
      <c r="AI360" s="103"/>
      <c r="AJ360" s="103"/>
      <c r="AK360" s="103"/>
      <c r="AL360" s="103"/>
      <c r="AP360" s="103"/>
      <c r="AQ360" s="103"/>
      <c r="AR360" s="103"/>
      <c r="AS360" s="103"/>
      <c r="AT360" s="103"/>
      <c r="AU360" s="103"/>
      <c r="AV360" s="103"/>
      <c r="AW360" s="103"/>
      <c r="AX360" s="103"/>
      <c r="AY360" s="103"/>
      <c r="AZ360" s="103"/>
      <c r="BA360" s="103"/>
      <c r="BB360" s="103"/>
      <c r="BC360" s="103"/>
      <c r="BD360" s="103"/>
      <c r="BE360" s="103"/>
      <c r="BF360" s="103"/>
      <c r="BG360" s="103"/>
      <c r="BH360" s="103"/>
      <c r="BI360" s="103"/>
      <c r="BJ360" s="103"/>
      <c r="BK360" s="103"/>
      <c r="BL360" s="103"/>
      <c r="BM360" s="103"/>
      <c r="BN360" s="103"/>
      <c r="BO360" s="103"/>
      <c r="BP360" s="103"/>
      <c r="BQ360" s="103"/>
      <c r="BR360" s="103"/>
      <c r="BS360" s="103"/>
      <c r="BT360" s="103"/>
      <c r="BU360" s="103"/>
      <c r="BV360" s="103"/>
      <c r="BW360" s="232"/>
      <c r="BX360" s="103"/>
      <c r="BY360" s="103"/>
      <c r="BZ360" s="103"/>
      <c r="CA360" s="103"/>
      <c r="CB360" s="103"/>
      <c r="CC360" s="103"/>
      <c r="CD360" s="103"/>
      <c r="CE360" s="103"/>
      <c r="CG360" s="103"/>
      <c r="CH360" s="103"/>
    </row>
    <row r="361" spans="1:86" s="123" customFormat="1">
      <c r="A361" s="122"/>
      <c r="B361" s="122"/>
      <c r="C361" s="122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  <c r="AA361" s="103"/>
      <c r="AB361" s="103"/>
      <c r="AC361" s="103"/>
      <c r="AD361" s="103"/>
      <c r="AE361" s="103"/>
      <c r="AF361" s="103"/>
      <c r="AG361" s="103"/>
      <c r="AH361" s="103"/>
      <c r="AI361" s="103"/>
      <c r="AJ361" s="103"/>
      <c r="AK361" s="103"/>
      <c r="AL361" s="103"/>
      <c r="AP361" s="103"/>
      <c r="AQ361" s="103"/>
      <c r="AR361" s="103"/>
      <c r="AS361" s="103"/>
      <c r="AT361" s="103"/>
      <c r="AU361" s="103"/>
      <c r="AV361" s="103"/>
      <c r="AW361" s="103"/>
      <c r="AX361" s="103"/>
      <c r="AY361" s="103"/>
      <c r="AZ361" s="103"/>
      <c r="BA361" s="103"/>
      <c r="BB361" s="103"/>
      <c r="BC361" s="103"/>
      <c r="BD361" s="103"/>
      <c r="BE361" s="103"/>
      <c r="BF361" s="103"/>
      <c r="BG361" s="103"/>
      <c r="BH361" s="103"/>
      <c r="BI361" s="103"/>
      <c r="BJ361" s="103"/>
      <c r="BK361" s="103"/>
      <c r="BL361" s="103"/>
      <c r="BM361" s="103"/>
      <c r="BN361" s="103"/>
      <c r="BO361" s="103"/>
      <c r="BP361" s="103"/>
      <c r="BQ361" s="103"/>
      <c r="BR361" s="103"/>
      <c r="BS361" s="103"/>
      <c r="BT361" s="103"/>
      <c r="BU361" s="103"/>
      <c r="BV361" s="103"/>
      <c r="BW361" s="232"/>
      <c r="BX361" s="103"/>
      <c r="BY361" s="103"/>
      <c r="BZ361" s="103"/>
      <c r="CA361" s="103"/>
      <c r="CB361" s="103"/>
      <c r="CC361" s="103"/>
      <c r="CD361" s="103"/>
      <c r="CE361" s="103"/>
      <c r="CG361" s="103"/>
      <c r="CH361" s="103"/>
    </row>
    <row r="362" spans="1:86" s="123" customFormat="1">
      <c r="A362" s="122"/>
      <c r="B362" s="122"/>
      <c r="C362" s="122"/>
      <c r="M362" s="103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103"/>
      <c r="Z362" s="103"/>
      <c r="AA362" s="103"/>
      <c r="AB362" s="103"/>
      <c r="AC362" s="103"/>
      <c r="AD362" s="103"/>
      <c r="AE362" s="103"/>
      <c r="AF362" s="103"/>
      <c r="AG362" s="103"/>
      <c r="AH362" s="103"/>
      <c r="AI362" s="103"/>
      <c r="AJ362" s="103"/>
      <c r="AK362" s="103"/>
      <c r="AL362" s="103"/>
      <c r="AP362" s="103"/>
      <c r="AQ362" s="103"/>
      <c r="AR362" s="103"/>
      <c r="AS362" s="103"/>
      <c r="AT362" s="103"/>
      <c r="AU362" s="103"/>
      <c r="AV362" s="103"/>
      <c r="AW362" s="103"/>
      <c r="AX362" s="103"/>
      <c r="AY362" s="103"/>
      <c r="AZ362" s="103"/>
      <c r="BA362" s="103"/>
      <c r="BB362" s="103"/>
      <c r="BC362" s="103"/>
      <c r="BD362" s="103"/>
      <c r="BE362" s="103"/>
      <c r="BF362" s="103"/>
      <c r="BG362" s="103"/>
      <c r="BH362" s="103"/>
      <c r="BI362" s="103"/>
      <c r="BJ362" s="103"/>
      <c r="BK362" s="103"/>
      <c r="BL362" s="103"/>
      <c r="BM362" s="103"/>
      <c r="BN362" s="103"/>
      <c r="BO362" s="103"/>
      <c r="BP362" s="103"/>
      <c r="BQ362" s="103"/>
      <c r="BR362" s="103"/>
      <c r="BS362" s="103"/>
      <c r="BT362" s="103"/>
      <c r="BU362" s="103"/>
      <c r="BV362" s="103"/>
      <c r="BW362" s="232"/>
      <c r="BX362" s="103"/>
      <c r="BY362" s="103"/>
      <c r="BZ362" s="103"/>
      <c r="CA362" s="103"/>
      <c r="CB362" s="103"/>
      <c r="CC362" s="103"/>
      <c r="CD362" s="103"/>
      <c r="CE362" s="103"/>
      <c r="CG362" s="103"/>
      <c r="CH362" s="103"/>
    </row>
    <row r="363" spans="1:86" s="123" customFormat="1">
      <c r="A363" s="122"/>
      <c r="B363" s="122"/>
      <c r="C363" s="122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3"/>
      <c r="Z363" s="103"/>
      <c r="AA363" s="103"/>
      <c r="AB363" s="103"/>
      <c r="AC363" s="103"/>
      <c r="AD363" s="103"/>
      <c r="AE363" s="103"/>
      <c r="AF363" s="103"/>
      <c r="AG363" s="103"/>
      <c r="AH363" s="103"/>
      <c r="AI363" s="103"/>
      <c r="AJ363" s="103"/>
      <c r="AK363" s="103"/>
      <c r="AL363" s="103"/>
      <c r="AP363" s="103"/>
      <c r="AQ363" s="103"/>
      <c r="AR363" s="103"/>
      <c r="AS363" s="103"/>
      <c r="AT363" s="103"/>
      <c r="AU363" s="103"/>
      <c r="AV363" s="103"/>
      <c r="AW363" s="103"/>
      <c r="AX363" s="103"/>
      <c r="AY363" s="103"/>
      <c r="AZ363" s="103"/>
      <c r="BA363" s="103"/>
      <c r="BB363" s="103"/>
      <c r="BC363" s="103"/>
      <c r="BD363" s="103"/>
      <c r="BE363" s="103"/>
      <c r="BF363" s="103"/>
      <c r="BG363" s="103"/>
      <c r="BH363" s="103"/>
      <c r="BI363" s="103"/>
      <c r="BJ363" s="103"/>
      <c r="BK363" s="103"/>
      <c r="BL363" s="103"/>
      <c r="BM363" s="103"/>
      <c r="BN363" s="103"/>
      <c r="BO363" s="103"/>
      <c r="BP363" s="103"/>
      <c r="BQ363" s="103"/>
      <c r="BR363" s="103"/>
      <c r="BS363" s="103"/>
      <c r="BT363" s="103"/>
      <c r="BU363" s="103"/>
      <c r="BV363" s="103"/>
      <c r="BW363" s="232"/>
      <c r="BX363" s="103"/>
      <c r="BY363" s="103"/>
      <c r="BZ363" s="103"/>
      <c r="CA363" s="103"/>
      <c r="CB363" s="103"/>
      <c r="CC363" s="103"/>
      <c r="CD363" s="103"/>
      <c r="CE363" s="103"/>
      <c r="CG363" s="103"/>
      <c r="CH363" s="103"/>
    </row>
    <row r="364" spans="1:86" s="123" customFormat="1">
      <c r="A364" s="122"/>
      <c r="B364" s="122"/>
      <c r="C364" s="122"/>
      <c r="M364" s="103"/>
      <c r="N364" s="103"/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03"/>
      <c r="Z364" s="103"/>
      <c r="AA364" s="103"/>
      <c r="AB364" s="103"/>
      <c r="AC364" s="103"/>
      <c r="AD364" s="103"/>
      <c r="AE364" s="103"/>
      <c r="AF364" s="103"/>
      <c r="AG364" s="103"/>
      <c r="AH364" s="103"/>
      <c r="AI364" s="103"/>
      <c r="AJ364" s="103"/>
      <c r="AK364" s="103"/>
      <c r="AL364" s="103"/>
      <c r="AP364" s="103"/>
      <c r="AQ364" s="103"/>
      <c r="AR364" s="103"/>
      <c r="AS364" s="103"/>
      <c r="AT364" s="103"/>
      <c r="AU364" s="103"/>
      <c r="AV364" s="103"/>
      <c r="AW364" s="103"/>
      <c r="AX364" s="103"/>
      <c r="AY364" s="103"/>
      <c r="AZ364" s="103"/>
      <c r="BA364" s="103"/>
      <c r="BB364" s="103"/>
      <c r="BC364" s="103"/>
      <c r="BD364" s="103"/>
      <c r="BE364" s="103"/>
      <c r="BF364" s="103"/>
      <c r="BG364" s="103"/>
      <c r="BH364" s="103"/>
      <c r="BI364" s="103"/>
      <c r="BJ364" s="103"/>
      <c r="BK364" s="103"/>
      <c r="BL364" s="103"/>
      <c r="BM364" s="103"/>
      <c r="BN364" s="103"/>
      <c r="BO364" s="103"/>
      <c r="BP364" s="103"/>
      <c r="BQ364" s="103"/>
      <c r="BR364" s="103"/>
      <c r="BS364" s="103"/>
      <c r="BT364" s="103"/>
      <c r="BU364" s="103"/>
      <c r="BV364" s="103"/>
      <c r="BW364" s="232"/>
      <c r="BX364" s="103"/>
      <c r="BY364" s="103"/>
      <c r="BZ364" s="103"/>
      <c r="CA364" s="103"/>
      <c r="CB364" s="103"/>
      <c r="CC364" s="103"/>
      <c r="CD364" s="103"/>
      <c r="CE364" s="103"/>
      <c r="CG364" s="103"/>
      <c r="CH364" s="103"/>
    </row>
    <row r="365" spans="1:86" s="123" customFormat="1">
      <c r="A365" s="122"/>
      <c r="B365" s="122"/>
      <c r="C365" s="122"/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  <c r="AA365" s="103"/>
      <c r="AB365" s="103"/>
      <c r="AC365" s="103"/>
      <c r="AD365" s="103"/>
      <c r="AE365" s="103"/>
      <c r="AF365" s="103"/>
      <c r="AG365" s="103"/>
      <c r="AH365" s="103"/>
      <c r="AI365" s="103"/>
      <c r="AJ365" s="103"/>
      <c r="AK365" s="103"/>
      <c r="AL365" s="103"/>
      <c r="AP365" s="103"/>
      <c r="AQ365" s="103"/>
      <c r="AR365" s="103"/>
      <c r="AS365" s="103"/>
      <c r="AT365" s="103"/>
      <c r="AU365" s="103"/>
      <c r="AV365" s="103"/>
      <c r="AW365" s="103"/>
      <c r="AX365" s="103"/>
      <c r="AY365" s="103"/>
      <c r="AZ365" s="103"/>
      <c r="BA365" s="103"/>
      <c r="BB365" s="103"/>
      <c r="BC365" s="103"/>
      <c r="BD365" s="103"/>
      <c r="BE365" s="103"/>
      <c r="BF365" s="103"/>
      <c r="BG365" s="103"/>
      <c r="BH365" s="103"/>
      <c r="BI365" s="103"/>
      <c r="BJ365" s="103"/>
      <c r="BK365" s="103"/>
      <c r="BL365" s="103"/>
      <c r="BM365" s="103"/>
      <c r="BN365" s="103"/>
      <c r="BO365" s="103"/>
      <c r="BP365" s="103"/>
      <c r="BQ365" s="103"/>
      <c r="BR365" s="103"/>
      <c r="BS365" s="103"/>
      <c r="BT365" s="103"/>
      <c r="BU365" s="103"/>
      <c r="BV365" s="103"/>
      <c r="BW365" s="232"/>
      <c r="BX365" s="103"/>
      <c r="BY365" s="103"/>
      <c r="BZ365" s="103"/>
      <c r="CA365" s="103"/>
      <c r="CB365" s="103"/>
      <c r="CC365" s="103"/>
      <c r="CD365" s="103"/>
      <c r="CE365" s="103"/>
      <c r="CG365" s="103"/>
      <c r="CH365" s="103"/>
    </row>
    <row r="366" spans="1:86" s="123" customFormat="1">
      <c r="A366" s="122"/>
      <c r="B366" s="122"/>
      <c r="C366" s="122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103"/>
      <c r="Z366" s="103"/>
      <c r="AA366" s="103"/>
      <c r="AB366" s="103"/>
      <c r="AC366" s="103"/>
      <c r="AD366" s="103"/>
      <c r="AE366" s="103"/>
      <c r="AF366" s="103"/>
      <c r="AG366" s="103"/>
      <c r="AH366" s="103"/>
      <c r="AI366" s="103"/>
      <c r="AJ366" s="103"/>
      <c r="AK366" s="103"/>
      <c r="AL366" s="103"/>
      <c r="AP366" s="103"/>
      <c r="AQ366" s="103"/>
      <c r="AR366" s="103"/>
      <c r="AS366" s="103"/>
      <c r="AT366" s="103"/>
      <c r="AU366" s="103"/>
      <c r="AV366" s="103"/>
      <c r="AW366" s="103"/>
      <c r="AX366" s="103"/>
      <c r="AY366" s="103"/>
      <c r="AZ366" s="103"/>
      <c r="BA366" s="103"/>
      <c r="BB366" s="103"/>
      <c r="BC366" s="103"/>
      <c r="BD366" s="103"/>
      <c r="BE366" s="103"/>
      <c r="BF366" s="103"/>
      <c r="BG366" s="103"/>
      <c r="BH366" s="103"/>
      <c r="BI366" s="103"/>
      <c r="BJ366" s="103"/>
      <c r="BK366" s="103"/>
      <c r="BL366" s="103"/>
      <c r="BM366" s="103"/>
      <c r="BN366" s="103"/>
      <c r="BO366" s="103"/>
      <c r="BP366" s="103"/>
      <c r="BQ366" s="103"/>
      <c r="BR366" s="103"/>
      <c r="BS366" s="103"/>
      <c r="BT366" s="103"/>
      <c r="BU366" s="103"/>
      <c r="BV366" s="103"/>
      <c r="BW366" s="232"/>
      <c r="BX366" s="103"/>
      <c r="BY366" s="103"/>
      <c r="BZ366" s="103"/>
      <c r="CA366" s="103"/>
      <c r="CB366" s="103"/>
      <c r="CC366" s="103"/>
      <c r="CD366" s="103"/>
      <c r="CE366" s="103"/>
      <c r="CG366" s="103"/>
      <c r="CH366" s="103"/>
    </row>
    <row r="367" spans="1:86" s="123" customFormat="1">
      <c r="A367" s="122"/>
      <c r="B367" s="122"/>
      <c r="C367" s="122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103"/>
      <c r="Z367" s="103"/>
      <c r="AA367" s="103"/>
      <c r="AB367" s="103"/>
      <c r="AC367" s="103"/>
      <c r="AD367" s="103"/>
      <c r="AE367" s="103"/>
      <c r="AF367" s="103"/>
      <c r="AG367" s="103"/>
      <c r="AH367" s="103"/>
      <c r="AI367" s="103"/>
      <c r="AJ367" s="103"/>
      <c r="AK367" s="103"/>
      <c r="AL367" s="103"/>
      <c r="AP367" s="103"/>
      <c r="AQ367" s="103"/>
      <c r="AR367" s="103"/>
      <c r="AS367" s="103"/>
      <c r="AT367" s="103"/>
      <c r="AU367" s="103"/>
      <c r="AV367" s="103"/>
      <c r="AW367" s="103"/>
      <c r="AX367" s="103"/>
      <c r="AY367" s="103"/>
      <c r="AZ367" s="103"/>
      <c r="BA367" s="103"/>
      <c r="BB367" s="103"/>
      <c r="BC367" s="103"/>
      <c r="BD367" s="103"/>
      <c r="BE367" s="103"/>
      <c r="BF367" s="103"/>
      <c r="BG367" s="103"/>
      <c r="BH367" s="103"/>
      <c r="BI367" s="103"/>
      <c r="BJ367" s="103"/>
      <c r="BK367" s="103"/>
      <c r="BL367" s="103"/>
      <c r="BM367" s="103"/>
      <c r="BN367" s="103"/>
      <c r="BO367" s="103"/>
      <c r="BP367" s="103"/>
      <c r="BQ367" s="103"/>
      <c r="BR367" s="103"/>
      <c r="BS367" s="103"/>
      <c r="BT367" s="103"/>
      <c r="BU367" s="103"/>
      <c r="BV367" s="103"/>
      <c r="BW367" s="232"/>
      <c r="BX367" s="103"/>
      <c r="BY367" s="103"/>
      <c r="BZ367" s="103"/>
      <c r="CA367" s="103"/>
      <c r="CB367" s="103"/>
      <c r="CC367" s="103"/>
      <c r="CD367" s="103"/>
      <c r="CE367" s="103"/>
      <c r="CG367" s="103"/>
      <c r="CH367" s="103"/>
    </row>
    <row r="368" spans="1:86" s="123" customFormat="1">
      <c r="A368" s="122"/>
      <c r="B368" s="122"/>
      <c r="C368" s="122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103"/>
      <c r="Z368" s="103"/>
      <c r="AA368" s="103"/>
      <c r="AB368" s="103"/>
      <c r="AC368" s="103"/>
      <c r="AD368" s="103"/>
      <c r="AE368" s="103"/>
      <c r="AF368" s="103"/>
      <c r="AG368" s="103"/>
      <c r="AH368" s="103"/>
      <c r="AI368" s="103"/>
      <c r="AJ368" s="103"/>
      <c r="AK368" s="103"/>
      <c r="AL368" s="103"/>
      <c r="AP368" s="103"/>
      <c r="AQ368" s="103"/>
      <c r="AR368" s="103"/>
      <c r="AS368" s="103"/>
      <c r="AT368" s="103"/>
      <c r="AU368" s="103"/>
      <c r="AV368" s="103"/>
      <c r="AW368" s="103"/>
      <c r="AX368" s="103"/>
      <c r="AY368" s="103"/>
      <c r="AZ368" s="103"/>
      <c r="BA368" s="103"/>
      <c r="BB368" s="103"/>
      <c r="BC368" s="103"/>
      <c r="BD368" s="103"/>
      <c r="BE368" s="103"/>
      <c r="BF368" s="103"/>
      <c r="BG368" s="103"/>
      <c r="BH368" s="103"/>
      <c r="BI368" s="103"/>
      <c r="BJ368" s="103"/>
      <c r="BK368" s="103"/>
      <c r="BL368" s="103"/>
      <c r="BM368" s="103"/>
      <c r="BN368" s="103"/>
      <c r="BO368" s="103"/>
      <c r="BP368" s="103"/>
      <c r="BQ368" s="103"/>
      <c r="BR368" s="103"/>
      <c r="BS368" s="103"/>
      <c r="BT368" s="103"/>
      <c r="BU368" s="103"/>
      <c r="BV368" s="103"/>
      <c r="BW368" s="232"/>
      <c r="BX368" s="103"/>
      <c r="BY368" s="103"/>
      <c r="BZ368" s="103"/>
      <c r="CA368" s="103"/>
      <c r="CB368" s="103"/>
      <c r="CC368" s="103"/>
      <c r="CD368" s="103"/>
      <c r="CE368" s="103"/>
      <c r="CG368" s="103"/>
      <c r="CH368" s="103"/>
    </row>
    <row r="369" spans="1:86" s="123" customFormat="1">
      <c r="A369" s="122"/>
      <c r="B369" s="122"/>
      <c r="C369" s="122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  <c r="AA369" s="103"/>
      <c r="AB369" s="103"/>
      <c r="AC369" s="103"/>
      <c r="AD369" s="103"/>
      <c r="AE369" s="103"/>
      <c r="AF369" s="103"/>
      <c r="AG369" s="103"/>
      <c r="AH369" s="103"/>
      <c r="AI369" s="103"/>
      <c r="AJ369" s="103"/>
      <c r="AK369" s="103"/>
      <c r="AL369" s="103"/>
      <c r="AP369" s="103"/>
      <c r="AQ369" s="103"/>
      <c r="AR369" s="103"/>
      <c r="AS369" s="103"/>
      <c r="AT369" s="103"/>
      <c r="AU369" s="103"/>
      <c r="AV369" s="103"/>
      <c r="AW369" s="103"/>
      <c r="AX369" s="103"/>
      <c r="AY369" s="103"/>
      <c r="AZ369" s="103"/>
      <c r="BA369" s="103"/>
      <c r="BB369" s="103"/>
      <c r="BC369" s="103"/>
      <c r="BD369" s="103"/>
      <c r="BE369" s="103"/>
      <c r="BF369" s="103"/>
      <c r="BG369" s="103"/>
      <c r="BH369" s="103"/>
      <c r="BI369" s="103"/>
      <c r="BJ369" s="103"/>
      <c r="BK369" s="103"/>
      <c r="BL369" s="103"/>
      <c r="BM369" s="103"/>
      <c r="BN369" s="103"/>
      <c r="BO369" s="103"/>
      <c r="BP369" s="103"/>
      <c r="BQ369" s="103"/>
      <c r="BR369" s="103"/>
      <c r="BS369" s="103"/>
      <c r="BT369" s="103"/>
      <c r="BU369" s="103"/>
      <c r="BV369" s="103"/>
      <c r="BW369" s="232"/>
      <c r="BX369" s="103"/>
      <c r="BY369" s="103"/>
      <c r="BZ369" s="103"/>
      <c r="CA369" s="103"/>
      <c r="CB369" s="103"/>
      <c r="CC369" s="103"/>
      <c r="CD369" s="103"/>
      <c r="CE369" s="103"/>
      <c r="CG369" s="103"/>
      <c r="CH369" s="103"/>
    </row>
    <row r="370" spans="1:86" s="123" customFormat="1">
      <c r="A370" s="122"/>
      <c r="B370" s="122"/>
      <c r="C370" s="122"/>
      <c r="M370" s="103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  <c r="Y370" s="103"/>
      <c r="Z370" s="103"/>
      <c r="AA370" s="103"/>
      <c r="AB370" s="103"/>
      <c r="AC370" s="103"/>
      <c r="AD370" s="103"/>
      <c r="AE370" s="103"/>
      <c r="AF370" s="103"/>
      <c r="AG370" s="103"/>
      <c r="AH370" s="103"/>
      <c r="AI370" s="103"/>
      <c r="AJ370" s="103"/>
      <c r="AK370" s="103"/>
      <c r="AL370" s="103"/>
      <c r="AP370" s="103"/>
      <c r="AQ370" s="103"/>
      <c r="AR370" s="103"/>
      <c r="AS370" s="103"/>
      <c r="AT370" s="103"/>
      <c r="AU370" s="103"/>
      <c r="AV370" s="103"/>
      <c r="AW370" s="103"/>
      <c r="AX370" s="103"/>
      <c r="AY370" s="103"/>
      <c r="AZ370" s="103"/>
      <c r="BA370" s="103"/>
      <c r="BB370" s="103"/>
      <c r="BC370" s="103"/>
      <c r="BD370" s="103"/>
      <c r="BE370" s="103"/>
      <c r="BF370" s="103"/>
      <c r="BG370" s="103"/>
      <c r="BH370" s="103"/>
      <c r="BI370" s="103"/>
      <c r="BJ370" s="103"/>
      <c r="BK370" s="103"/>
      <c r="BL370" s="103"/>
      <c r="BM370" s="103"/>
      <c r="BN370" s="103"/>
      <c r="BO370" s="103"/>
      <c r="BP370" s="103"/>
      <c r="BQ370" s="103"/>
      <c r="BR370" s="103"/>
      <c r="BS370" s="103"/>
      <c r="BT370" s="103"/>
      <c r="BU370" s="103"/>
      <c r="BV370" s="103"/>
      <c r="BW370" s="232"/>
      <c r="BX370" s="103"/>
      <c r="BY370" s="103"/>
      <c r="BZ370" s="103"/>
      <c r="CA370" s="103"/>
      <c r="CB370" s="103"/>
      <c r="CC370" s="103"/>
      <c r="CD370" s="103"/>
      <c r="CE370" s="103"/>
      <c r="CG370" s="103"/>
      <c r="CH370" s="103"/>
    </row>
    <row r="371" spans="1:86" s="123" customFormat="1">
      <c r="A371" s="122"/>
      <c r="B371" s="122"/>
      <c r="C371" s="122"/>
      <c r="M371" s="103"/>
      <c r="N371" s="103"/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  <c r="Y371" s="103"/>
      <c r="Z371" s="103"/>
      <c r="AA371" s="103"/>
      <c r="AB371" s="103"/>
      <c r="AC371" s="103"/>
      <c r="AD371" s="103"/>
      <c r="AE371" s="103"/>
      <c r="AF371" s="103"/>
      <c r="AG371" s="103"/>
      <c r="AH371" s="103"/>
      <c r="AI371" s="103"/>
      <c r="AJ371" s="103"/>
      <c r="AK371" s="103"/>
      <c r="AL371" s="103"/>
      <c r="AP371" s="103"/>
      <c r="AQ371" s="103"/>
      <c r="AR371" s="103"/>
      <c r="AS371" s="103"/>
      <c r="AT371" s="103"/>
      <c r="AU371" s="103"/>
      <c r="AV371" s="103"/>
      <c r="AW371" s="103"/>
      <c r="AX371" s="103"/>
      <c r="AY371" s="103"/>
      <c r="AZ371" s="103"/>
      <c r="BA371" s="103"/>
      <c r="BB371" s="103"/>
      <c r="BC371" s="103"/>
      <c r="BD371" s="103"/>
      <c r="BE371" s="103"/>
      <c r="BF371" s="103"/>
      <c r="BG371" s="103"/>
      <c r="BH371" s="103"/>
      <c r="BI371" s="103"/>
      <c r="BJ371" s="103"/>
      <c r="BK371" s="103"/>
      <c r="BL371" s="103"/>
      <c r="BM371" s="103"/>
      <c r="BN371" s="103"/>
      <c r="BO371" s="103"/>
      <c r="BP371" s="103"/>
      <c r="BQ371" s="103"/>
      <c r="BR371" s="103"/>
      <c r="BS371" s="103"/>
      <c r="BT371" s="103"/>
      <c r="BU371" s="103"/>
      <c r="BV371" s="103"/>
      <c r="BW371" s="232"/>
      <c r="BX371" s="103"/>
      <c r="BY371" s="103"/>
      <c r="BZ371" s="103"/>
      <c r="CA371" s="103"/>
      <c r="CB371" s="103"/>
      <c r="CC371" s="103"/>
      <c r="CD371" s="103"/>
      <c r="CE371" s="103"/>
      <c r="CG371" s="103"/>
      <c r="CH371" s="103"/>
    </row>
    <row r="372" spans="1:86" s="123" customFormat="1">
      <c r="A372" s="122"/>
      <c r="B372" s="122"/>
      <c r="C372" s="122"/>
      <c r="M372" s="103"/>
      <c r="N372" s="103"/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103"/>
      <c r="Z372" s="103"/>
      <c r="AA372" s="103"/>
      <c r="AB372" s="103"/>
      <c r="AC372" s="103"/>
      <c r="AD372" s="103"/>
      <c r="AE372" s="103"/>
      <c r="AF372" s="103"/>
      <c r="AG372" s="103"/>
      <c r="AH372" s="103"/>
      <c r="AI372" s="103"/>
      <c r="AJ372" s="103"/>
      <c r="AK372" s="103"/>
      <c r="AL372" s="103"/>
      <c r="AP372" s="103"/>
      <c r="AQ372" s="103"/>
      <c r="AR372" s="103"/>
      <c r="AS372" s="103"/>
      <c r="AT372" s="103"/>
      <c r="AU372" s="103"/>
      <c r="AV372" s="103"/>
      <c r="AW372" s="103"/>
      <c r="AX372" s="103"/>
      <c r="AY372" s="103"/>
      <c r="AZ372" s="103"/>
      <c r="BA372" s="103"/>
      <c r="BB372" s="103"/>
      <c r="BC372" s="103"/>
      <c r="BD372" s="103"/>
      <c r="BE372" s="103"/>
      <c r="BF372" s="103"/>
      <c r="BG372" s="103"/>
      <c r="BH372" s="103"/>
      <c r="BI372" s="103"/>
      <c r="BJ372" s="103"/>
      <c r="BK372" s="103"/>
      <c r="BL372" s="103"/>
      <c r="BM372" s="103"/>
      <c r="BN372" s="103"/>
      <c r="BO372" s="103"/>
      <c r="BP372" s="103"/>
      <c r="BQ372" s="103"/>
      <c r="BR372" s="103"/>
      <c r="BS372" s="103"/>
      <c r="BT372" s="103"/>
      <c r="BU372" s="103"/>
      <c r="BV372" s="103"/>
      <c r="BW372" s="232"/>
      <c r="BX372" s="103"/>
      <c r="BY372" s="103"/>
      <c r="BZ372" s="103"/>
      <c r="CA372" s="103"/>
      <c r="CB372" s="103"/>
      <c r="CC372" s="103"/>
      <c r="CD372" s="103"/>
      <c r="CE372" s="103"/>
      <c r="CG372" s="103"/>
      <c r="CH372" s="103"/>
    </row>
    <row r="373" spans="1:86" s="123" customFormat="1">
      <c r="A373" s="122"/>
      <c r="B373" s="122"/>
      <c r="C373" s="122"/>
      <c r="M373" s="103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  <c r="Y373" s="103"/>
      <c r="Z373" s="103"/>
      <c r="AA373" s="103"/>
      <c r="AB373" s="103"/>
      <c r="AC373" s="103"/>
      <c r="AD373" s="103"/>
      <c r="AE373" s="103"/>
      <c r="AF373" s="103"/>
      <c r="AG373" s="103"/>
      <c r="AH373" s="103"/>
      <c r="AI373" s="103"/>
      <c r="AJ373" s="103"/>
      <c r="AK373" s="103"/>
      <c r="AL373" s="103"/>
      <c r="AP373" s="103"/>
      <c r="AQ373" s="103"/>
      <c r="AR373" s="103"/>
      <c r="AS373" s="103"/>
      <c r="AT373" s="103"/>
      <c r="AU373" s="103"/>
      <c r="AV373" s="103"/>
      <c r="AW373" s="103"/>
      <c r="AX373" s="103"/>
      <c r="AY373" s="103"/>
      <c r="AZ373" s="103"/>
      <c r="BA373" s="103"/>
      <c r="BB373" s="103"/>
      <c r="BC373" s="103"/>
      <c r="BD373" s="103"/>
      <c r="BE373" s="103"/>
      <c r="BF373" s="103"/>
      <c r="BG373" s="103"/>
      <c r="BH373" s="103"/>
      <c r="BI373" s="103"/>
      <c r="BJ373" s="103"/>
      <c r="BK373" s="103"/>
      <c r="BL373" s="103"/>
      <c r="BM373" s="103"/>
      <c r="BN373" s="103"/>
      <c r="BO373" s="103"/>
      <c r="BP373" s="103"/>
      <c r="BQ373" s="103"/>
      <c r="BR373" s="103"/>
      <c r="BS373" s="103"/>
      <c r="BT373" s="103"/>
      <c r="BU373" s="103"/>
      <c r="BV373" s="103"/>
      <c r="BW373" s="232"/>
      <c r="BX373" s="103"/>
      <c r="BY373" s="103"/>
      <c r="BZ373" s="103"/>
      <c r="CA373" s="103"/>
      <c r="CB373" s="103"/>
      <c r="CC373" s="103"/>
      <c r="CD373" s="103"/>
      <c r="CE373" s="103"/>
      <c r="CG373" s="103"/>
      <c r="CH373" s="103"/>
    </row>
    <row r="374" spans="1:86" s="123" customFormat="1">
      <c r="A374" s="122"/>
      <c r="B374" s="122"/>
      <c r="C374" s="122"/>
      <c r="M374" s="103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  <c r="AA374" s="103"/>
      <c r="AB374" s="103"/>
      <c r="AC374" s="103"/>
      <c r="AD374" s="103"/>
      <c r="AE374" s="103"/>
      <c r="AF374" s="103"/>
      <c r="AG374" s="103"/>
      <c r="AH374" s="103"/>
      <c r="AI374" s="103"/>
      <c r="AJ374" s="103"/>
      <c r="AK374" s="103"/>
      <c r="AL374" s="103"/>
      <c r="AP374" s="103"/>
      <c r="AQ374" s="103"/>
      <c r="AR374" s="103"/>
      <c r="AS374" s="103"/>
      <c r="AT374" s="103"/>
      <c r="AU374" s="103"/>
      <c r="AV374" s="103"/>
      <c r="AW374" s="103"/>
      <c r="AX374" s="103"/>
      <c r="AY374" s="103"/>
      <c r="AZ374" s="103"/>
      <c r="BA374" s="103"/>
      <c r="BB374" s="103"/>
      <c r="BC374" s="103"/>
      <c r="BD374" s="103"/>
      <c r="BE374" s="103"/>
      <c r="BF374" s="103"/>
      <c r="BG374" s="103"/>
      <c r="BH374" s="103"/>
      <c r="BI374" s="103"/>
      <c r="BJ374" s="103"/>
      <c r="BK374" s="103"/>
      <c r="BL374" s="103"/>
      <c r="BM374" s="103"/>
      <c r="BN374" s="103"/>
      <c r="BO374" s="103"/>
      <c r="BP374" s="103"/>
      <c r="BQ374" s="103"/>
      <c r="BR374" s="103"/>
      <c r="BS374" s="103"/>
      <c r="BT374" s="103"/>
      <c r="BU374" s="103"/>
      <c r="BV374" s="103"/>
      <c r="BW374" s="232"/>
      <c r="BX374" s="103"/>
      <c r="BY374" s="103"/>
      <c r="BZ374" s="103"/>
      <c r="CA374" s="103"/>
      <c r="CB374" s="103"/>
      <c r="CC374" s="103"/>
      <c r="CD374" s="103"/>
      <c r="CE374" s="103"/>
      <c r="CG374" s="103"/>
      <c r="CH374" s="103"/>
    </row>
    <row r="375" spans="1:86" s="123" customFormat="1">
      <c r="A375" s="122"/>
      <c r="B375" s="122"/>
      <c r="C375" s="122"/>
      <c r="M375" s="103"/>
      <c r="N375" s="103"/>
      <c r="O375" s="103"/>
      <c r="P375" s="103"/>
      <c r="Q375" s="103"/>
      <c r="R375" s="103"/>
      <c r="S375" s="103"/>
      <c r="T375" s="103"/>
      <c r="U375" s="103"/>
      <c r="V375" s="103"/>
      <c r="W375" s="103"/>
      <c r="X375" s="103"/>
      <c r="Y375" s="103"/>
      <c r="Z375" s="103"/>
      <c r="AA375" s="103"/>
      <c r="AB375" s="103"/>
      <c r="AC375" s="103"/>
      <c r="AD375" s="103"/>
      <c r="AE375" s="103"/>
      <c r="AF375" s="103"/>
      <c r="AG375" s="103"/>
      <c r="AH375" s="103"/>
      <c r="AI375" s="103"/>
      <c r="AJ375" s="103"/>
      <c r="AK375" s="103"/>
      <c r="AL375" s="103"/>
      <c r="AP375" s="103"/>
      <c r="AQ375" s="103"/>
      <c r="AR375" s="103"/>
      <c r="AS375" s="103"/>
      <c r="AT375" s="103"/>
      <c r="AU375" s="103"/>
      <c r="AV375" s="103"/>
      <c r="AW375" s="103"/>
      <c r="AX375" s="103"/>
      <c r="AY375" s="103"/>
      <c r="AZ375" s="103"/>
      <c r="BA375" s="103"/>
      <c r="BB375" s="103"/>
      <c r="BC375" s="103"/>
      <c r="BD375" s="103"/>
      <c r="BE375" s="103"/>
      <c r="BF375" s="103"/>
      <c r="BG375" s="103"/>
      <c r="BH375" s="103"/>
      <c r="BI375" s="103"/>
      <c r="BJ375" s="103"/>
      <c r="BK375" s="103"/>
      <c r="BL375" s="103"/>
      <c r="BM375" s="103"/>
      <c r="BN375" s="103"/>
      <c r="BO375" s="103"/>
      <c r="BP375" s="103"/>
      <c r="BQ375" s="103"/>
      <c r="BR375" s="103"/>
      <c r="BS375" s="103"/>
      <c r="BT375" s="103"/>
      <c r="BU375" s="103"/>
      <c r="BV375" s="103"/>
      <c r="BW375" s="232"/>
      <c r="BX375" s="103"/>
      <c r="BY375" s="103"/>
      <c r="BZ375" s="103"/>
      <c r="CA375" s="103"/>
      <c r="CB375" s="103"/>
      <c r="CC375" s="103"/>
      <c r="CD375" s="103"/>
      <c r="CE375" s="103"/>
      <c r="CG375" s="103"/>
      <c r="CH375" s="103"/>
    </row>
    <row r="376" spans="1:86" s="123" customFormat="1">
      <c r="A376" s="122"/>
      <c r="B376" s="122"/>
      <c r="C376" s="122"/>
      <c r="M376" s="103"/>
      <c r="N376" s="103"/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  <c r="Y376" s="103"/>
      <c r="Z376" s="103"/>
      <c r="AA376" s="103"/>
      <c r="AB376" s="103"/>
      <c r="AC376" s="103"/>
      <c r="AD376" s="103"/>
      <c r="AE376" s="103"/>
      <c r="AF376" s="103"/>
      <c r="AG376" s="103"/>
      <c r="AH376" s="103"/>
      <c r="AI376" s="103"/>
      <c r="AJ376" s="103"/>
      <c r="AK376" s="103"/>
      <c r="AL376" s="103"/>
      <c r="AP376" s="103"/>
      <c r="AQ376" s="103"/>
      <c r="AR376" s="103"/>
      <c r="AS376" s="103"/>
      <c r="AT376" s="103"/>
      <c r="AU376" s="103"/>
      <c r="AV376" s="103"/>
      <c r="AW376" s="103"/>
      <c r="AX376" s="103"/>
      <c r="AY376" s="103"/>
      <c r="AZ376" s="103"/>
      <c r="BA376" s="103"/>
      <c r="BB376" s="103"/>
      <c r="BC376" s="103"/>
      <c r="BD376" s="103"/>
      <c r="BE376" s="103"/>
      <c r="BF376" s="103"/>
      <c r="BG376" s="103"/>
      <c r="BH376" s="103"/>
      <c r="BI376" s="103"/>
      <c r="BJ376" s="103"/>
      <c r="BK376" s="103"/>
      <c r="BL376" s="103"/>
      <c r="BM376" s="103"/>
      <c r="BN376" s="103"/>
      <c r="BO376" s="103"/>
      <c r="BP376" s="103"/>
      <c r="BQ376" s="103"/>
      <c r="BR376" s="103"/>
      <c r="BS376" s="103"/>
      <c r="BT376" s="103"/>
      <c r="BU376" s="103"/>
      <c r="BV376" s="103"/>
      <c r="BW376" s="232"/>
      <c r="BX376" s="103"/>
      <c r="BY376" s="103"/>
      <c r="BZ376" s="103"/>
      <c r="CA376" s="103"/>
      <c r="CB376" s="103"/>
      <c r="CC376" s="103"/>
      <c r="CD376" s="103"/>
      <c r="CE376" s="103"/>
      <c r="CG376" s="103"/>
      <c r="CH376" s="103"/>
    </row>
    <row r="377" spans="1:86" s="123" customFormat="1">
      <c r="A377" s="122"/>
      <c r="B377" s="122"/>
      <c r="C377" s="122"/>
      <c r="M377" s="103"/>
      <c r="N377" s="103"/>
      <c r="O377" s="103"/>
      <c r="P377" s="103"/>
      <c r="Q377" s="103"/>
      <c r="R377" s="103"/>
      <c r="S377" s="103"/>
      <c r="T377" s="103"/>
      <c r="U377" s="103"/>
      <c r="V377" s="103"/>
      <c r="W377" s="103"/>
      <c r="X377" s="103"/>
      <c r="Y377" s="103"/>
      <c r="Z377" s="103"/>
      <c r="AA377" s="103"/>
      <c r="AB377" s="103"/>
      <c r="AC377" s="103"/>
      <c r="AD377" s="103"/>
      <c r="AE377" s="103"/>
      <c r="AF377" s="103"/>
      <c r="AG377" s="103"/>
      <c r="AH377" s="103"/>
      <c r="AI377" s="103"/>
      <c r="AJ377" s="103"/>
      <c r="AK377" s="103"/>
      <c r="AL377" s="103"/>
      <c r="AP377" s="103"/>
      <c r="AQ377" s="103"/>
      <c r="AR377" s="103"/>
      <c r="AS377" s="103"/>
      <c r="AT377" s="103"/>
      <c r="AU377" s="103"/>
      <c r="AV377" s="103"/>
      <c r="AW377" s="103"/>
      <c r="AX377" s="103"/>
      <c r="AY377" s="103"/>
      <c r="AZ377" s="103"/>
      <c r="BA377" s="103"/>
      <c r="BB377" s="103"/>
      <c r="BC377" s="103"/>
      <c r="BD377" s="103"/>
      <c r="BE377" s="103"/>
      <c r="BF377" s="103"/>
      <c r="BG377" s="103"/>
      <c r="BH377" s="103"/>
      <c r="BI377" s="103"/>
      <c r="BJ377" s="103"/>
      <c r="BK377" s="103"/>
      <c r="BL377" s="103"/>
      <c r="BM377" s="103"/>
      <c r="BN377" s="103"/>
      <c r="BO377" s="103"/>
      <c r="BP377" s="103"/>
      <c r="BQ377" s="103"/>
      <c r="BR377" s="103"/>
      <c r="BS377" s="103"/>
      <c r="BT377" s="103"/>
      <c r="BU377" s="103"/>
      <c r="BV377" s="103"/>
      <c r="BW377" s="232"/>
      <c r="BX377" s="103"/>
      <c r="BY377" s="103"/>
      <c r="BZ377" s="103"/>
      <c r="CA377" s="103"/>
      <c r="CB377" s="103"/>
      <c r="CC377" s="103"/>
      <c r="CD377" s="103"/>
      <c r="CE377" s="103"/>
      <c r="CG377" s="103"/>
      <c r="CH377" s="103"/>
    </row>
    <row r="378" spans="1:86" s="123" customFormat="1">
      <c r="A378" s="122"/>
      <c r="B378" s="122"/>
      <c r="C378" s="122"/>
      <c r="M378" s="103"/>
      <c r="N378" s="103"/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  <c r="Y378" s="103"/>
      <c r="Z378" s="103"/>
      <c r="AA378" s="103"/>
      <c r="AB378" s="103"/>
      <c r="AC378" s="103"/>
      <c r="AD378" s="103"/>
      <c r="AE378" s="103"/>
      <c r="AF378" s="103"/>
      <c r="AG378" s="103"/>
      <c r="AH378" s="103"/>
      <c r="AI378" s="103"/>
      <c r="AJ378" s="103"/>
      <c r="AK378" s="103"/>
      <c r="AL378" s="103"/>
      <c r="AP378" s="103"/>
      <c r="AQ378" s="103"/>
      <c r="AR378" s="103"/>
      <c r="AS378" s="103"/>
      <c r="AT378" s="103"/>
      <c r="AU378" s="103"/>
      <c r="AV378" s="103"/>
      <c r="AW378" s="103"/>
      <c r="AX378" s="103"/>
      <c r="AY378" s="103"/>
      <c r="AZ378" s="103"/>
      <c r="BA378" s="103"/>
      <c r="BB378" s="103"/>
      <c r="BC378" s="103"/>
      <c r="BD378" s="103"/>
      <c r="BE378" s="103"/>
      <c r="BF378" s="103"/>
      <c r="BG378" s="103"/>
      <c r="BH378" s="103"/>
      <c r="BI378" s="103"/>
      <c r="BJ378" s="103"/>
      <c r="BK378" s="103"/>
      <c r="BL378" s="103"/>
      <c r="BM378" s="103"/>
      <c r="BN378" s="103"/>
      <c r="BO378" s="103"/>
      <c r="BP378" s="103"/>
      <c r="BQ378" s="103"/>
      <c r="BR378" s="103"/>
      <c r="BS378" s="103"/>
      <c r="BT378" s="103"/>
      <c r="BU378" s="103"/>
      <c r="BV378" s="103"/>
      <c r="BW378" s="232"/>
      <c r="BX378" s="103"/>
      <c r="BY378" s="103"/>
      <c r="BZ378" s="103"/>
      <c r="CA378" s="103"/>
      <c r="CB378" s="103"/>
      <c r="CC378" s="103"/>
      <c r="CD378" s="103"/>
      <c r="CE378" s="103"/>
      <c r="CG378" s="103"/>
      <c r="CH378" s="103"/>
    </row>
    <row r="379" spans="1:86" s="123" customFormat="1">
      <c r="A379" s="122"/>
      <c r="B379" s="122"/>
      <c r="C379" s="122"/>
      <c r="M379" s="103"/>
      <c r="N379" s="103"/>
      <c r="O379" s="103"/>
      <c r="P379" s="103"/>
      <c r="Q379" s="103"/>
      <c r="R379" s="103"/>
      <c r="S379" s="103"/>
      <c r="T379" s="103"/>
      <c r="U379" s="103"/>
      <c r="V379" s="103"/>
      <c r="W379" s="103"/>
      <c r="X379" s="103"/>
      <c r="Y379" s="103"/>
      <c r="Z379" s="103"/>
      <c r="AA379" s="103"/>
      <c r="AB379" s="103"/>
      <c r="AC379" s="103"/>
      <c r="AD379" s="103"/>
      <c r="AE379" s="103"/>
      <c r="AF379" s="103"/>
      <c r="AG379" s="103"/>
      <c r="AH379" s="103"/>
      <c r="AI379" s="103"/>
      <c r="AJ379" s="103"/>
      <c r="AK379" s="103"/>
      <c r="AL379" s="103"/>
      <c r="AP379" s="103"/>
      <c r="AQ379" s="103"/>
      <c r="AR379" s="103"/>
      <c r="AS379" s="103"/>
      <c r="AT379" s="103"/>
      <c r="AU379" s="103"/>
      <c r="AV379" s="103"/>
      <c r="AW379" s="103"/>
      <c r="AX379" s="103"/>
      <c r="AY379" s="103"/>
      <c r="AZ379" s="103"/>
      <c r="BA379" s="103"/>
      <c r="BB379" s="103"/>
      <c r="BC379" s="103"/>
      <c r="BD379" s="103"/>
      <c r="BE379" s="103"/>
      <c r="BF379" s="103"/>
      <c r="BG379" s="103"/>
      <c r="BH379" s="103"/>
      <c r="BI379" s="103"/>
      <c r="BJ379" s="103"/>
      <c r="BK379" s="103"/>
      <c r="BL379" s="103"/>
      <c r="BM379" s="103"/>
      <c r="BN379" s="103"/>
      <c r="BO379" s="103"/>
      <c r="BP379" s="103"/>
      <c r="BQ379" s="103"/>
      <c r="BR379" s="103"/>
      <c r="BS379" s="103"/>
      <c r="BT379" s="103"/>
      <c r="BU379" s="103"/>
      <c r="BV379" s="103"/>
      <c r="BW379" s="232"/>
      <c r="BX379" s="103"/>
      <c r="BY379" s="103"/>
      <c r="BZ379" s="103"/>
      <c r="CA379" s="103"/>
      <c r="CB379" s="103"/>
      <c r="CC379" s="103"/>
      <c r="CD379" s="103"/>
      <c r="CE379" s="103"/>
      <c r="CG379" s="103"/>
      <c r="CH379" s="103"/>
    </row>
    <row r="380" spans="1:86" s="123" customFormat="1">
      <c r="A380" s="122"/>
      <c r="B380" s="122"/>
      <c r="C380" s="122"/>
      <c r="M380" s="103"/>
      <c r="N380" s="103"/>
      <c r="O380" s="103"/>
      <c r="P380" s="103"/>
      <c r="Q380" s="103"/>
      <c r="R380" s="103"/>
      <c r="S380" s="103"/>
      <c r="T380" s="103"/>
      <c r="U380" s="103"/>
      <c r="V380" s="103"/>
      <c r="W380" s="103"/>
      <c r="X380" s="103"/>
      <c r="Y380" s="103"/>
      <c r="Z380" s="103"/>
      <c r="AA380" s="103"/>
      <c r="AB380" s="103"/>
      <c r="AC380" s="103"/>
      <c r="AD380" s="103"/>
      <c r="AE380" s="103"/>
      <c r="AF380" s="103"/>
      <c r="AG380" s="103"/>
      <c r="AH380" s="103"/>
      <c r="AI380" s="103"/>
      <c r="AJ380" s="103"/>
      <c r="AK380" s="103"/>
      <c r="AL380" s="103"/>
      <c r="AP380" s="103"/>
      <c r="AQ380" s="103"/>
      <c r="AR380" s="103"/>
      <c r="AS380" s="103"/>
      <c r="AT380" s="103"/>
      <c r="AU380" s="103"/>
      <c r="AV380" s="103"/>
      <c r="AW380" s="103"/>
      <c r="AX380" s="103"/>
      <c r="AY380" s="103"/>
      <c r="AZ380" s="103"/>
      <c r="BA380" s="103"/>
      <c r="BB380" s="103"/>
      <c r="BC380" s="103"/>
      <c r="BD380" s="103"/>
      <c r="BE380" s="103"/>
      <c r="BF380" s="103"/>
      <c r="BG380" s="103"/>
      <c r="BH380" s="103"/>
      <c r="BI380" s="103"/>
      <c r="BJ380" s="103"/>
      <c r="BK380" s="103"/>
      <c r="BL380" s="103"/>
      <c r="BM380" s="103"/>
      <c r="BN380" s="103"/>
      <c r="BO380" s="103"/>
      <c r="BP380" s="103"/>
      <c r="BQ380" s="103"/>
      <c r="BR380" s="103"/>
      <c r="BS380" s="103"/>
      <c r="BT380" s="103"/>
      <c r="BU380" s="103"/>
      <c r="BV380" s="103"/>
      <c r="BW380" s="232"/>
      <c r="BX380" s="103"/>
      <c r="BY380" s="103"/>
      <c r="BZ380" s="103"/>
      <c r="CA380" s="103"/>
      <c r="CB380" s="103"/>
      <c r="CC380" s="103"/>
      <c r="CD380" s="103"/>
      <c r="CE380" s="103"/>
      <c r="CG380" s="103"/>
      <c r="CH380" s="103"/>
    </row>
    <row r="381" spans="1:86" s="123" customFormat="1">
      <c r="A381" s="122"/>
      <c r="B381" s="122"/>
      <c r="C381" s="122"/>
      <c r="M381" s="103"/>
      <c r="N381" s="103"/>
      <c r="O381" s="103"/>
      <c r="P381" s="103"/>
      <c r="Q381" s="103"/>
      <c r="R381" s="103"/>
      <c r="S381" s="103"/>
      <c r="T381" s="103"/>
      <c r="U381" s="103"/>
      <c r="V381" s="103"/>
      <c r="W381" s="103"/>
      <c r="X381" s="103"/>
      <c r="Y381" s="103"/>
      <c r="Z381" s="103"/>
      <c r="AA381" s="103"/>
      <c r="AB381" s="103"/>
      <c r="AC381" s="103"/>
      <c r="AD381" s="103"/>
      <c r="AE381" s="103"/>
      <c r="AF381" s="103"/>
      <c r="AG381" s="103"/>
      <c r="AH381" s="103"/>
      <c r="AI381" s="103"/>
      <c r="AJ381" s="103"/>
      <c r="AK381" s="103"/>
      <c r="AL381" s="103"/>
      <c r="AP381" s="103"/>
      <c r="AQ381" s="103"/>
      <c r="AR381" s="103"/>
      <c r="AS381" s="103"/>
      <c r="AT381" s="103"/>
      <c r="AU381" s="103"/>
      <c r="AV381" s="103"/>
      <c r="AW381" s="103"/>
      <c r="AX381" s="103"/>
      <c r="AY381" s="103"/>
      <c r="AZ381" s="103"/>
      <c r="BA381" s="103"/>
      <c r="BB381" s="103"/>
      <c r="BC381" s="103"/>
      <c r="BD381" s="103"/>
      <c r="BE381" s="103"/>
      <c r="BF381" s="103"/>
      <c r="BG381" s="103"/>
      <c r="BH381" s="103"/>
      <c r="BI381" s="103"/>
      <c r="BJ381" s="103"/>
      <c r="BK381" s="103"/>
      <c r="BL381" s="103"/>
      <c r="BM381" s="103"/>
      <c r="BN381" s="103"/>
      <c r="BO381" s="103"/>
      <c r="BP381" s="103"/>
      <c r="BQ381" s="103"/>
      <c r="BR381" s="103"/>
      <c r="BS381" s="103"/>
      <c r="BT381" s="103"/>
      <c r="BU381" s="103"/>
      <c r="BV381" s="103"/>
      <c r="BW381" s="232"/>
      <c r="BX381" s="103"/>
      <c r="BY381" s="103"/>
      <c r="BZ381" s="103"/>
      <c r="CA381" s="103"/>
      <c r="CB381" s="103"/>
      <c r="CC381" s="103"/>
      <c r="CD381" s="103"/>
      <c r="CE381" s="103"/>
      <c r="CG381" s="103"/>
      <c r="CH381" s="103"/>
    </row>
    <row r="382" spans="1:86" s="123" customFormat="1">
      <c r="A382" s="122"/>
      <c r="B382" s="122"/>
      <c r="C382" s="122"/>
      <c r="M382" s="103"/>
      <c r="N382" s="103"/>
      <c r="O382" s="103"/>
      <c r="P382" s="103"/>
      <c r="Q382" s="103"/>
      <c r="R382" s="103"/>
      <c r="S382" s="103"/>
      <c r="T382" s="103"/>
      <c r="U382" s="103"/>
      <c r="V382" s="103"/>
      <c r="W382" s="103"/>
      <c r="X382" s="103"/>
      <c r="Y382" s="103"/>
      <c r="Z382" s="103"/>
      <c r="AA382" s="103"/>
      <c r="AB382" s="103"/>
      <c r="AC382" s="103"/>
      <c r="AD382" s="103"/>
      <c r="AE382" s="103"/>
      <c r="AF382" s="103"/>
      <c r="AG382" s="103"/>
      <c r="AH382" s="103"/>
      <c r="AI382" s="103"/>
      <c r="AJ382" s="103"/>
      <c r="AK382" s="103"/>
      <c r="AL382" s="103"/>
      <c r="AP382" s="103"/>
      <c r="AQ382" s="103"/>
      <c r="AR382" s="103"/>
      <c r="AS382" s="103"/>
      <c r="AT382" s="103"/>
      <c r="AU382" s="103"/>
      <c r="AV382" s="103"/>
      <c r="AW382" s="103"/>
      <c r="AX382" s="103"/>
      <c r="AY382" s="103"/>
      <c r="AZ382" s="103"/>
      <c r="BA382" s="103"/>
      <c r="BB382" s="103"/>
      <c r="BC382" s="103"/>
      <c r="BD382" s="103"/>
      <c r="BE382" s="103"/>
      <c r="BF382" s="103"/>
      <c r="BG382" s="103"/>
      <c r="BH382" s="103"/>
      <c r="BI382" s="103"/>
      <c r="BJ382" s="103"/>
      <c r="BK382" s="103"/>
      <c r="BL382" s="103"/>
      <c r="BM382" s="103"/>
      <c r="BN382" s="103"/>
      <c r="BO382" s="103"/>
      <c r="BP382" s="103"/>
      <c r="BQ382" s="103"/>
      <c r="BR382" s="103"/>
      <c r="BS382" s="103"/>
      <c r="BT382" s="103"/>
      <c r="BU382" s="103"/>
      <c r="BV382" s="103"/>
      <c r="BW382" s="232"/>
      <c r="BX382" s="103"/>
      <c r="BY382" s="103"/>
      <c r="BZ382" s="103"/>
      <c r="CA382" s="103"/>
      <c r="CB382" s="103"/>
      <c r="CC382" s="103"/>
      <c r="CD382" s="103"/>
      <c r="CE382" s="103"/>
      <c r="CG382" s="103"/>
      <c r="CH382" s="103"/>
    </row>
    <row r="383" spans="1:86" s="123" customFormat="1">
      <c r="A383" s="122"/>
      <c r="B383" s="122"/>
      <c r="C383" s="122"/>
      <c r="M383" s="103"/>
      <c r="N383" s="103"/>
      <c r="O383" s="103"/>
      <c r="P383" s="103"/>
      <c r="Q383" s="103"/>
      <c r="R383" s="103"/>
      <c r="S383" s="103"/>
      <c r="T383" s="103"/>
      <c r="U383" s="103"/>
      <c r="V383" s="103"/>
      <c r="W383" s="103"/>
      <c r="X383" s="103"/>
      <c r="Y383" s="103"/>
      <c r="Z383" s="103"/>
      <c r="AA383" s="103"/>
      <c r="AB383" s="103"/>
      <c r="AC383" s="103"/>
      <c r="AD383" s="103"/>
      <c r="AE383" s="103"/>
      <c r="AF383" s="103"/>
      <c r="AG383" s="103"/>
      <c r="AH383" s="103"/>
      <c r="AI383" s="103"/>
      <c r="AJ383" s="103"/>
      <c r="AK383" s="103"/>
      <c r="AL383" s="103"/>
      <c r="AP383" s="103"/>
      <c r="AQ383" s="103"/>
      <c r="AR383" s="103"/>
      <c r="AS383" s="103"/>
      <c r="AT383" s="103"/>
      <c r="AU383" s="103"/>
      <c r="AV383" s="103"/>
      <c r="AW383" s="103"/>
      <c r="AX383" s="103"/>
      <c r="AY383" s="103"/>
      <c r="AZ383" s="103"/>
      <c r="BA383" s="103"/>
      <c r="BB383" s="103"/>
      <c r="BC383" s="103"/>
      <c r="BD383" s="103"/>
      <c r="BE383" s="103"/>
      <c r="BF383" s="103"/>
      <c r="BG383" s="103"/>
      <c r="BH383" s="103"/>
      <c r="BI383" s="103"/>
      <c r="BJ383" s="103"/>
      <c r="BK383" s="103"/>
      <c r="BL383" s="103"/>
      <c r="BM383" s="103"/>
      <c r="BN383" s="103"/>
      <c r="BO383" s="103"/>
      <c r="BP383" s="103"/>
      <c r="BQ383" s="103"/>
      <c r="BR383" s="103"/>
      <c r="BS383" s="103"/>
      <c r="BT383" s="103"/>
      <c r="BU383" s="103"/>
      <c r="BV383" s="103"/>
      <c r="BW383" s="232"/>
      <c r="BX383" s="103"/>
      <c r="BY383" s="103"/>
      <c r="BZ383" s="103"/>
      <c r="CA383" s="103"/>
      <c r="CB383" s="103"/>
      <c r="CC383" s="103"/>
      <c r="CD383" s="103"/>
      <c r="CE383" s="103"/>
      <c r="CG383" s="103"/>
      <c r="CH383" s="103"/>
    </row>
    <row r="384" spans="1:86" s="123" customFormat="1">
      <c r="A384" s="122"/>
      <c r="B384" s="122"/>
      <c r="C384" s="122"/>
      <c r="M384" s="103"/>
      <c r="N384" s="103"/>
      <c r="O384" s="103"/>
      <c r="P384" s="103"/>
      <c r="Q384" s="103"/>
      <c r="R384" s="103"/>
      <c r="S384" s="103"/>
      <c r="T384" s="103"/>
      <c r="U384" s="103"/>
      <c r="V384" s="103"/>
      <c r="W384" s="103"/>
      <c r="X384" s="103"/>
      <c r="Y384" s="103"/>
      <c r="Z384" s="103"/>
      <c r="AA384" s="103"/>
      <c r="AB384" s="103"/>
      <c r="AC384" s="103"/>
      <c r="AD384" s="103"/>
      <c r="AE384" s="103"/>
      <c r="AF384" s="103"/>
      <c r="AG384" s="103"/>
      <c r="AH384" s="103"/>
      <c r="AI384" s="103"/>
      <c r="AJ384" s="103"/>
      <c r="AK384" s="103"/>
      <c r="AL384" s="103"/>
      <c r="AP384" s="103"/>
      <c r="AQ384" s="103"/>
      <c r="AR384" s="103"/>
      <c r="AS384" s="103"/>
      <c r="AT384" s="103"/>
      <c r="AU384" s="103"/>
      <c r="AV384" s="103"/>
      <c r="AW384" s="103"/>
      <c r="AX384" s="103"/>
      <c r="AY384" s="103"/>
      <c r="AZ384" s="103"/>
      <c r="BA384" s="103"/>
      <c r="BB384" s="103"/>
      <c r="BC384" s="103"/>
      <c r="BD384" s="103"/>
      <c r="BE384" s="103"/>
      <c r="BF384" s="103"/>
      <c r="BG384" s="103"/>
      <c r="BH384" s="103"/>
      <c r="BI384" s="103"/>
      <c r="BJ384" s="103"/>
      <c r="BK384" s="103"/>
      <c r="BL384" s="103"/>
      <c r="BM384" s="103"/>
      <c r="BN384" s="103"/>
      <c r="BO384" s="103"/>
      <c r="BP384" s="103"/>
      <c r="BQ384" s="103"/>
      <c r="BR384" s="103"/>
      <c r="BS384" s="103"/>
      <c r="BT384" s="103"/>
      <c r="BU384" s="103"/>
      <c r="BV384" s="103"/>
      <c r="BW384" s="232"/>
      <c r="BX384" s="103"/>
      <c r="BY384" s="103"/>
      <c r="BZ384" s="103"/>
      <c r="CA384" s="103"/>
      <c r="CB384" s="103"/>
      <c r="CC384" s="103"/>
      <c r="CD384" s="103"/>
      <c r="CE384" s="103"/>
      <c r="CG384" s="103"/>
      <c r="CH384" s="103"/>
    </row>
    <row r="385" spans="1:86" s="123" customFormat="1">
      <c r="A385" s="122"/>
      <c r="B385" s="122"/>
      <c r="C385" s="122"/>
      <c r="M385" s="103"/>
      <c r="N385" s="103"/>
      <c r="O385" s="103"/>
      <c r="P385" s="103"/>
      <c r="Q385" s="103"/>
      <c r="R385" s="103"/>
      <c r="S385" s="103"/>
      <c r="T385" s="103"/>
      <c r="U385" s="103"/>
      <c r="V385" s="103"/>
      <c r="W385" s="103"/>
      <c r="X385" s="103"/>
      <c r="Y385" s="103"/>
      <c r="Z385" s="103"/>
      <c r="AA385" s="103"/>
      <c r="AB385" s="103"/>
      <c r="AC385" s="103"/>
      <c r="AD385" s="103"/>
      <c r="AE385" s="103"/>
      <c r="AF385" s="103"/>
      <c r="AG385" s="103"/>
      <c r="AH385" s="103"/>
      <c r="AI385" s="103"/>
      <c r="AJ385" s="103"/>
      <c r="AK385" s="103"/>
      <c r="AL385" s="103"/>
      <c r="AP385" s="103"/>
      <c r="AQ385" s="103"/>
      <c r="AR385" s="103"/>
      <c r="AS385" s="103"/>
      <c r="AT385" s="103"/>
      <c r="AU385" s="103"/>
      <c r="AV385" s="103"/>
      <c r="AW385" s="103"/>
      <c r="AX385" s="103"/>
      <c r="AY385" s="103"/>
      <c r="AZ385" s="103"/>
      <c r="BA385" s="103"/>
      <c r="BB385" s="103"/>
      <c r="BC385" s="103"/>
      <c r="BD385" s="103"/>
      <c r="BE385" s="103"/>
      <c r="BF385" s="103"/>
      <c r="BG385" s="103"/>
      <c r="BH385" s="103"/>
      <c r="BI385" s="103"/>
      <c r="BJ385" s="103"/>
      <c r="BK385" s="103"/>
      <c r="BL385" s="103"/>
      <c r="BM385" s="103"/>
      <c r="BN385" s="103"/>
      <c r="BO385" s="103"/>
      <c r="BP385" s="103"/>
      <c r="BQ385" s="103"/>
      <c r="BR385" s="103"/>
      <c r="BS385" s="103"/>
      <c r="BT385" s="103"/>
      <c r="BU385" s="103"/>
      <c r="BV385" s="103"/>
      <c r="BW385" s="232"/>
      <c r="BX385" s="103"/>
      <c r="BY385" s="103"/>
      <c r="BZ385" s="103"/>
      <c r="CA385" s="103"/>
      <c r="CB385" s="103"/>
      <c r="CC385" s="103"/>
      <c r="CD385" s="103"/>
      <c r="CE385" s="103"/>
      <c r="CG385" s="103"/>
      <c r="CH385" s="103"/>
    </row>
    <row r="386" spans="1:86" s="123" customFormat="1">
      <c r="A386" s="122"/>
      <c r="B386" s="122"/>
      <c r="C386" s="122"/>
      <c r="M386" s="103"/>
      <c r="N386" s="103"/>
      <c r="O386" s="103"/>
      <c r="P386" s="103"/>
      <c r="Q386" s="103"/>
      <c r="R386" s="103"/>
      <c r="S386" s="103"/>
      <c r="T386" s="103"/>
      <c r="U386" s="103"/>
      <c r="V386" s="103"/>
      <c r="W386" s="103"/>
      <c r="X386" s="103"/>
      <c r="Y386" s="103"/>
      <c r="Z386" s="103"/>
      <c r="AA386" s="103"/>
      <c r="AB386" s="103"/>
      <c r="AC386" s="103"/>
      <c r="AD386" s="103"/>
      <c r="AE386" s="103"/>
      <c r="AF386" s="103"/>
      <c r="AG386" s="103"/>
      <c r="AH386" s="103"/>
      <c r="AI386" s="103"/>
      <c r="AJ386" s="103"/>
      <c r="AK386" s="103"/>
      <c r="AL386" s="103"/>
      <c r="AP386" s="103"/>
      <c r="AQ386" s="103"/>
      <c r="AR386" s="103"/>
      <c r="AS386" s="103"/>
      <c r="AT386" s="103"/>
      <c r="AU386" s="103"/>
      <c r="AV386" s="103"/>
      <c r="AW386" s="103"/>
      <c r="AX386" s="103"/>
      <c r="AY386" s="103"/>
      <c r="AZ386" s="103"/>
      <c r="BA386" s="103"/>
      <c r="BB386" s="103"/>
      <c r="BC386" s="103"/>
      <c r="BD386" s="103"/>
      <c r="BE386" s="103"/>
      <c r="BF386" s="103"/>
      <c r="BG386" s="103"/>
      <c r="BH386" s="103"/>
      <c r="BI386" s="103"/>
      <c r="BJ386" s="103"/>
      <c r="BK386" s="103"/>
      <c r="BL386" s="103"/>
      <c r="BM386" s="103"/>
      <c r="BN386" s="103"/>
      <c r="BO386" s="103"/>
      <c r="BP386" s="103"/>
      <c r="BQ386" s="103"/>
      <c r="BR386" s="103"/>
      <c r="BS386" s="103"/>
      <c r="BT386" s="103"/>
      <c r="BU386" s="103"/>
      <c r="BV386" s="103"/>
      <c r="BW386" s="232"/>
      <c r="BX386" s="103"/>
      <c r="BY386" s="103"/>
      <c r="BZ386" s="103"/>
      <c r="CA386" s="103"/>
      <c r="CB386" s="103"/>
      <c r="CC386" s="103"/>
      <c r="CD386" s="103"/>
      <c r="CE386" s="103"/>
      <c r="CG386" s="103"/>
      <c r="CH386" s="103"/>
    </row>
    <row r="387" spans="1:86" s="123" customFormat="1">
      <c r="A387" s="122"/>
      <c r="B387" s="122"/>
      <c r="C387" s="122"/>
      <c r="M387" s="103"/>
      <c r="N387" s="103"/>
      <c r="O387" s="103"/>
      <c r="P387" s="103"/>
      <c r="Q387" s="103"/>
      <c r="R387" s="103"/>
      <c r="S387" s="103"/>
      <c r="T387" s="103"/>
      <c r="U387" s="103"/>
      <c r="V387" s="103"/>
      <c r="W387" s="103"/>
      <c r="X387" s="103"/>
      <c r="Y387" s="103"/>
      <c r="Z387" s="103"/>
      <c r="AA387" s="103"/>
      <c r="AB387" s="103"/>
      <c r="AC387" s="103"/>
      <c r="AD387" s="103"/>
      <c r="AE387" s="103"/>
      <c r="AF387" s="103"/>
      <c r="AG387" s="103"/>
      <c r="AH387" s="103"/>
      <c r="AI387" s="103"/>
      <c r="AJ387" s="103"/>
      <c r="AK387" s="103"/>
      <c r="AL387" s="103"/>
      <c r="AP387" s="103"/>
      <c r="AQ387" s="103"/>
      <c r="AR387" s="103"/>
      <c r="AS387" s="103"/>
      <c r="AT387" s="103"/>
      <c r="AU387" s="103"/>
      <c r="AV387" s="103"/>
      <c r="AW387" s="103"/>
      <c r="AX387" s="103"/>
      <c r="AY387" s="103"/>
      <c r="AZ387" s="103"/>
      <c r="BA387" s="103"/>
      <c r="BB387" s="103"/>
      <c r="BC387" s="103"/>
      <c r="BD387" s="103"/>
      <c r="BE387" s="103"/>
      <c r="BF387" s="103"/>
      <c r="BG387" s="103"/>
      <c r="BH387" s="103"/>
      <c r="BI387" s="103"/>
      <c r="BJ387" s="103"/>
      <c r="BK387" s="103"/>
      <c r="BL387" s="103"/>
      <c r="BM387" s="103"/>
      <c r="BN387" s="103"/>
      <c r="BO387" s="103"/>
      <c r="BP387" s="103"/>
      <c r="BQ387" s="103"/>
      <c r="BR387" s="103"/>
      <c r="BS387" s="103"/>
      <c r="BT387" s="103"/>
      <c r="BU387" s="103"/>
      <c r="BV387" s="103"/>
      <c r="BW387" s="232"/>
      <c r="BX387" s="103"/>
      <c r="BY387" s="103"/>
      <c r="BZ387" s="103"/>
      <c r="CA387" s="103"/>
      <c r="CB387" s="103"/>
      <c r="CC387" s="103"/>
      <c r="CD387" s="103"/>
      <c r="CE387" s="103"/>
      <c r="CG387" s="103"/>
      <c r="CH387" s="103"/>
    </row>
    <row r="388" spans="1:86" s="123" customFormat="1">
      <c r="A388" s="122"/>
      <c r="B388" s="122"/>
      <c r="C388" s="122"/>
      <c r="M388" s="103"/>
      <c r="N388" s="103"/>
      <c r="O388" s="103"/>
      <c r="P388" s="103"/>
      <c r="Q388" s="103"/>
      <c r="R388" s="103"/>
      <c r="S388" s="103"/>
      <c r="T388" s="103"/>
      <c r="U388" s="103"/>
      <c r="V388" s="103"/>
      <c r="W388" s="103"/>
      <c r="X388" s="103"/>
      <c r="Y388" s="103"/>
      <c r="Z388" s="103"/>
      <c r="AA388" s="103"/>
      <c r="AB388" s="103"/>
      <c r="AC388" s="103"/>
      <c r="AD388" s="103"/>
      <c r="AE388" s="103"/>
      <c r="AF388" s="103"/>
      <c r="AG388" s="103"/>
      <c r="AH388" s="103"/>
      <c r="AI388" s="103"/>
      <c r="AJ388" s="103"/>
      <c r="AK388" s="103"/>
      <c r="AL388" s="103"/>
      <c r="AP388" s="103"/>
      <c r="AQ388" s="103"/>
      <c r="AR388" s="103"/>
      <c r="AS388" s="103"/>
      <c r="AT388" s="103"/>
      <c r="AU388" s="103"/>
      <c r="AV388" s="103"/>
      <c r="AW388" s="103"/>
      <c r="AX388" s="103"/>
      <c r="AY388" s="103"/>
      <c r="AZ388" s="103"/>
      <c r="BA388" s="103"/>
      <c r="BB388" s="103"/>
      <c r="BC388" s="103"/>
      <c r="BD388" s="103"/>
      <c r="BE388" s="103"/>
      <c r="BF388" s="103"/>
      <c r="BG388" s="103"/>
      <c r="BH388" s="103"/>
      <c r="BI388" s="103"/>
      <c r="BJ388" s="103"/>
      <c r="BK388" s="103"/>
      <c r="BL388" s="103"/>
      <c r="BM388" s="103"/>
      <c r="BN388" s="103"/>
      <c r="BO388" s="103"/>
      <c r="BP388" s="103"/>
      <c r="BQ388" s="103"/>
      <c r="BR388" s="103"/>
      <c r="BS388" s="103"/>
      <c r="BT388" s="103"/>
      <c r="BU388" s="103"/>
      <c r="BV388" s="103"/>
      <c r="BW388" s="232"/>
      <c r="BX388" s="103"/>
      <c r="BY388" s="103"/>
      <c r="BZ388" s="103"/>
      <c r="CA388" s="103"/>
      <c r="CB388" s="103"/>
      <c r="CC388" s="103"/>
      <c r="CD388" s="103"/>
      <c r="CE388" s="103"/>
      <c r="CG388" s="103"/>
      <c r="CH388" s="103"/>
    </row>
    <row r="389" spans="1:86" s="123" customFormat="1">
      <c r="A389" s="122"/>
      <c r="B389" s="122"/>
      <c r="C389" s="122"/>
      <c r="M389" s="103"/>
      <c r="N389" s="103"/>
      <c r="O389" s="103"/>
      <c r="P389" s="103"/>
      <c r="Q389" s="103"/>
      <c r="R389" s="103"/>
      <c r="S389" s="103"/>
      <c r="T389" s="103"/>
      <c r="U389" s="103"/>
      <c r="V389" s="103"/>
      <c r="W389" s="103"/>
      <c r="X389" s="103"/>
      <c r="Y389" s="103"/>
      <c r="Z389" s="103"/>
      <c r="AA389" s="103"/>
      <c r="AB389" s="103"/>
      <c r="AC389" s="103"/>
      <c r="AD389" s="103"/>
      <c r="AE389" s="103"/>
      <c r="AF389" s="103"/>
      <c r="AG389" s="103"/>
      <c r="AH389" s="103"/>
      <c r="AI389" s="103"/>
      <c r="AJ389" s="103"/>
      <c r="AK389" s="103"/>
      <c r="AL389" s="103"/>
      <c r="AP389" s="103"/>
      <c r="AQ389" s="103"/>
      <c r="AR389" s="103"/>
      <c r="AS389" s="103"/>
      <c r="AT389" s="103"/>
      <c r="AU389" s="103"/>
      <c r="AV389" s="103"/>
      <c r="AW389" s="103"/>
      <c r="AX389" s="103"/>
      <c r="AY389" s="103"/>
      <c r="AZ389" s="103"/>
      <c r="BA389" s="103"/>
      <c r="BB389" s="103"/>
      <c r="BC389" s="103"/>
      <c r="BD389" s="103"/>
      <c r="BE389" s="103"/>
      <c r="BF389" s="103"/>
      <c r="BG389" s="103"/>
      <c r="BH389" s="103"/>
      <c r="BI389" s="103"/>
      <c r="BJ389" s="103"/>
      <c r="BK389" s="103"/>
      <c r="BL389" s="103"/>
      <c r="BM389" s="103"/>
      <c r="BN389" s="103"/>
      <c r="BO389" s="103"/>
      <c r="BP389" s="103"/>
      <c r="BQ389" s="103"/>
      <c r="BR389" s="103"/>
      <c r="BS389" s="103"/>
      <c r="BT389" s="103"/>
      <c r="BU389" s="103"/>
      <c r="BV389" s="103"/>
      <c r="BW389" s="232"/>
      <c r="BX389" s="103"/>
      <c r="BY389" s="103"/>
      <c r="BZ389" s="103"/>
      <c r="CA389" s="103"/>
      <c r="CB389" s="103"/>
      <c r="CC389" s="103"/>
      <c r="CD389" s="103"/>
      <c r="CE389" s="103"/>
      <c r="CG389" s="103"/>
      <c r="CH389" s="103"/>
    </row>
    <row r="390" spans="1:86" s="123" customFormat="1">
      <c r="A390" s="122"/>
      <c r="B390" s="122"/>
      <c r="C390" s="122"/>
      <c r="M390" s="103"/>
      <c r="N390" s="103"/>
      <c r="O390" s="103"/>
      <c r="P390" s="103"/>
      <c r="Q390" s="103"/>
      <c r="R390" s="103"/>
      <c r="S390" s="103"/>
      <c r="T390" s="103"/>
      <c r="U390" s="103"/>
      <c r="V390" s="103"/>
      <c r="W390" s="103"/>
      <c r="X390" s="103"/>
      <c r="Y390" s="103"/>
      <c r="Z390" s="103"/>
      <c r="AA390" s="103"/>
      <c r="AB390" s="103"/>
      <c r="AC390" s="103"/>
      <c r="AD390" s="103"/>
      <c r="AE390" s="103"/>
      <c r="AF390" s="103"/>
      <c r="AG390" s="103"/>
      <c r="AH390" s="103"/>
      <c r="AI390" s="103"/>
      <c r="AJ390" s="103"/>
      <c r="AK390" s="103"/>
      <c r="AL390" s="103"/>
      <c r="AP390" s="103"/>
      <c r="AQ390" s="103"/>
      <c r="AR390" s="103"/>
      <c r="AS390" s="103"/>
      <c r="AT390" s="103"/>
      <c r="AU390" s="103"/>
      <c r="AV390" s="103"/>
      <c r="AW390" s="103"/>
      <c r="AX390" s="103"/>
      <c r="AY390" s="103"/>
      <c r="AZ390" s="103"/>
      <c r="BA390" s="103"/>
      <c r="BB390" s="103"/>
      <c r="BC390" s="103"/>
      <c r="BD390" s="103"/>
      <c r="BE390" s="103"/>
      <c r="BF390" s="103"/>
      <c r="BG390" s="103"/>
      <c r="BH390" s="103"/>
      <c r="BI390" s="103"/>
      <c r="BJ390" s="103"/>
      <c r="BK390" s="103"/>
      <c r="BL390" s="103"/>
      <c r="BM390" s="103"/>
      <c r="BN390" s="103"/>
      <c r="BO390" s="103"/>
      <c r="BP390" s="103"/>
      <c r="BQ390" s="103"/>
      <c r="BR390" s="103"/>
      <c r="BS390" s="103"/>
      <c r="BT390" s="103"/>
      <c r="BU390" s="103"/>
      <c r="BV390" s="103"/>
      <c r="BW390" s="232"/>
      <c r="BX390" s="103"/>
      <c r="BY390" s="103"/>
      <c r="BZ390" s="103"/>
      <c r="CA390" s="103"/>
      <c r="CB390" s="103"/>
      <c r="CC390" s="103"/>
      <c r="CD390" s="103"/>
      <c r="CE390" s="103"/>
      <c r="CG390" s="103"/>
      <c r="CH390" s="103"/>
    </row>
    <row r="391" spans="1:86" s="123" customFormat="1">
      <c r="A391" s="122"/>
      <c r="B391" s="122"/>
      <c r="C391" s="122"/>
      <c r="M391" s="103"/>
      <c r="N391" s="103"/>
      <c r="O391" s="103"/>
      <c r="P391" s="103"/>
      <c r="Q391" s="103"/>
      <c r="R391" s="103"/>
      <c r="S391" s="103"/>
      <c r="T391" s="103"/>
      <c r="U391" s="103"/>
      <c r="V391" s="103"/>
      <c r="W391" s="103"/>
      <c r="X391" s="103"/>
      <c r="Y391" s="103"/>
      <c r="Z391" s="103"/>
      <c r="AA391" s="103"/>
      <c r="AB391" s="103"/>
      <c r="AC391" s="103"/>
      <c r="AD391" s="103"/>
      <c r="AE391" s="103"/>
      <c r="AF391" s="103"/>
      <c r="AG391" s="103"/>
      <c r="AH391" s="103"/>
      <c r="AI391" s="103"/>
      <c r="AJ391" s="103"/>
      <c r="AK391" s="103"/>
      <c r="AL391" s="103"/>
      <c r="AP391" s="103"/>
      <c r="AQ391" s="103"/>
      <c r="AR391" s="103"/>
      <c r="AS391" s="103"/>
      <c r="AT391" s="103"/>
      <c r="AU391" s="103"/>
      <c r="AV391" s="103"/>
      <c r="AW391" s="103"/>
      <c r="AX391" s="103"/>
      <c r="AY391" s="103"/>
      <c r="AZ391" s="103"/>
      <c r="BA391" s="103"/>
      <c r="BB391" s="103"/>
      <c r="BC391" s="103"/>
      <c r="BD391" s="103"/>
      <c r="BE391" s="103"/>
      <c r="BF391" s="103"/>
      <c r="BG391" s="103"/>
      <c r="BH391" s="103"/>
      <c r="BI391" s="103"/>
      <c r="BJ391" s="103"/>
      <c r="BK391" s="103"/>
      <c r="BL391" s="103"/>
      <c r="BM391" s="103"/>
      <c r="BN391" s="103"/>
      <c r="BO391" s="103"/>
      <c r="BP391" s="103"/>
      <c r="BQ391" s="103"/>
      <c r="BR391" s="103"/>
      <c r="BS391" s="103"/>
      <c r="BT391" s="103"/>
      <c r="BU391" s="103"/>
      <c r="BV391" s="103"/>
      <c r="BW391" s="232"/>
      <c r="BX391" s="103"/>
      <c r="BY391" s="103"/>
      <c r="BZ391" s="103"/>
      <c r="CA391" s="103"/>
      <c r="CB391" s="103"/>
      <c r="CC391" s="103"/>
      <c r="CD391" s="103"/>
      <c r="CE391" s="103"/>
      <c r="CG391" s="103"/>
      <c r="CH391" s="103"/>
    </row>
    <row r="392" spans="1:86" s="123" customFormat="1">
      <c r="A392" s="122"/>
      <c r="B392" s="122"/>
      <c r="C392" s="122"/>
      <c r="M392" s="103"/>
      <c r="N392" s="103"/>
      <c r="O392" s="103"/>
      <c r="P392" s="103"/>
      <c r="Q392" s="103"/>
      <c r="R392" s="103"/>
      <c r="S392" s="103"/>
      <c r="T392" s="103"/>
      <c r="U392" s="103"/>
      <c r="V392" s="103"/>
      <c r="W392" s="103"/>
      <c r="X392" s="103"/>
      <c r="Y392" s="103"/>
      <c r="Z392" s="103"/>
      <c r="AA392" s="103"/>
      <c r="AB392" s="103"/>
      <c r="AC392" s="103"/>
      <c r="AD392" s="103"/>
      <c r="AE392" s="103"/>
      <c r="AF392" s="103"/>
      <c r="AG392" s="103"/>
      <c r="AH392" s="103"/>
      <c r="AI392" s="103"/>
      <c r="AJ392" s="103"/>
      <c r="AK392" s="103"/>
      <c r="AL392" s="103"/>
      <c r="AP392" s="103"/>
      <c r="AQ392" s="103"/>
      <c r="AR392" s="103"/>
      <c r="AS392" s="103"/>
      <c r="AT392" s="103"/>
      <c r="AU392" s="103"/>
      <c r="AV392" s="103"/>
      <c r="AW392" s="103"/>
      <c r="AX392" s="103"/>
      <c r="AY392" s="103"/>
      <c r="AZ392" s="103"/>
      <c r="BA392" s="103"/>
      <c r="BB392" s="103"/>
      <c r="BC392" s="103"/>
      <c r="BD392" s="103"/>
      <c r="BE392" s="103"/>
      <c r="BF392" s="103"/>
      <c r="BG392" s="103"/>
      <c r="BH392" s="103"/>
      <c r="BI392" s="103"/>
      <c r="BJ392" s="103"/>
      <c r="BK392" s="103"/>
      <c r="BL392" s="103"/>
      <c r="BM392" s="103"/>
      <c r="BN392" s="103"/>
      <c r="BO392" s="103"/>
      <c r="BP392" s="103"/>
      <c r="BQ392" s="103"/>
      <c r="BR392" s="103"/>
      <c r="BS392" s="103"/>
      <c r="BT392" s="103"/>
      <c r="BU392" s="103"/>
      <c r="BV392" s="103"/>
      <c r="BW392" s="232"/>
      <c r="BX392" s="103"/>
      <c r="BY392" s="103"/>
      <c r="BZ392" s="103"/>
      <c r="CA392" s="103"/>
      <c r="CB392" s="103"/>
      <c r="CC392" s="103"/>
      <c r="CD392" s="103"/>
      <c r="CE392" s="103"/>
      <c r="CG392" s="103"/>
      <c r="CH392" s="103"/>
    </row>
    <row r="393" spans="1:86" s="123" customFormat="1">
      <c r="A393" s="122"/>
      <c r="B393" s="122"/>
      <c r="C393" s="122"/>
      <c r="M393" s="103"/>
      <c r="N393" s="103"/>
      <c r="O393" s="103"/>
      <c r="P393" s="103"/>
      <c r="Q393" s="103"/>
      <c r="R393" s="103"/>
      <c r="S393" s="103"/>
      <c r="T393" s="103"/>
      <c r="U393" s="103"/>
      <c r="V393" s="103"/>
      <c r="W393" s="103"/>
      <c r="X393" s="103"/>
      <c r="Y393" s="103"/>
      <c r="Z393" s="103"/>
      <c r="AA393" s="103"/>
      <c r="AB393" s="103"/>
      <c r="AC393" s="103"/>
      <c r="AD393" s="103"/>
      <c r="AE393" s="103"/>
      <c r="AF393" s="103"/>
      <c r="AG393" s="103"/>
      <c r="AH393" s="103"/>
      <c r="AI393" s="103"/>
      <c r="AJ393" s="103"/>
      <c r="AK393" s="103"/>
      <c r="AL393" s="103"/>
      <c r="AP393" s="103"/>
      <c r="AQ393" s="103"/>
      <c r="AR393" s="103"/>
      <c r="AS393" s="103"/>
      <c r="AT393" s="103"/>
      <c r="AU393" s="103"/>
      <c r="AV393" s="103"/>
      <c r="AW393" s="103"/>
      <c r="AX393" s="103"/>
      <c r="AY393" s="103"/>
      <c r="AZ393" s="103"/>
      <c r="BA393" s="103"/>
      <c r="BB393" s="103"/>
      <c r="BC393" s="103"/>
      <c r="BD393" s="103"/>
      <c r="BE393" s="103"/>
      <c r="BF393" s="103"/>
      <c r="BG393" s="103"/>
      <c r="BH393" s="103"/>
      <c r="BI393" s="103"/>
      <c r="BJ393" s="103"/>
      <c r="BK393" s="103"/>
      <c r="BL393" s="103"/>
      <c r="BM393" s="103"/>
      <c r="BN393" s="103"/>
      <c r="BO393" s="103"/>
      <c r="BP393" s="103"/>
      <c r="BQ393" s="103"/>
      <c r="BR393" s="103"/>
      <c r="BS393" s="103"/>
      <c r="BT393" s="103"/>
      <c r="BU393" s="103"/>
      <c r="BV393" s="103"/>
      <c r="BW393" s="232"/>
      <c r="BX393" s="103"/>
      <c r="BY393" s="103"/>
      <c r="BZ393" s="103"/>
      <c r="CA393" s="103"/>
      <c r="CB393" s="103"/>
      <c r="CC393" s="103"/>
      <c r="CD393" s="103"/>
      <c r="CE393" s="103"/>
      <c r="CG393" s="103"/>
      <c r="CH393" s="103"/>
    </row>
    <row r="394" spans="1:86" s="123" customFormat="1">
      <c r="A394" s="122"/>
      <c r="B394" s="122"/>
      <c r="C394" s="122"/>
      <c r="M394" s="103"/>
      <c r="N394" s="103"/>
      <c r="O394" s="103"/>
      <c r="P394" s="103"/>
      <c r="Q394" s="103"/>
      <c r="R394" s="103"/>
      <c r="S394" s="103"/>
      <c r="T394" s="103"/>
      <c r="U394" s="103"/>
      <c r="V394" s="103"/>
      <c r="W394" s="103"/>
      <c r="X394" s="103"/>
      <c r="Y394" s="103"/>
      <c r="Z394" s="103"/>
      <c r="AA394" s="103"/>
      <c r="AB394" s="103"/>
      <c r="AC394" s="103"/>
      <c r="AD394" s="103"/>
      <c r="AE394" s="103"/>
      <c r="AF394" s="103"/>
      <c r="AG394" s="103"/>
      <c r="AH394" s="103"/>
      <c r="AI394" s="103"/>
      <c r="AJ394" s="103"/>
      <c r="AK394" s="103"/>
      <c r="AL394" s="103"/>
      <c r="AP394" s="103"/>
      <c r="AQ394" s="103"/>
      <c r="AR394" s="103"/>
      <c r="AS394" s="103"/>
      <c r="AT394" s="103"/>
      <c r="AU394" s="103"/>
      <c r="AV394" s="103"/>
      <c r="AW394" s="103"/>
      <c r="AX394" s="103"/>
      <c r="AY394" s="103"/>
      <c r="AZ394" s="103"/>
      <c r="BA394" s="103"/>
      <c r="BB394" s="103"/>
      <c r="BC394" s="103"/>
      <c r="BD394" s="103"/>
      <c r="BE394" s="103"/>
      <c r="BF394" s="103"/>
      <c r="BG394" s="103"/>
      <c r="BH394" s="103"/>
      <c r="BI394" s="103"/>
      <c r="BJ394" s="103"/>
      <c r="BK394" s="103"/>
      <c r="BL394" s="103"/>
      <c r="BM394" s="103"/>
      <c r="BN394" s="103"/>
      <c r="BO394" s="103"/>
      <c r="BP394" s="103"/>
      <c r="BQ394" s="103"/>
      <c r="BR394" s="103"/>
      <c r="BS394" s="103"/>
      <c r="BT394" s="103"/>
      <c r="BU394" s="103"/>
      <c r="BV394" s="103"/>
      <c r="BW394" s="232"/>
      <c r="BX394" s="103"/>
      <c r="BY394" s="103"/>
      <c r="BZ394" s="103"/>
      <c r="CA394" s="103"/>
      <c r="CB394" s="103"/>
      <c r="CC394" s="103"/>
      <c r="CD394" s="103"/>
      <c r="CE394" s="103"/>
      <c r="CG394" s="103"/>
      <c r="CH394" s="103"/>
    </row>
    <row r="395" spans="1:86" s="123" customFormat="1">
      <c r="A395" s="122"/>
      <c r="B395" s="122"/>
      <c r="C395" s="122"/>
      <c r="M395" s="103"/>
      <c r="N395" s="103"/>
      <c r="O395" s="103"/>
      <c r="P395" s="103"/>
      <c r="Q395" s="103"/>
      <c r="R395" s="103"/>
      <c r="S395" s="103"/>
      <c r="T395" s="103"/>
      <c r="U395" s="103"/>
      <c r="V395" s="103"/>
      <c r="W395" s="103"/>
      <c r="X395" s="103"/>
      <c r="Y395" s="103"/>
      <c r="Z395" s="103"/>
      <c r="AA395" s="103"/>
      <c r="AB395" s="103"/>
      <c r="AC395" s="103"/>
      <c r="AD395" s="103"/>
      <c r="AE395" s="103"/>
      <c r="AF395" s="103"/>
      <c r="AG395" s="103"/>
      <c r="AH395" s="103"/>
      <c r="AI395" s="103"/>
      <c r="AJ395" s="103"/>
      <c r="AK395" s="103"/>
      <c r="AL395" s="103"/>
      <c r="AP395" s="103"/>
      <c r="AQ395" s="103"/>
      <c r="AR395" s="103"/>
      <c r="AS395" s="103"/>
      <c r="AT395" s="103"/>
      <c r="AU395" s="103"/>
      <c r="AV395" s="103"/>
      <c r="AW395" s="103"/>
      <c r="AX395" s="103"/>
      <c r="AY395" s="103"/>
      <c r="AZ395" s="103"/>
      <c r="BA395" s="103"/>
      <c r="BB395" s="103"/>
      <c r="BC395" s="103"/>
      <c r="BD395" s="103"/>
      <c r="BE395" s="103"/>
      <c r="BF395" s="103"/>
      <c r="BG395" s="103"/>
      <c r="BH395" s="103"/>
      <c r="BI395" s="103"/>
      <c r="BJ395" s="103"/>
      <c r="BK395" s="103"/>
      <c r="BL395" s="103"/>
      <c r="BM395" s="103"/>
      <c r="BN395" s="103"/>
      <c r="BO395" s="103"/>
      <c r="BP395" s="103"/>
      <c r="BQ395" s="103"/>
      <c r="BR395" s="103"/>
      <c r="BS395" s="103"/>
      <c r="BT395" s="103"/>
      <c r="BU395" s="103"/>
      <c r="BV395" s="103"/>
      <c r="BW395" s="232"/>
      <c r="BX395" s="103"/>
      <c r="BY395" s="103"/>
      <c r="BZ395" s="103"/>
      <c r="CA395" s="103"/>
      <c r="CB395" s="103"/>
      <c r="CC395" s="103"/>
      <c r="CD395" s="103"/>
      <c r="CE395" s="103"/>
      <c r="CG395" s="103"/>
      <c r="CH395" s="103"/>
    </row>
    <row r="396" spans="1:86" s="123" customFormat="1">
      <c r="A396" s="122"/>
      <c r="B396" s="122"/>
      <c r="C396" s="122"/>
      <c r="M396" s="103"/>
      <c r="N396" s="103"/>
      <c r="O396" s="103"/>
      <c r="P396" s="103"/>
      <c r="Q396" s="103"/>
      <c r="R396" s="103"/>
      <c r="S396" s="103"/>
      <c r="T396" s="103"/>
      <c r="U396" s="103"/>
      <c r="V396" s="103"/>
      <c r="W396" s="103"/>
      <c r="X396" s="103"/>
      <c r="Y396" s="103"/>
      <c r="Z396" s="103"/>
      <c r="AA396" s="103"/>
      <c r="AB396" s="103"/>
      <c r="AC396" s="103"/>
      <c r="AD396" s="103"/>
      <c r="AE396" s="103"/>
      <c r="AF396" s="103"/>
      <c r="AG396" s="103"/>
      <c r="AH396" s="103"/>
      <c r="AI396" s="103"/>
      <c r="AJ396" s="103"/>
      <c r="AK396" s="103"/>
      <c r="AL396" s="103"/>
      <c r="AP396" s="103"/>
      <c r="AQ396" s="103"/>
      <c r="AR396" s="103"/>
      <c r="AS396" s="103"/>
      <c r="AT396" s="103"/>
      <c r="AU396" s="103"/>
      <c r="AV396" s="103"/>
      <c r="AW396" s="103"/>
      <c r="AX396" s="103"/>
      <c r="AY396" s="103"/>
      <c r="AZ396" s="103"/>
      <c r="BA396" s="103"/>
      <c r="BB396" s="103"/>
      <c r="BC396" s="103"/>
      <c r="BD396" s="103"/>
      <c r="BE396" s="103"/>
      <c r="BF396" s="103"/>
      <c r="BG396" s="103"/>
      <c r="BH396" s="103"/>
      <c r="BI396" s="103"/>
      <c r="BJ396" s="103"/>
      <c r="BK396" s="103"/>
      <c r="BL396" s="103"/>
      <c r="BM396" s="103"/>
      <c r="BN396" s="103"/>
      <c r="BO396" s="103"/>
      <c r="BP396" s="103"/>
      <c r="BQ396" s="103"/>
      <c r="BR396" s="103"/>
      <c r="BS396" s="103"/>
      <c r="BT396" s="103"/>
      <c r="BU396" s="103"/>
      <c r="BV396" s="103"/>
      <c r="BW396" s="232"/>
      <c r="BX396" s="103"/>
      <c r="BY396" s="103"/>
      <c r="BZ396" s="103"/>
      <c r="CA396" s="103"/>
      <c r="CB396" s="103"/>
      <c r="CC396" s="103"/>
      <c r="CD396" s="103"/>
      <c r="CE396" s="103"/>
      <c r="CG396" s="103"/>
      <c r="CH396" s="103"/>
    </row>
    <row r="397" spans="1:86" s="123" customFormat="1">
      <c r="A397" s="122"/>
      <c r="B397" s="122"/>
      <c r="C397" s="122"/>
      <c r="M397" s="103"/>
      <c r="N397" s="103"/>
      <c r="O397" s="103"/>
      <c r="P397" s="103"/>
      <c r="Q397" s="103"/>
      <c r="R397" s="103"/>
      <c r="S397" s="103"/>
      <c r="T397" s="103"/>
      <c r="U397" s="103"/>
      <c r="V397" s="103"/>
      <c r="W397" s="103"/>
      <c r="X397" s="103"/>
      <c r="Y397" s="103"/>
      <c r="Z397" s="103"/>
      <c r="AA397" s="103"/>
      <c r="AB397" s="103"/>
      <c r="AC397" s="103"/>
      <c r="AD397" s="103"/>
      <c r="AE397" s="103"/>
      <c r="AF397" s="103"/>
      <c r="AG397" s="103"/>
      <c r="AH397" s="103"/>
      <c r="AI397" s="103"/>
      <c r="AJ397" s="103"/>
      <c r="AK397" s="103"/>
      <c r="AL397" s="103"/>
      <c r="AP397" s="103"/>
      <c r="AQ397" s="103"/>
      <c r="AR397" s="103"/>
      <c r="AS397" s="103"/>
      <c r="AT397" s="103"/>
      <c r="AU397" s="103"/>
      <c r="AV397" s="103"/>
      <c r="AW397" s="103"/>
      <c r="AX397" s="103"/>
      <c r="AY397" s="103"/>
      <c r="AZ397" s="103"/>
      <c r="BA397" s="103"/>
      <c r="BB397" s="103"/>
      <c r="BC397" s="103"/>
      <c r="BD397" s="103"/>
      <c r="BE397" s="103"/>
      <c r="BF397" s="103"/>
      <c r="BG397" s="103"/>
      <c r="BH397" s="103"/>
      <c r="BI397" s="103"/>
      <c r="BJ397" s="103"/>
      <c r="BK397" s="103"/>
      <c r="BL397" s="103"/>
      <c r="BM397" s="103"/>
      <c r="BN397" s="103"/>
      <c r="BO397" s="103"/>
      <c r="BP397" s="103"/>
      <c r="BQ397" s="103"/>
      <c r="BR397" s="103"/>
      <c r="BS397" s="103"/>
      <c r="BT397" s="103"/>
      <c r="BU397" s="103"/>
      <c r="BV397" s="103"/>
      <c r="BW397" s="232"/>
      <c r="BX397" s="103"/>
      <c r="BY397" s="103"/>
      <c r="BZ397" s="103"/>
      <c r="CA397" s="103"/>
      <c r="CB397" s="103"/>
      <c r="CC397" s="103"/>
      <c r="CD397" s="103"/>
      <c r="CE397" s="103"/>
      <c r="CG397" s="103"/>
      <c r="CH397" s="103"/>
    </row>
    <row r="398" spans="1:86" s="123" customFormat="1">
      <c r="A398" s="122"/>
      <c r="B398" s="122"/>
      <c r="C398" s="122"/>
      <c r="M398" s="103"/>
      <c r="N398" s="103"/>
      <c r="O398" s="103"/>
      <c r="P398" s="103"/>
      <c r="Q398" s="103"/>
      <c r="R398" s="103"/>
      <c r="S398" s="103"/>
      <c r="T398" s="103"/>
      <c r="U398" s="103"/>
      <c r="V398" s="103"/>
      <c r="W398" s="103"/>
      <c r="X398" s="103"/>
      <c r="Y398" s="103"/>
      <c r="Z398" s="103"/>
      <c r="AA398" s="103"/>
      <c r="AB398" s="103"/>
      <c r="AC398" s="103"/>
      <c r="AD398" s="103"/>
      <c r="AE398" s="103"/>
      <c r="AF398" s="103"/>
      <c r="AG398" s="103"/>
      <c r="AH398" s="103"/>
      <c r="AI398" s="103"/>
      <c r="AJ398" s="103"/>
      <c r="AK398" s="103"/>
      <c r="AL398" s="103"/>
      <c r="AP398" s="103"/>
      <c r="AQ398" s="103"/>
      <c r="AR398" s="103"/>
      <c r="AS398" s="103"/>
      <c r="AT398" s="103"/>
      <c r="AU398" s="103"/>
      <c r="AV398" s="103"/>
      <c r="AW398" s="103"/>
      <c r="AX398" s="103"/>
      <c r="AY398" s="103"/>
      <c r="AZ398" s="103"/>
      <c r="BA398" s="103"/>
      <c r="BB398" s="103"/>
      <c r="BC398" s="103"/>
      <c r="BD398" s="103"/>
      <c r="BE398" s="103"/>
      <c r="BF398" s="103"/>
      <c r="BG398" s="103"/>
      <c r="BH398" s="103"/>
      <c r="BI398" s="103"/>
      <c r="BJ398" s="103"/>
      <c r="BK398" s="103"/>
      <c r="BL398" s="103"/>
      <c r="BM398" s="103"/>
      <c r="BN398" s="103"/>
      <c r="BO398" s="103"/>
      <c r="BP398" s="103"/>
      <c r="BQ398" s="103"/>
      <c r="BR398" s="103"/>
      <c r="BS398" s="103"/>
      <c r="BT398" s="103"/>
      <c r="BU398" s="103"/>
      <c r="BV398" s="103"/>
      <c r="BW398" s="232"/>
      <c r="BX398" s="103"/>
      <c r="BY398" s="103"/>
      <c r="BZ398" s="103"/>
      <c r="CA398" s="103"/>
      <c r="CB398" s="103"/>
      <c r="CC398" s="103"/>
      <c r="CD398" s="103"/>
      <c r="CE398" s="103"/>
      <c r="CG398" s="103"/>
      <c r="CH398" s="103"/>
    </row>
    <row r="399" spans="1:86" s="123" customFormat="1">
      <c r="A399" s="122"/>
      <c r="B399" s="122"/>
      <c r="C399" s="122"/>
      <c r="M399" s="103"/>
      <c r="N399" s="103"/>
      <c r="O399" s="103"/>
      <c r="P399" s="103"/>
      <c r="Q399" s="103"/>
      <c r="R399" s="103"/>
      <c r="S399" s="103"/>
      <c r="T399" s="103"/>
      <c r="U399" s="103"/>
      <c r="V399" s="103"/>
      <c r="W399" s="103"/>
      <c r="X399" s="103"/>
      <c r="Y399" s="103"/>
      <c r="Z399" s="103"/>
      <c r="AA399" s="103"/>
      <c r="AB399" s="103"/>
      <c r="AC399" s="103"/>
      <c r="AD399" s="103"/>
      <c r="AE399" s="103"/>
      <c r="AF399" s="103"/>
      <c r="AG399" s="103"/>
      <c r="AH399" s="103"/>
      <c r="AI399" s="103"/>
      <c r="AJ399" s="103"/>
      <c r="AK399" s="103"/>
      <c r="AL399" s="103"/>
      <c r="AP399" s="103"/>
      <c r="AQ399" s="103"/>
      <c r="AR399" s="103"/>
      <c r="AS399" s="103"/>
      <c r="AT399" s="103"/>
      <c r="AU399" s="103"/>
      <c r="AV399" s="103"/>
      <c r="AW399" s="103"/>
      <c r="AX399" s="103"/>
      <c r="AY399" s="103"/>
      <c r="AZ399" s="103"/>
      <c r="BA399" s="103"/>
      <c r="BB399" s="103"/>
      <c r="BC399" s="103"/>
      <c r="BD399" s="103"/>
      <c r="BE399" s="103"/>
      <c r="BF399" s="103"/>
      <c r="BG399" s="103"/>
      <c r="BH399" s="103"/>
      <c r="BI399" s="103"/>
      <c r="BJ399" s="103"/>
      <c r="BK399" s="103"/>
      <c r="BL399" s="103"/>
      <c r="BM399" s="103"/>
      <c r="BN399" s="103"/>
      <c r="BO399" s="103"/>
      <c r="BP399" s="103"/>
      <c r="BQ399" s="103"/>
      <c r="BR399" s="103"/>
      <c r="BS399" s="103"/>
      <c r="BT399" s="103"/>
      <c r="BU399" s="103"/>
      <c r="BV399" s="103"/>
      <c r="BW399" s="232"/>
      <c r="BX399" s="103"/>
      <c r="BY399" s="103"/>
      <c r="BZ399" s="103"/>
      <c r="CA399" s="103"/>
      <c r="CB399" s="103"/>
      <c r="CC399" s="103"/>
      <c r="CD399" s="103"/>
      <c r="CE399" s="103"/>
      <c r="CG399" s="103"/>
      <c r="CH399" s="103"/>
    </row>
    <row r="400" spans="1:86" s="123" customFormat="1">
      <c r="A400" s="122"/>
      <c r="B400" s="122"/>
      <c r="C400" s="122"/>
      <c r="M400" s="103"/>
      <c r="N400" s="103"/>
      <c r="O400" s="103"/>
      <c r="P400" s="103"/>
      <c r="Q400" s="103"/>
      <c r="R400" s="103"/>
      <c r="S400" s="103"/>
      <c r="T400" s="103"/>
      <c r="U400" s="103"/>
      <c r="V400" s="103"/>
      <c r="W400" s="103"/>
      <c r="X400" s="103"/>
      <c r="Y400" s="103"/>
      <c r="Z400" s="103"/>
      <c r="AA400" s="103"/>
      <c r="AB400" s="103"/>
      <c r="AC400" s="103"/>
      <c r="AD400" s="103"/>
      <c r="AE400" s="103"/>
      <c r="AF400" s="103"/>
      <c r="AG400" s="103"/>
      <c r="AH400" s="103"/>
      <c r="AI400" s="103"/>
      <c r="AJ400" s="103"/>
      <c r="AK400" s="103"/>
      <c r="AL400" s="103"/>
      <c r="AP400" s="103"/>
      <c r="AQ400" s="103"/>
      <c r="AR400" s="103"/>
      <c r="AS400" s="103"/>
      <c r="AT400" s="103"/>
      <c r="AU400" s="103"/>
      <c r="AV400" s="103"/>
      <c r="AW400" s="103"/>
      <c r="AX400" s="103"/>
      <c r="AY400" s="103"/>
      <c r="AZ400" s="103"/>
      <c r="BA400" s="103"/>
      <c r="BB400" s="103"/>
      <c r="BC400" s="103"/>
      <c r="BD400" s="103"/>
      <c r="BE400" s="103"/>
      <c r="BF400" s="103"/>
      <c r="BG400" s="103"/>
      <c r="BH400" s="103"/>
      <c r="BI400" s="103"/>
      <c r="BJ400" s="103"/>
      <c r="BK400" s="103"/>
      <c r="BL400" s="103"/>
      <c r="BM400" s="103"/>
      <c r="BN400" s="103"/>
      <c r="BO400" s="103"/>
      <c r="BP400" s="103"/>
      <c r="BQ400" s="103"/>
      <c r="BR400" s="103"/>
      <c r="BS400" s="103"/>
      <c r="BT400" s="103"/>
      <c r="BU400" s="103"/>
      <c r="BV400" s="103"/>
      <c r="BW400" s="232"/>
      <c r="BX400" s="103"/>
      <c r="BY400" s="103"/>
      <c r="BZ400" s="103"/>
      <c r="CA400" s="103"/>
      <c r="CB400" s="103"/>
      <c r="CC400" s="103"/>
      <c r="CD400" s="103"/>
      <c r="CE400" s="103"/>
      <c r="CG400" s="103"/>
      <c r="CH400" s="103"/>
    </row>
    <row r="401" spans="1:86" s="123" customFormat="1">
      <c r="A401" s="122"/>
      <c r="B401" s="122"/>
      <c r="C401" s="122"/>
      <c r="M401" s="103"/>
      <c r="N401" s="103"/>
      <c r="O401" s="103"/>
      <c r="P401" s="103"/>
      <c r="Q401" s="103"/>
      <c r="R401" s="103"/>
      <c r="S401" s="103"/>
      <c r="T401" s="103"/>
      <c r="U401" s="103"/>
      <c r="V401" s="103"/>
      <c r="W401" s="103"/>
      <c r="X401" s="103"/>
      <c r="Y401" s="103"/>
      <c r="Z401" s="103"/>
      <c r="AA401" s="103"/>
      <c r="AB401" s="103"/>
      <c r="AC401" s="103"/>
      <c r="AD401" s="103"/>
      <c r="AE401" s="103"/>
      <c r="AF401" s="103"/>
      <c r="AG401" s="103"/>
      <c r="AH401" s="103"/>
      <c r="AI401" s="103"/>
      <c r="AJ401" s="103"/>
      <c r="AK401" s="103"/>
      <c r="AL401" s="103"/>
      <c r="AP401" s="103"/>
      <c r="AQ401" s="103"/>
      <c r="AR401" s="103"/>
      <c r="AS401" s="103"/>
      <c r="AT401" s="103"/>
      <c r="AU401" s="103"/>
      <c r="AV401" s="103"/>
      <c r="AW401" s="103"/>
      <c r="AX401" s="103"/>
      <c r="AY401" s="103"/>
      <c r="AZ401" s="103"/>
      <c r="BA401" s="103"/>
      <c r="BB401" s="103"/>
      <c r="BC401" s="103"/>
      <c r="BD401" s="103"/>
      <c r="BE401" s="103"/>
      <c r="BF401" s="103"/>
      <c r="BG401" s="103"/>
      <c r="BH401" s="103"/>
      <c r="BI401" s="103"/>
      <c r="BJ401" s="103"/>
      <c r="BK401" s="103"/>
      <c r="BL401" s="103"/>
      <c r="BM401" s="103"/>
      <c r="BN401" s="103"/>
      <c r="BO401" s="103"/>
      <c r="BP401" s="103"/>
      <c r="BQ401" s="103"/>
      <c r="BR401" s="103"/>
      <c r="BS401" s="103"/>
      <c r="BT401" s="103"/>
      <c r="BU401" s="103"/>
      <c r="BV401" s="103"/>
      <c r="BW401" s="232"/>
      <c r="BX401" s="103"/>
      <c r="BY401" s="103"/>
      <c r="BZ401" s="103"/>
      <c r="CA401" s="103"/>
      <c r="CB401" s="103"/>
      <c r="CC401" s="103"/>
      <c r="CD401" s="103"/>
      <c r="CE401" s="103"/>
      <c r="CG401" s="103"/>
      <c r="CH401" s="103"/>
    </row>
    <row r="402" spans="1:86" s="123" customFormat="1">
      <c r="A402" s="122"/>
      <c r="B402" s="122"/>
      <c r="C402" s="122"/>
      <c r="M402" s="103"/>
      <c r="N402" s="103"/>
      <c r="O402" s="103"/>
      <c r="P402" s="103"/>
      <c r="Q402" s="103"/>
      <c r="R402" s="103"/>
      <c r="S402" s="103"/>
      <c r="T402" s="103"/>
      <c r="U402" s="103"/>
      <c r="V402" s="103"/>
      <c r="W402" s="103"/>
      <c r="X402" s="103"/>
      <c r="Y402" s="103"/>
      <c r="Z402" s="103"/>
      <c r="AA402" s="103"/>
      <c r="AB402" s="103"/>
      <c r="AC402" s="103"/>
      <c r="AD402" s="103"/>
      <c r="AE402" s="103"/>
      <c r="AF402" s="103"/>
      <c r="AG402" s="103"/>
      <c r="AH402" s="103"/>
      <c r="AI402" s="103"/>
      <c r="AJ402" s="103"/>
      <c r="AK402" s="103"/>
      <c r="AL402" s="103"/>
      <c r="AP402" s="103"/>
      <c r="AQ402" s="103"/>
      <c r="AR402" s="103"/>
      <c r="AS402" s="103"/>
      <c r="AT402" s="103"/>
      <c r="AU402" s="103"/>
      <c r="AV402" s="103"/>
      <c r="AW402" s="103"/>
      <c r="AX402" s="103"/>
      <c r="AY402" s="103"/>
      <c r="AZ402" s="103"/>
      <c r="BA402" s="103"/>
      <c r="BB402" s="103"/>
      <c r="BC402" s="103"/>
      <c r="BD402" s="103"/>
      <c r="BE402" s="103"/>
      <c r="BF402" s="103"/>
      <c r="BG402" s="103"/>
      <c r="BH402" s="103"/>
      <c r="BI402" s="103"/>
      <c r="BJ402" s="103"/>
      <c r="BK402" s="103"/>
      <c r="BL402" s="103"/>
      <c r="BM402" s="103"/>
      <c r="BN402" s="103"/>
      <c r="BO402" s="103"/>
      <c r="BP402" s="103"/>
      <c r="BQ402" s="103"/>
      <c r="BR402" s="103"/>
      <c r="BS402" s="103"/>
      <c r="BT402" s="103"/>
      <c r="BU402" s="103"/>
      <c r="BV402" s="103"/>
      <c r="BW402" s="232"/>
      <c r="BX402" s="103"/>
      <c r="BY402" s="103"/>
      <c r="BZ402" s="103"/>
      <c r="CA402" s="103"/>
      <c r="CB402" s="103"/>
      <c r="CC402" s="103"/>
      <c r="CD402" s="103"/>
      <c r="CE402" s="103"/>
      <c r="CG402" s="103"/>
      <c r="CH402" s="103"/>
    </row>
    <row r="403" spans="1:86" s="123" customFormat="1">
      <c r="A403" s="122"/>
      <c r="B403" s="122"/>
      <c r="C403" s="122"/>
      <c r="M403" s="103"/>
      <c r="N403" s="103"/>
      <c r="O403" s="103"/>
      <c r="P403" s="103"/>
      <c r="Q403" s="103"/>
      <c r="R403" s="103"/>
      <c r="S403" s="103"/>
      <c r="T403" s="103"/>
      <c r="U403" s="103"/>
      <c r="V403" s="103"/>
      <c r="W403" s="103"/>
      <c r="X403" s="103"/>
      <c r="Y403" s="103"/>
      <c r="Z403" s="103"/>
      <c r="AA403" s="103"/>
      <c r="AB403" s="103"/>
      <c r="AC403" s="103"/>
      <c r="AD403" s="103"/>
      <c r="AE403" s="103"/>
      <c r="AF403" s="103"/>
      <c r="AG403" s="103"/>
      <c r="AH403" s="103"/>
      <c r="AI403" s="103"/>
      <c r="AJ403" s="103"/>
      <c r="AK403" s="103"/>
      <c r="AL403" s="103"/>
      <c r="AP403" s="103"/>
      <c r="AQ403" s="103"/>
      <c r="AR403" s="103"/>
      <c r="AS403" s="103"/>
      <c r="AT403" s="103"/>
      <c r="AU403" s="103"/>
      <c r="AV403" s="103"/>
      <c r="AW403" s="103"/>
      <c r="AX403" s="103"/>
      <c r="AY403" s="103"/>
      <c r="AZ403" s="103"/>
      <c r="BA403" s="103"/>
      <c r="BB403" s="103"/>
      <c r="BC403" s="103"/>
      <c r="BD403" s="103"/>
      <c r="BE403" s="103"/>
      <c r="BF403" s="103"/>
      <c r="BG403" s="103"/>
      <c r="BH403" s="103"/>
      <c r="BI403" s="103"/>
      <c r="BJ403" s="103"/>
      <c r="BK403" s="103"/>
      <c r="BL403" s="103"/>
      <c r="BM403" s="103"/>
      <c r="BN403" s="103"/>
      <c r="BO403" s="103"/>
      <c r="BP403" s="103"/>
      <c r="BQ403" s="103"/>
      <c r="BR403" s="103"/>
      <c r="BS403" s="103"/>
      <c r="BT403" s="103"/>
      <c r="BU403" s="103"/>
      <c r="BV403" s="103"/>
      <c r="BW403" s="232"/>
      <c r="BX403" s="103"/>
      <c r="BY403" s="103"/>
      <c r="BZ403" s="103"/>
      <c r="CA403" s="103"/>
      <c r="CB403" s="103"/>
      <c r="CC403" s="103"/>
      <c r="CD403" s="103"/>
      <c r="CE403" s="103"/>
      <c r="CG403" s="103"/>
      <c r="CH403" s="103"/>
    </row>
    <row r="404" spans="1:86" s="123" customFormat="1">
      <c r="A404" s="122"/>
      <c r="B404" s="122"/>
      <c r="C404" s="122"/>
      <c r="M404" s="103"/>
      <c r="N404" s="103"/>
      <c r="O404" s="103"/>
      <c r="P404" s="103"/>
      <c r="Q404" s="103"/>
      <c r="R404" s="103"/>
      <c r="S404" s="103"/>
      <c r="T404" s="103"/>
      <c r="U404" s="103"/>
      <c r="V404" s="103"/>
      <c r="W404" s="103"/>
      <c r="X404" s="103"/>
      <c r="Y404" s="103"/>
      <c r="Z404" s="103"/>
      <c r="AA404" s="103"/>
      <c r="AB404" s="103"/>
      <c r="AC404" s="103"/>
      <c r="AD404" s="103"/>
      <c r="AE404" s="103"/>
      <c r="AF404" s="103"/>
      <c r="AG404" s="103"/>
      <c r="AH404" s="103"/>
      <c r="AI404" s="103"/>
      <c r="AJ404" s="103"/>
      <c r="AK404" s="103"/>
      <c r="AL404" s="103"/>
      <c r="AP404" s="103"/>
      <c r="AQ404" s="103"/>
      <c r="AR404" s="103"/>
      <c r="AS404" s="103"/>
      <c r="AT404" s="103"/>
      <c r="AU404" s="103"/>
      <c r="AV404" s="103"/>
      <c r="AW404" s="103"/>
      <c r="AX404" s="103"/>
      <c r="AY404" s="103"/>
      <c r="AZ404" s="103"/>
      <c r="BA404" s="103"/>
      <c r="BB404" s="103"/>
      <c r="BC404" s="103"/>
      <c r="BD404" s="103"/>
      <c r="BE404" s="103"/>
      <c r="BF404" s="103"/>
      <c r="BG404" s="103"/>
      <c r="BH404" s="103"/>
      <c r="BI404" s="103"/>
      <c r="BJ404" s="103"/>
      <c r="BK404" s="103"/>
      <c r="BL404" s="103"/>
      <c r="BM404" s="103"/>
      <c r="BN404" s="103"/>
      <c r="BO404" s="103"/>
      <c r="BP404" s="103"/>
      <c r="BQ404" s="103"/>
      <c r="BR404" s="103"/>
      <c r="BS404" s="103"/>
      <c r="BT404" s="103"/>
      <c r="BU404" s="103"/>
      <c r="BV404" s="103"/>
      <c r="BW404" s="232"/>
      <c r="BX404" s="103"/>
      <c r="BY404" s="103"/>
      <c r="BZ404" s="103"/>
      <c r="CA404" s="103"/>
      <c r="CB404" s="103"/>
      <c r="CC404" s="103"/>
      <c r="CD404" s="103"/>
      <c r="CE404" s="103"/>
      <c r="CG404" s="103"/>
      <c r="CH404" s="103"/>
    </row>
    <row r="405" spans="1:86" s="123" customFormat="1">
      <c r="A405" s="122"/>
      <c r="B405" s="122"/>
      <c r="C405" s="122"/>
      <c r="M405" s="103"/>
      <c r="N405" s="103"/>
      <c r="O405" s="103"/>
      <c r="P405" s="103"/>
      <c r="Q405" s="103"/>
      <c r="R405" s="103"/>
      <c r="S405" s="103"/>
      <c r="T405" s="103"/>
      <c r="U405" s="103"/>
      <c r="V405" s="103"/>
      <c r="W405" s="103"/>
      <c r="X405" s="103"/>
      <c r="Y405" s="103"/>
      <c r="Z405" s="103"/>
      <c r="AA405" s="103"/>
      <c r="AB405" s="103"/>
      <c r="AC405" s="103"/>
      <c r="AD405" s="103"/>
      <c r="AE405" s="103"/>
      <c r="AF405" s="103"/>
      <c r="AG405" s="103"/>
      <c r="AH405" s="103"/>
      <c r="AI405" s="103"/>
      <c r="AJ405" s="103"/>
      <c r="AK405" s="103"/>
      <c r="AL405" s="103"/>
      <c r="AP405" s="103"/>
      <c r="AQ405" s="103"/>
      <c r="AR405" s="103"/>
      <c r="AS405" s="103"/>
      <c r="AT405" s="103"/>
      <c r="AU405" s="103"/>
      <c r="AV405" s="103"/>
      <c r="AW405" s="103"/>
      <c r="AX405" s="103"/>
      <c r="AY405" s="103"/>
      <c r="AZ405" s="103"/>
      <c r="BA405" s="103"/>
      <c r="BB405" s="103"/>
      <c r="BC405" s="103"/>
      <c r="BD405" s="103"/>
      <c r="BE405" s="103"/>
      <c r="BF405" s="103"/>
      <c r="BG405" s="103"/>
      <c r="BH405" s="103"/>
      <c r="BI405" s="103"/>
      <c r="BJ405" s="103"/>
      <c r="BK405" s="103"/>
      <c r="BL405" s="103"/>
      <c r="BM405" s="103"/>
      <c r="BN405" s="103"/>
      <c r="BO405" s="103"/>
      <c r="BP405" s="103"/>
      <c r="BQ405" s="103"/>
      <c r="BR405" s="103"/>
      <c r="BS405" s="103"/>
      <c r="BT405" s="103"/>
      <c r="BU405" s="103"/>
      <c r="BV405" s="103"/>
      <c r="BW405" s="232"/>
      <c r="BX405" s="103"/>
      <c r="BY405" s="103"/>
      <c r="BZ405" s="103"/>
      <c r="CA405" s="103"/>
      <c r="CB405" s="103"/>
      <c r="CC405" s="103"/>
      <c r="CD405" s="103"/>
      <c r="CE405" s="103"/>
      <c r="CG405" s="103"/>
      <c r="CH405" s="103"/>
    </row>
    <row r="406" spans="1:86" s="123" customFormat="1">
      <c r="A406" s="122"/>
      <c r="B406" s="122"/>
      <c r="C406" s="122"/>
      <c r="M406" s="103"/>
      <c r="N406" s="103"/>
      <c r="O406" s="103"/>
      <c r="P406" s="103"/>
      <c r="Q406" s="103"/>
      <c r="R406" s="103"/>
      <c r="S406" s="103"/>
      <c r="T406" s="103"/>
      <c r="U406" s="103"/>
      <c r="V406" s="103"/>
      <c r="W406" s="103"/>
      <c r="X406" s="103"/>
      <c r="Y406" s="103"/>
      <c r="Z406" s="103"/>
      <c r="AA406" s="103"/>
      <c r="AB406" s="103"/>
      <c r="AC406" s="103"/>
      <c r="AD406" s="103"/>
      <c r="AE406" s="103"/>
      <c r="AF406" s="103"/>
      <c r="AG406" s="103"/>
      <c r="AH406" s="103"/>
      <c r="AI406" s="103"/>
      <c r="AJ406" s="103"/>
      <c r="AK406" s="103"/>
      <c r="AL406" s="103"/>
      <c r="AP406" s="103"/>
      <c r="AQ406" s="103"/>
      <c r="AR406" s="103"/>
      <c r="AS406" s="103"/>
      <c r="AT406" s="103"/>
      <c r="AU406" s="103"/>
      <c r="AV406" s="103"/>
      <c r="AW406" s="103"/>
      <c r="AX406" s="103"/>
      <c r="AY406" s="103"/>
      <c r="AZ406" s="103"/>
      <c r="BA406" s="103"/>
      <c r="BB406" s="103"/>
      <c r="BC406" s="103"/>
      <c r="BD406" s="103"/>
      <c r="BE406" s="103"/>
      <c r="BF406" s="103"/>
      <c r="BG406" s="103"/>
      <c r="BH406" s="103"/>
      <c r="BI406" s="103"/>
      <c r="BJ406" s="103"/>
      <c r="BK406" s="103"/>
      <c r="BL406" s="103"/>
      <c r="BM406" s="103"/>
      <c r="BN406" s="103"/>
      <c r="BO406" s="103"/>
      <c r="BP406" s="103"/>
      <c r="BQ406" s="103"/>
      <c r="BR406" s="103"/>
      <c r="BS406" s="103"/>
      <c r="BT406" s="103"/>
      <c r="BU406" s="103"/>
      <c r="BV406" s="103"/>
      <c r="BW406" s="232"/>
      <c r="BX406" s="103"/>
      <c r="BY406" s="103"/>
      <c r="BZ406" s="103"/>
      <c r="CA406" s="103"/>
      <c r="CB406" s="103"/>
      <c r="CC406" s="103"/>
      <c r="CD406" s="103"/>
      <c r="CE406" s="103"/>
      <c r="CG406" s="103"/>
      <c r="CH406" s="103"/>
    </row>
    <row r="407" spans="1:86" s="123" customFormat="1">
      <c r="A407" s="122"/>
      <c r="B407" s="122"/>
      <c r="C407" s="122"/>
      <c r="M407" s="103"/>
      <c r="N407" s="103"/>
      <c r="O407" s="103"/>
      <c r="P407" s="103"/>
      <c r="Q407" s="103"/>
      <c r="R407" s="103"/>
      <c r="S407" s="103"/>
      <c r="T407" s="103"/>
      <c r="U407" s="103"/>
      <c r="V407" s="103"/>
      <c r="W407" s="103"/>
      <c r="X407" s="103"/>
      <c r="Y407" s="103"/>
      <c r="Z407" s="103"/>
      <c r="AA407" s="103"/>
      <c r="AB407" s="103"/>
      <c r="AC407" s="103"/>
      <c r="AD407" s="103"/>
      <c r="AE407" s="103"/>
      <c r="AF407" s="103"/>
      <c r="AG407" s="103"/>
      <c r="AH407" s="103"/>
      <c r="AI407" s="103"/>
      <c r="AJ407" s="103"/>
      <c r="AK407" s="103"/>
      <c r="AL407" s="103"/>
      <c r="AP407" s="103"/>
      <c r="AQ407" s="103"/>
      <c r="AR407" s="103"/>
      <c r="AS407" s="103"/>
      <c r="AT407" s="103"/>
      <c r="AU407" s="103"/>
      <c r="AV407" s="103"/>
      <c r="AW407" s="103"/>
      <c r="AX407" s="103"/>
      <c r="AY407" s="103"/>
      <c r="AZ407" s="103"/>
      <c r="BA407" s="103"/>
      <c r="BB407" s="103"/>
      <c r="BC407" s="103"/>
      <c r="BD407" s="103"/>
      <c r="BE407" s="103"/>
      <c r="BF407" s="103"/>
      <c r="BG407" s="103"/>
      <c r="BH407" s="103"/>
      <c r="BI407" s="103"/>
      <c r="BJ407" s="103"/>
      <c r="BK407" s="103"/>
      <c r="BL407" s="103"/>
      <c r="BM407" s="103"/>
      <c r="BN407" s="103"/>
      <c r="BO407" s="103"/>
      <c r="BP407" s="103"/>
      <c r="BQ407" s="103"/>
      <c r="BR407" s="103"/>
      <c r="BS407" s="103"/>
      <c r="BT407" s="103"/>
      <c r="BU407" s="103"/>
      <c r="BV407" s="103"/>
      <c r="BW407" s="232"/>
      <c r="BX407" s="103"/>
      <c r="BY407" s="103"/>
      <c r="BZ407" s="103"/>
      <c r="CA407" s="103"/>
      <c r="CB407" s="103"/>
      <c r="CC407" s="103"/>
      <c r="CD407" s="103"/>
      <c r="CE407" s="103"/>
      <c r="CG407" s="103"/>
      <c r="CH407" s="103"/>
    </row>
    <row r="408" spans="1:86" s="123" customFormat="1">
      <c r="A408" s="122"/>
      <c r="B408" s="122"/>
      <c r="C408" s="122"/>
      <c r="M408" s="103"/>
      <c r="N408" s="103"/>
      <c r="O408" s="103"/>
      <c r="P408" s="103"/>
      <c r="Q408" s="103"/>
      <c r="R408" s="103"/>
      <c r="S408" s="103"/>
      <c r="T408" s="103"/>
      <c r="U408" s="103"/>
      <c r="V408" s="103"/>
      <c r="W408" s="103"/>
      <c r="X408" s="103"/>
      <c r="Y408" s="103"/>
      <c r="Z408" s="103"/>
      <c r="AA408" s="103"/>
      <c r="AB408" s="103"/>
      <c r="AC408" s="103"/>
      <c r="AD408" s="103"/>
      <c r="AE408" s="103"/>
      <c r="AF408" s="103"/>
      <c r="AG408" s="103"/>
      <c r="AH408" s="103"/>
      <c r="AI408" s="103"/>
      <c r="AJ408" s="103"/>
      <c r="AK408" s="103"/>
      <c r="AL408" s="103"/>
      <c r="AP408" s="103"/>
      <c r="AQ408" s="103"/>
      <c r="AR408" s="103"/>
      <c r="AS408" s="103"/>
      <c r="AT408" s="103"/>
      <c r="AU408" s="103"/>
      <c r="AV408" s="103"/>
      <c r="AW408" s="103"/>
      <c r="AX408" s="103"/>
      <c r="AY408" s="103"/>
      <c r="AZ408" s="103"/>
      <c r="BA408" s="103"/>
      <c r="BB408" s="103"/>
      <c r="BC408" s="103"/>
      <c r="BD408" s="103"/>
      <c r="BE408" s="103"/>
      <c r="BF408" s="103"/>
      <c r="BG408" s="103"/>
      <c r="BH408" s="103"/>
      <c r="BI408" s="103"/>
      <c r="BJ408" s="103"/>
      <c r="BK408" s="103"/>
      <c r="BL408" s="103"/>
      <c r="BM408" s="103"/>
      <c r="BN408" s="103"/>
      <c r="BO408" s="103"/>
      <c r="BP408" s="103"/>
      <c r="BQ408" s="103"/>
      <c r="BR408" s="103"/>
      <c r="BS408" s="103"/>
      <c r="BT408" s="103"/>
      <c r="BU408" s="103"/>
      <c r="BV408" s="103"/>
      <c r="BW408" s="232"/>
      <c r="BX408" s="103"/>
      <c r="BY408" s="103"/>
      <c r="BZ408" s="103"/>
      <c r="CA408" s="103"/>
      <c r="CB408" s="103"/>
      <c r="CC408" s="103"/>
      <c r="CD408" s="103"/>
      <c r="CE408" s="103"/>
      <c r="CG408" s="103"/>
      <c r="CH408" s="103"/>
    </row>
    <row r="409" spans="1:86" s="123" customFormat="1">
      <c r="A409" s="122"/>
      <c r="B409" s="122"/>
      <c r="C409" s="122"/>
      <c r="M409" s="103"/>
      <c r="N409" s="103"/>
      <c r="O409" s="103"/>
      <c r="P409" s="103"/>
      <c r="Q409" s="103"/>
      <c r="R409" s="103"/>
      <c r="S409" s="103"/>
      <c r="T409" s="103"/>
      <c r="U409" s="103"/>
      <c r="V409" s="103"/>
      <c r="W409" s="103"/>
      <c r="X409" s="103"/>
      <c r="Y409" s="103"/>
      <c r="Z409" s="103"/>
      <c r="AA409" s="103"/>
      <c r="AB409" s="103"/>
      <c r="AC409" s="103"/>
      <c r="AD409" s="103"/>
      <c r="AE409" s="103"/>
      <c r="AF409" s="103"/>
      <c r="AG409" s="103"/>
      <c r="AH409" s="103"/>
      <c r="AI409" s="103"/>
      <c r="AJ409" s="103"/>
      <c r="AK409" s="103"/>
      <c r="AL409" s="103"/>
      <c r="AP409" s="103"/>
      <c r="AQ409" s="103"/>
      <c r="AR409" s="103"/>
      <c r="AS409" s="103"/>
      <c r="AT409" s="103"/>
      <c r="AU409" s="103"/>
      <c r="AV409" s="103"/>
      <c r="AW409" s="103"/>
      <c r="AX409" s="103"/>
      <c r="AY409" s="103"/>
      <c r="AZ409" s="103"/>
      <c r="BA409" s="103"/>
      <c r="BB409" s="103"/>
      <c r="BC409" s="103"/>
      <c r="BD409" s="103"/>
      <c r="BE409" s="103"/>
      <c r="BF409" s="103"/>
      <c r="BG409" s="103"/>
      <c r="BH409" s="103"/>
      <c r="BI409" s="103"/>
      <c r="BJ409" s="103"/>
      <c r="BK409" s="103"/>
      <c r="BL409" s="103"/>
      <c r="BM409" s="103"/>
      <c r="BN409" s="103"/>
      <c r="BO409" s="103"/>
      <c r="BP409" s="103"/>
      <c r="BQ409" s="103"/>
      <c r="BR409" s="103"/>
      <c r="BS409" s="103"/>
      <c r="BT409" s="103"/>
      <c r="BU409" s="103"/>
      <c r="BV409" s="103"/>
      <c r="BW409" s="232"/>
      <c r="BX409" s="103"/>
      <c r="BY409" s="103"/>
      <c r="BZ409" s="103"/>
      <c r="CA409" s="103"/>
      <c r="CB409" s="103"/>
      <c r="CC409" s="103"/>
      <c r="CD409" s="103"/>
      <c r="CE409" s="103"/>
      <c r="CG409" s="103"/>
      <c r="CH409" s="103"/>
    </row>
    <row r="410" spans="1:86" s="123" customFormat="1">
      <c r="A410" s="122"/>
      <c r="B410" s="122"/>
      <c r="C410" s="122"/>
      <c r="M410" s="103"/>
      <c r="N410" s="103"/>
      <c r="O410" s="103"/>
      <c r="P410" s="103"/>
      <c r="Q410" s="103"/>
      <c r="R410" s="103"/>
      <c r="S410" s="103"/>
      <c r="T410" s="103"/>
      <c r="U410" s="103"/>
      <c r="V410" s="103"/>
      <c r="W410" s="103"/>
      <c r="X410" s="103"/>
      <c r="Y410" s="103"/>
      <c r="Z410" s="103"/>
      <c r="AA410" s="103"/>
      <c r="AB410" s="103"/>
      <c r="AC410" s="103"/>
      <c r="AD410" s="103"/>
      <c r="AE410" s="103"/>
      <c r="AF410" s="103"/>
      <c r="AG410" s="103"/>
      <c r="AH410" s="103"/>
      <c r="AI410" s="103"/>
      <c r="AJ410" s="103"/>
      <c r="AK410" s="103"/>
      <c r="AL410" s="103"/>
      <c r="AP410" s="103"/>
      <c r="AQ410" s="103"/>
      <c r="AR410" s="103"/>
      <c r="AS410" s="103"/>
      <c r="AT410" s="103"/>
      <c r="AU410" s="103"/>
      <c r="AV410" s="103"/>
      <c r="AW410" s="103"/>
      <c r="AX410" s="103"/>
      <c r="AY410" s="103"/>
      <c r="AZ410" s="103"/>
      <c r="BA410" s="103"/>
      <c r="BB410" s="103"/>
      <c r="BC410" s="103"/>
      <c r="BD410" s="103"/>
      <c r="BE410" s="103"/>
      <c r="BF410" s="103"/>
      <c r="BG410" s="103"/>
      <c r="BH410" s="103"/>
      <c r="BI410" s="103"/>
      <c r="BJ410" s="103"/>
      <c r="BK410" s="103"/>
      <c r="BL410" s="103"/>
      <c r="BM410" s="103"/>
      <c r="BN410" s="103"/>
      <c r="BO410" s="103"/>
      <c r="BP410" s="103"/>
      <c r="BQ410" s="103"/>
      <c r="BR410" s="103"/>
      <c r="BS410" s="103"/>
      <c r="BT410" s="103"/>
      <c r="BU410" s="103"/>
      <c r="BV410" s="103"/>
      <c r="BW410" s="232"/>
      <c r="BX410" s="103"/>
      <c r="BY410" s="103"/>
      <c r="BZ410" s="103"/>
      <c r="CA410" s="103"/>
      <c r="CB410" s="103"/>
      <c r="CC410" s="103"/>
      <c r="CD410" s="103"/>
      <c r="CE410" s="103"/>
      <c r="CG410" s="103"/>
      <c r="CH410" s="103"/>
    </row>
    <row r="411" spans="1:86" s="123" customFormat="1">
      <c r="A411" s="122"/>
      <c r="B411" s="122"/>
      <c r="C411" s="122"/>
      <c r="M411" s="103"/>
      <c r="N411" s="103"/>
      <c r="O411" s="103"/>
      <c r="P411" s="103"/>
      <c r="Q411" s="103"/>
      <c r="R411" s="103"/>
      <c r="S411" s="103"/>
      <c r="T411" s="103"/>
      <c r="U411" s="103"/>
      <c r="V411" s="103"/>
      <c r="W411" s="103"/>
      <c r="X411" s="103"/>
      <c r="Y411" s="103"/>
      <c r="Z411" s="103"/>
      <c r="AA411" s="103"/>
      <c r="AB411" s="103"/>
      <c r="AC411" s="103"/>
      <c r="AD411" s="103"/>
      <c r="AE411" s="103"/>
      <c r="AF411" s="103"/>
      <c r="AG411" s="103"/>
      <c r="AH411" s="103"/>
      <c r="AI411" s="103"/>
      <c r="AJ411" s="103"/>
      <c r="AK411" s="103"/>
      <c r="AL411" s="103"/>
      <c r="AP411" s="103"/>
      <c r="AQ411" s="103"/>
      <c r="AR411" s="103"/>
      <c r="AS411" s="103"/>
      <c r="AT411" s="103"/>
      <c r="AU411" s="103"/>
      <c r="AV411" s="103"/>
      <c r="AW411" s="103"/>
      <c r="AX411" s="103"/>
      <c r="AY411" s="103"/>
      <c r="AZ411" s="103"/>
      <c r="BA411" s="103"/>
      <c r="BB411" s="103"/>
      <c r="BC411" s="103"/>
      <c r="BD411" s="103"/>
      <c r="BE411" s="103"/>
      <c r="BF411" s="103"/>
      <c r="BG411" s="103"/>
      <c r="BH411" s="103"/>
      <c r="BI411" s="103"/>
      <c r="BJ411" s="103"/>
      <c r="BK411" s="103"/>
      <c r="BL411" s="103"/>
      <c r="BM411" s="103"/>
      <c r="BN411" s="103"/>
      <c r="BO411" s="103"/>
      <c r="BP411" s="103"/>
      <c r="BQ411" s="103"/>
      <c r="BR411" s="103"/>
      <c r="BS411" s="103"/>
      <c r="BT411" s="103"/>
      <c r="BU411" s="103"/>
      <c r="BV411" s="103"/>
      <c r="BW411" s="232"/>
      <c r="BX411" s="103"/>
      <c r="BY411" s="103"/>
      <c r="BZ411" s="103"/>
      <c r="CA411" s="103"/>
      <c r="CB411" s="103"/>
      <c r="CC411" s="103"/>
      <c r="CD411" s="103"/>
      <c r="CE411" s="103"/>
      <c r="CG411" s="103"/>
      <c r="CH411" s="103"/>
    </row>
    <row r="412" spans="1:86" s="123" customFormat="1">
      <c r="A412" s="122"/>
      <c r="B412" s="122"/>
      <c r="C412" s="122"/>
      <c r="M412" s="103"/>
      <c r="N412" s="103"/>
      <c r="O412" s="103"/>
      <c r="P412" s="103"/>
      <c r="Q412" s="103"/>
      <c r="R412" s="103"/>
      <c r="S412" s="103"/>
      <c r="T412" s="103"/>
      <c r="U412" s="103"/>
      <c r="V412" s="103"/>
      <c r="W412" s="103"/>
      <c r="X412" s="103"/>
      <c r="Y412" s="103"/>
      <c r="Z412" s="103"/>
      <c r="AA412" s="103"/>
      <c r="AB412" s="103"/>
      <c r="AC412" s="103"/>
      <c r="AD412" s="103"/>
      <c r="AE412" s="103"/>
      <c r="AF412" s="103"/>
      <c r="AG412" s="103"/>
      <c r="AH412" s="103"/>
      <c r="AI412" s="103"/>
      <c r="AJ412" s="103"/>
      <c r="AK412" s="103"/>
      <c r="AL412" s="103"/>
      <c r="AP412" s="103"/>
      <c r="AQ412" s="103"/>
      <c r="AR412" s="103"/>
      <c r="AS412" s="103"/>
      <c r="AT412" s="103"/>
      <c r="AU412" s="103"/>
      <c r="AV412" s="103"/>
      <c r="AW412" s="103"/>
      <c r="AX412" s="103"/>
      <c r="AY412" s="103"/>
      <c r="AZ412" s="103"/>
      <c r="BA412" s="103"/>
      <c r="BB412" s="103"/>
      <c r="BC412" s="103"/>
      <c r="BD412" s="103"/>
      <c r="BE412" s="103"/>
      <c r="BF412" s="103"/>
      <c r="BG412" s="103"/>
      <c r="BH412" s="103"/>
      <c r="BI412" s="103"/>
      <c r="BJ412" s="103"/>
      <c r="BK412" s="103"/>
      <c r="BL412" s="103"/>
      <c r="BM412" s="103"/>
      <c r="BN412" s="103"/>
      <c r="BO412" s="103"/>
      <c r="BP412" s="103"/>
      <c r="BQ412" s="103"/>
      <c r="BR412" s="103"/>
      <c r="BS412" s="103"/>
      <c r="BT412" s="103"/>
      <c r="BU412" s="103"/>
      <c r="BV412" s="103"/>
      <c r="BW412" s="232"/>
      <c r="BX412" s="103"/>
      <c r="BY412" s="103"/>
      <c r="BZ412" s="103"/>
      <c r="CA412" s="103"/>
      <c r="CB412" s="103"/>
      <c r="CC412" s="103"/>
      <c r="CD412" s="103"/>
      <c r="CE412" s="103"/>
      <c r="CG412" s="103"/>
      <c r="CH412" s="103"/>
    </row>
    <row r="413" spans="1:86" s="123" customFormat="1">
      <c r="A413" s="122"/>
      <c r="B413" s="122"/>
      <c r="C413" s="122"/>
      <c r="M413" s="103"/>
      <c r="N413" s="103"/>
      <c r="O413" s="103"/>
      <c r="P413" s="103"/>
      <c r="Q413" s="103"/>
      <c r="R413" s="103"/>
      <c r="S413" s="103"/>
      <c r="T413" s="103"/>
      <c r="U413" s="103"/>
      <c r="V413" s="103"/>
      <c r="W413" s="103"/>
      <c r="X413" s="103"/>
      <c r="Y413" s="103"/>
      <c r="Z413" s="103"/>
      <c r="AA413" s="103"/>
      <c r="AB413" s="103"/>
      <c r="AC413" s="103"/>
      <c r="AD413" s="103"/>
      <c r="AE413" s="103"/>
      <c r="AF413" s="103"/>
      <c r="AG413" s="103"/>
      <c r="AH413" s="103"/>
      <c r="AI413" s="103"/>
      <c r="AJ413" s="103"/>
      <c r="AK413" s="103"/>
      <c r="AL413" s="103"/>
      <c r="AP413" s="103"/>
      <c r="AQ413" s="103"/>
      <c r="AR413" s="103"/>
      <c r="AS413" s="103"/>
      <c r="AT413" s="103"/>
      <c r="AU413" s="103"/>
      <c r="AV413" s="103"/>
      <c r="AW413" s="103"/>
      <c r="AX413" s="103"/>
      <c r="AY413" s="103"/>
      <c r="AZ413" s="103"/>
      <c r="BA413" s="103"/>
      <c r="BB413" s="103"/>
      <c r="BC413" s="103"/>
      <c r="BD413" s="103"/>
      <c r="BE413" s="103"/>
      <c r="BF413" s="103"/>
      <c r="BG413" s="103"/>
      <c r="BH413" s="103"/>
      <c r="BI413" s="103"/>
      <c r="BJ413" s="103"/>
      <c r="BK413" s="103"/>
      <c r="BL413" s="103"/>
      <c r="BM413" s="103"/>
      <c r="BN413" s="103"/>
      <c r="BO413" s="103"/>
      <c r="BP413" s="103"/>
      <c r="BQ413" s="103"/>
      <c r="BR413" s="103"/>
      <c r="BS413" s="103"/>
      <c r="BT413" s="103"/>
      <c r="BU413" s="103"/>
      <c r="BV413" s="103"/>
      <c r="BW413" s="232"/>
      <c r="BX413" s="103"/>
      <c r="BY413" s="103"/>
      <c r="BZ413" s="103"/>
      <c r="CA413" s="103"/>
      <c r="CB413" s="103"/>
      <c r="CC413" s="103"/>
      <c r="CD413" s="103"/>
      <c r="CE413" s="103"/>
      <c r="CG413" s="103"/>
      <c r="CH413" s="103"/>
    </row>
    <row r="414" spans="1:86" s="123" customFormat="1">
      <c r="A414" s="122"/>
      <c r="B414" s="122"/>
      <c r="C414" s="122"/>
      <c r="M414" s="103"/>
      <c r="N414" s="103"/>
      <c r="O414" s="103"/>
      <c r="P414" s="103"/>
      <c r="Q414" s="103"/>
      <c r="R414" s="103"/>
      <c r="S414" s="103"/>
      <c r="T414" s="103"/>
      <c r="U414" s="103"/>
      <c r="V414" s="103"/>
      <c r="W414" s="103"/>
      <c r="X414" s="103"/>
      <c r="Y414" s="103"/>
      <c r="Z414" s="103"/>
      <c r="AA414" s="103"/>
      <c r="AB414" s="103"/>
      <c r="AC414" s="103"/>
      <c r="AD414" s="103"/>
      <c r="AE414" s="103"/>
      <c r="AF414" s="103"/>
      <c r="AG414" s="103"/>
      <c r="AH414" s="103"/>
      <c r="AI414" s="103"/>
      <c r="AJ414" s="103"/>
      <c r="AK414" s="103"/>
      <c r="AL414" s="103"/>
      <c r="AP414" s="103"/>
      <c r="AQ414" s="103"/>
      <c r="AR414" s="103"/>
      <c r="AS414" s="103"/>
      <c r="AT414" s="103"/>
      <c r="AU414" s="103"/>
      <c r="AV414" s="103"/>
      <c r="AW414" s="103"/>
      <c r="AX414" s="103"/>
      <c r="AY414" s="103"/>
      <c r="AZ414" s="103"/>
      <c r="BA414" s="103"/>
      <c r="BB414" s="103"/>
      <c r="BC414" s="103"/>
      <c r="BD414" s="103"/>
      <c r="BE414" s="103"/>
      <c r="BF414" s="103"/>
      <c r="BG414" s="103"/>
      <c r="BH414" s="103"/>
      <c r="BI414" s="103"/>
      <c r="BJ414" s="103"/>
      <c r="BK414" s="103"/>
      <c r="BL414" s="103"/>
      <c r="BM414" s="103"/>
      <c r="BN414" s="103"/>
      <c r="BO414" s="103"/>
      <c r="BP414" s="103"/>
      <c r="BQ414" s="103"/>
      <c r="BR414" s="103"/>
      <c r="BS414" s="103"/>
      <c r="BT414" s="103"/>
      <c r="BU414" s="103"/>
      <c r="BV414" s="103"/>
      <c r="BW414" s="232"/>
      <c r="BX414" s="103"/>
      <c r="BY414" s="103"/>
      <c r="BZ414" s="103"/>
      <c r="CA414" s="103"/>
      <c r="CB414" s="103"/>
      <c r="CC414" s="103"/>
      <c r="CD414" s="103"/>
      <c r="CE414" s="103"/>
      <c r="CG414" s="103"/>
      <c r="CH414" s="103"/>
    </row>
    <row r="415" spans="1:86" s="123" customFormat="1">
      <c r="A415" s="122"/>
      <c r="B415" s="122"/>
      <c r="C415" s="122"/>
      <c r="M415" s="103"/>
      <c r="N415" s="103"/>
      <c r="O415" s="103"/>
      <c r="P415" s="103"/>
      <c r="Q415" s="103"/>
      <c r="R415" s="103"/>
      <c r="S415" s="103"/>
      <c r="T415" s="103"/>
      <c r="U415" s="103"/>
      <c r="V415" s="103"/>
      <c r="W415" s="103"/>
      <c r="X415" s="103"/>
      <c r="Y415" s="103"/>
      <c r="Z415" s="103"/>
      <c r="AA415" s="103"/>
      <c r="AB415" s="103"/>
      <c r="AC415" s="103"/>
      <c r="AD415" s="103"/>
      <c r="AE415" s="103"/>
      <c r="AF415" s="103"/>
      <c r="AG415" s="103"/>
      <c r="AH415" s="103"/>
      <c r="AI415" s="103"/>
      <c r="AJ415" s="103"/>
      <c r="AK415" s="103"/>
      <c r="AL415" s="103"/>
      <c r="AP415" s="103"/>
      <c r="AQ415" s="103"/>
      <c r="AR415" s="103"/>
      <c r="AS415" s="103"/>
      <c r="AT415" s="103"/>
      <c r="AU415" s="103"/>
      <c r="AV415" s="103"/>
      <c r="AW415" s="103"/>
      <c r="AX415" s="103"/>
      <c r="AY415" s="103"/>
      <c r="AZ415" s="103"/>
      <c r="BA415" s="103"/>
      <c r="BB415" s="103"/>
      <c r="BC415" s="103"/>
      <c r="BD415" s="103"/>
      <c r="BE415" s="103"/>
      <c r="BF415" s="103"/>
      <c r="BG415" s="103"/>
      <c r="BH415" s="103"/>
      <c r="BI415" s="103"/>
      <c r="BJ415" s="103"/>
      <c r="BK415" s="103"/>
      <c r="BL415" s="103"/>
      <c r="BM415" s="103"/>
      <c r="BN415" s="103"/>
      <c r="BO415" s="103"/>
      <c r="BP415" s="103"/>
      <c r="BQ415" s="103"/>
      <c r="BR415" s="103"/>
      <c r="BS415" s="103"/>
      <c r="BT415" s="103"/>
      <c r="BU415" s="103"/>
      <c r="BV415" s="103"/>
      <c r="BW415" s="232"/>
      <c r="BX415" s="103"/>
      <c r="BY415" s="103"/>
      <c r="BZ415" s="103"/>
      <c r="CA415" s="103"/>
      <c r="CB415" s="103"/>
      <c r="CC415" s="103"/>
      <c r="CD415" s="103"/>
      <c r="CE415" s="103"/>
      <c r="CG415" s="103"/>
      <c r="CH415" s="103"/>
    </row>
    <row r="416" spans="1:86" s="123" customFormat="1">
      <c r="A416" s="122"/>
      <c r="B416" s="122"/>
      <c r="C416" s="122"/>
      <c r="M416" s="103"/>
      <c r="N416" s="103"/>
      <c r="O416" s="103"/>
      <c r="P416" s="103"/>
      <c r="Q416" s="103"/>
      <c r="R416" s="103"/>
      <c r="S416" s="103"/>
      <c r="T416" s="103"/>
      <c r="U416" s="103"/>
      <c r="V416" s="103"/>
      <c r="W416" s="103"/>
      <c r="X416" s="103"/>
      <c r="Y416" s="103"/>
      <c r="Z416" s="103"/>
      <c r="AA416" s="103"/>
      <c r="AB416" s="103"/>
      <c r="AC416" s="103"/>
      <c r="AD416" s="103"/>
      <c r="AE416" s="103"/>
      <c r="AF416" s="103"/>
      <c r="AG416" s="103"/>
      <c r="AH416" s="103"/>
      <c r="AI416" s="103"/>
      <c r="AJ416" s="103"/>
      <c r="AK416" s="103"/>
      <c r="AL416" s="103"/>
      <c r="AP416" s="103"/>
      <c r="AQ416" s="103"/>
      <c r="AR416" s="103"/>
      <c r="AS416" s="103"/>
      <c r="AT416" s="103"/>
      <c r="AU416" s="103"/>
      <c r="AV416" s="103"/>
      <c r="AW416" s="103"/>
      <c r="AX416" s="103"/>
      <c r="AY416" s="103"/>
      <c r="AZ416" s="103"/>
      <c r="BA416" s="103"/>
      <c r="BB416" s="103"/>
      <c r="BC416" s="103"/>
      <c r="BD416" s="103"/>
      <c r="BE416" s="103"/>
      <c r="BF416" s="103"/>
      <c r="BG416" s="103"/>
      <c r="BH416" s="103"/>
      <c r="BI416" s="103"/>
      <c r="BJ416" s="103"/>
      <c r="BK416" s="103"/>
      <c r="BL416" s="103"/>
      <c r="BM416" s="103"/>
      <c r="BN416" s="103"/>
      <c r="BO416" s="103"/>
      <c r="BP416" s="103"/>
      <c r="BQ416" s="103"/>
      <c r="BR416" s="103"/>
      <c r="BS416" s="103"/>
      <c r="BT416" s="103"/>
      <c r="BU416" s="103"/>
      <c r="BV416" s="103"/>
      <c r="BW416" s="232"/>
      <c r="BX416" s="103"/>
      <c r="BY416" s="103"/>
      <c r="BZ416" s="103"/>
      <c r="CA416" s="103"/>
      <c r="CB416" s="103"/>
      <c r="CC416" s="103"/>
      <c r="CD416" s="103"/>
      <c r="CE416" s="103"/>
      <c r="CG416" s="103"/>
      <c r="CH416" s="103"/>
    </row>
    <row r="417" spans="1:86" s="123" customFormat="1">
      <c r="A417" s="122"/>
      <c r="B417" s="122"/>
      <c r="C417" s="122"/>
      <c r="M417" s="103"/>
      <c r="N417" s="103"/>
      <c r="O417" s="103"/>
      <c r="P417" s="103"/>
      <c r="Q417" s="103"/>
      <c r="R417" s="103"/>
      <c r="S417" s="103"/>
      <c r="T417" s="103"/>
      <c r="U417" s="103"/>
      <c r="V417" s="103"/>
      <c r="W417" s="103"/>
      <c r="X417" s="103"/>
      <c r="Y417" s="103"/>
      <c r="Z417" s="103"/>
      <c r="AA417" s="103"/>
      <c r="AB417" s="103"/>
      <c r="AC417" s="103"/>
      <c r="AD417" s="103"/>
      <c r="AE417" s="103"/>
      <c r="AF417" s="103"/>
      <c r="AG417" s="103"/>
      <c r="AH417" s="103"/>
      <c r="AI417" s="103"/>
      <c r="AJ417" s="103"/>
      <c r="AK417" s="103"/>
      <c r="AL417" s="103"/>
      <c r="AP417" s="103"/>
      <c r="AQ417" s="103"/>
      <c r="AR417" s="103"/>
      <c r="AS417" s="103"/>
      <c r="AT417" s="103"/>
      <c r="AU417" s="103"/>
      <c r="AV417" s="103"/>
      <c r="AW417" s="103"/>
      <c r="AX417" s="103"/>
      <c r="AY417" s="103"/>
      <c r="AZ417" s="103"/>
      <c r="BA417" s="103"/>
      <c r="BB417" s="103"/>
      <c r="BC417" s="103"/>
      <c r="BD417" s="103"/>
      <c r="BE417" s="103"/>
      <c r="BF417" s="103"/>
      <c r="BG417" s="103"/>
      <c r="BH417" s="103"/>
      <c r="BI417" s="103"/>
      <c r="BJ417" s="103"/>
      <c r="BK417" s="103"/>
      <c r="BL417" s="103"/>
      <c r="BM417" s="103"/>
      <c r="BN417" s="103"/>
      <c r="BO417" s="103"/>
      <c r="BP417" s="103"/>
      <c r="BQ417" s="103"/>
      <c r="BR417" s="103"/>
      <c r="BS417" s="103"/>
      <c r="BT417" s="103"/>
      <c r="BU417" s="103"/>
      <c r="BV417" s="103"/>
      <c r="BW417" s="232"/>
      <c r="BX417" s="103"/>
      <c r="BY417" s="103"/>
      <c r="BZ417" s="103"/>
      <c r="CA417" s="103"/>
      <c r="CB417" s="103"/>
      <c r="CC417" s="103"/>
      <c r="CD417" s="103"/>
      <c r="CE417" s="103"/>
      <c r="CG417" s="103"/>
      <c r="CH417" s="103"/>
    </row>
    <row r="418" spans="1:86" s="123" customFormat="1">
      <c r="A418" s="122"/>
      <c r="B418" s="122"/>
      <c r="C418" s="122"/>
      <c r="M418" s="103"/>
      <c r="N418" s="103"/>
      <c r="O418" s="103"/>
      <c r="P418" s="103"/>
      <c r="Q418" s="103"/>
      <c r="R418" s="103"/>
      <c r="S418" s="103"/>
      <c r="T418" s="103"/>
      <c r="U418" s="103"/>
      <c r="V418" s="103"/>
      <c r="W418" s="103"/>
      <c r="X418" s="103"/>
      <c r="Y418" s="103"/>
      <c r="Z418" s="103"/>
      <c r="AA418" s="103"/>
      <c r="AB418" s="103"/>
      <c r="AC418" s="103"/>
      <c r="AD418" s="103"/>
      <c r="AE418" s="103"/>
      <c r="AF418" s="103"/>
      <c r="AG418" s="103"/>
      <c r="AH418" s="103"/>
      <c r="AI418" s="103"/>
      <c r="AJ418" s="103"/>
      <c r="AK418" s="103"/>
      <c r="AL418" s="103"/>
      <c r="AP418" s="103"/>
      <c r="AQ418" s="103"/>
      <c r="AR418" s="103"/>
      <c r="AS418" s="103"/>
      <c r="AT418" s="103"/>
      <c r="AU418" s="103"/>
      <c r="AV418" s="103"/>
      <c r="AW418" s="103"/>
      <c r="AX418" s="103"/>
      <c r="AY418" s="103"/>
      <c r="AZ418" s="103"/>
      <c r="BA418" s="103"/>
      <c r="BB418" s="103"/>
      <c r="BC418" s="103"/>
      <c r="BD418" s="103"/>
      <c r="BE418" s="103"/>
      <c r="BF418" s="103"/>
      <c r="BG418" s="103"/>
      <c r="BH418" s="103"/>
      <c r="BI418" s="103"/>
      <c r="BJ418" s="103"/>
      <c r="BK418" s="103"/>
      <c r="BL418" s="103"/>
      <c r="BM418" s="103"/>
      <c r="BN418" s="103"/>
      <c r="BO418" s="103"/>
      <c r="BP418" s="103"/>
      <c r="BQ418" s="103"/>
      <c r="BR418" s="103"/>
      <c r="BS418" s="103"/>
      <c r="BT418" s="103"/>
      <c r="BU418" s="103"/>
      <c r="BV418" s="103"/>
      <c r="BW418" s="232"/>
      <c r="BX418" s="103"/>
      <c r="BY418" s="103"/>
      <c r="BZ418" s="103"/>
      <c r="CA418" s="103"/>
      <c r="CB418" s="103"/>
      <c r="CC418" s="103"/>
      <c r="CD418" s="103"/>
      <c r="CE418" s="103"/>
      <c r="CG418" s="103"/>
      <c r="CH418" s="103"/>
    </row>
    <row r="419" spans="1:86" s="123" customFormat="1">
      <c r="A419" s="122"/>
      <c r="B419" s="122"/>
      <c r="C419" s="122"/>
      <c r="M419" s="103"/>
      <c r="N419" s="103"/>
      <c r="O419" s="103"/>
      <c r="P419" s="103"/>
      <c r="Q419" s="103"/>
      <c r="R419" s="103"/>
      <c r="S419" s="103"/>
      <c r="T419" s="103"/>
      <c r="U419" s="103"/>
      <c r="V419" s="103"/>
      <c r="W419" s="103"/>
      <c r="X419" s="103"/>
      <c r="Y419" s="103"/>
      <c r="Z419" s="103"/>
      <c r="AA419" s="103"/>
      <c r="AB419" s="103"/>
      <c r="AC419" s="103"/>
      <c r="AD419" s="103"/>
      <c r="AE419" s="103"/>
      <c r="AF419" s="103"/>
      <c r="AG419" s="103"/>
      <c r="AH419" s="103"/>
      <c r="AI419" s="103"/>
      <c r="AJ419" s="103"/>
      <c r="AK419" s="103"/>
      <c r="AL419" s="103"/>
      <c r="AP419" s="103"/>
      <c r="AQ419" s="103"/>
      <c r="AR419" s="103"/>
      <c r="AS419" s="103"/>
      <c r="AT419" s="103"/>
      <c r="AU419" s="103"/>
      <c r="AV419" s="103"/>
      <c r="AW419" s="103"/>
      <c r="AX419" s="103"/>
      <c r="AY419" s="103"/>
      <c r="AZ419" s="103"/>
      <c r="BA419" s="103"/>
      <c r="BB419" s="103"/>
      <c r="BC419" s="103"/>
      <c r="BD419" s="103"/>
      <c r="BE419" s="103"/>
      <c r="BF419" s="103"/>
      <c r="BG419" s="103"/>
      <c r="BH419" s="103"/>
      <c r="BI419" s="103"/>
      <c r="BJ419" s="103"/>
      <c r="BK419" s="103"/>
      <c r="BL419" s="103"/>
      <c r="BM419" s="103"/>
      <c r="BN419" s="103"/>
      <c r="BO419" s="103"/>
      <c r="BP419" s="103"/>
      <c r="BQ419" s="103"/>
      <c r="BR419" s="103"/>
      <c r="BS419" s="103"/>
      <c r="BT419" s="103"/>
      <c r="BU419" s="103"/>
      <c r="BV419" s="103"/>
      <c r="BW419" s="232"/>
      <c r="BX419" s="103"/>
      <c r="BY419" s="103"/>
      <c r="BZ419" s="103"/>
      <c r="CA419" s="103"/>
      <c r="CB419" s="103"/>
      <c r="CC419" s="103"/>
      <c r="CD419" s="103"/>
      <c r="CE419" s="103"/>
      <c r="CG419" s="103"/>
      <c r="CH419" s="103"/>
    </row>
    <row r="420" spans="1:86" s="123" customFormat="1">
      <c r="A420" s="122"/>
      <c r="B420" s="122"/>
      <c r="C420" s="122"/>
      <c r="M420" s="103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3"/>
      <c r="Z420" s="103"/>
      <c r="AA420" s="103"/>
      <c r="AB420" s="103"/>
      <c r="AC420" s="103"/>
      <c r="AD420" s="103"/>
      <c r="AE420" s="103"/>
      <c r="AF420" s="103"/>
      <c r="AG420" s="103"/>
      <c r="AH420" s="103"/>
      <c r="AI420" s="103"/>
      <c r="AJ420" s="103"/>
      <c r="AK420" s="103"/>
      <c r="AL420" s="103"/>
      <c r="AP420" s="103"/>
      <c r="AQ420" s="103"/>
      <c r="AR420" s="103"/>
      <c r="AS420" s="103"/>
      <c r="AT420" s="103"/>
      <c r="AU420" s="103"/>
      <c r="AV420" s="103"/>
      <c r="AW420" s="103"/>
      <c r="AX420" s="103"/>
      <c r="AY420" s="103"/>
      <c r="AZ420" s="103"/>
      <c r="BA420" s="103"/>
      <c r="BB420" s="103"/>
      <c r="BC420" s="103"/>
      <c r="BD420" s="103"/>
      <c r="BE420" s="103"/>
      <c r="BF420" s="103"/>
      <c r="BG420" s="103"/>
      <c r="BH420" s="103"/>
      <c r="BI420" s="103"/>
      <c r="BJ420" s="103"/>
      <c r="BK420" s="103"/>
      <c r="BL420" s="103"/>
      <c r="BM420" s="103"/>
      <c r="BN420" s="103"/>
      <c r="BO420" s="103"/>
      <c r="BP420" s="103"/>
      <c r="BQ420" s="103"/>
      <c r="BR420" s="103"/>
      <c r="BS420" s="103"/>
      <c r="BT420" s="103"/>
      <c r="BU420" s="103"/>
      <c r="BV420" s="103"/>
      <c r="BW420" s="232"/>
      <c r="BX420" s="103"/>
      <c r="BY420" s="103"/>
      <c r="BZ420" s="103"/>
      <c r="CA420" s="103"/>
      <c r="CB420" s="103"/>
      <c r="CC420" s="103"/>
      <c r="CD420" s="103"/>
      <c r="CE420" s="103"/>
      <c r="CG420" s="103"/>
      <c r="CH420" s="103"/>
    </row>
    <row r="421" spans="1:86" s="123" customFormat="1">
      <c r="A421" s="122"/>
      <c r="B421" s="122"/>
      <c r="C421" s="122"/>
      <c r="M421" s="103"/>
      <c r="N421" s="103"/>
      <c r="O421" s="103"/>
      <c r="P421" s="103"/>
      <c r="Q421" s="103"/>
      <c r="R421" s="103"/>
      <c r="S421" s="103"/>
      <c r="T421" s="103"/>
      <c r="U421" s="103"/>
      <c r="V421" s="103"/>
      <c r="W421" s="103"/>
      <c r="X421" s="103"/>
      <c r="Y421" s="103"/>
      <c r="Z421" s="103"/>
      <c r="AA421" s="103"/>
      <c r="AB421" s="103"/>
      <c r="AC421" s="103"/>
      <c r="AD421" s="103"/>
      <c r="AE421" s="103"/>
      <c r="AF421" s="103"/>
      <c r="AG421" s="103"/>
      <c r="AH421" s="103"/>
      <c r="AI421" s="103"/>
      <c r="AJ421" s="103"/>
      <c r="AK421" s="103"/>
      <c r="AL421" s="103"/>
      <c r="AP421" s="103"/>
      <c r="AQ421" s="103"/>
      <c r="AR421" s="103"/>
      <c r="AS421" s="103"/>
      <c r="AT421" s="103"/>
      <c r="AU421" s="103"/>
      <c r="AV421" s="103"/>
      <c r="AW421" s="103"/>
      <c r="AX421" s="103"/>
      <c r="AY421" s="103"/>
      <c r="AZ421" s="103"/>
      <c r="BA421" s="103"/>
      <c r="BB421" s="103"/>
      <c r="BC421" s="103"/>
      <c r="BD421" s="103"/>
      <c r="BE421" s="103"/>
      <c r="BF421" s="103"/>
      <c r="BG421" s="103"/>
      <c r="BH421" s="103"/>
      <c r="BI421" s="103"/>
      <c r="BJ421" s="103"/>
      <c r="BK421" s="103"/>
      <c r="BL421" s="103"/>
      <c r="BM421" s="103"/>
      <c r="BN421" s="103"/>
      <c r="BO421" s="103"/>
      <c r="BP421" s="103"/>
      <c r="BQ421" s="103"/>
      <c r="BR421" s="103"/>
      <c r="BS421" s="103"/>
      <c r="BT421" s="103"/>
      <c r="BU421" s="103"/>
      <c r="BV421" s="103"/>
      <c r="BW421" s="232"/>
      <c r="BX421" s="103"/>
      <c r="BY421" s="103"/>
      <c r="BZ421" s="103"/>
      <c r="CA421" s="103"/>
      <c r="CB421" s="103"/>
      <c r="CC421" s="103"/>
      <c r="CD421" s="103"/>
      <c r="CE421" s="103"/>
      <c r="CG421" s="103"/>
      <c r="CH421" s="103"/>
    </row>
    <row r="422" spans="1:86" s="123" customFormat="1">
      <c r="A422" s="122"/>
      <c r="B422" s="122"/>
      <c r="C422" s="122"/>
      <c r="M422" s="103"/>
      <c r="N422" s="103"/>
      <c r="O422" s="103"/>
      <c r="P422" s="103"/>
      <c r="Q422" s="103"/>
      <c r="R422" s="103"/>
      <c r="S422" s="103"/>
      <c r="T422" s="103"/>
      <c r="U422" s="103"/>
      <c r="V422" s="103"/>
      <c r="W422" s="103"/>
      <c r="X422" s="103"/>
      <c r="Y422" s="103"/>
      <c r="Z422" s="103"/>
      <c r="AA422" s="103"/>
      <c r="AB422" s="103"/>
      <c r="AC422" s="103"/>
      <c r="AD422" s="103"/>
      <c r="AE422" s="103"/>
      <c r="AF422" s="103"/>
      <c r="AG422" s="103"/>
      <c r="AH422" s="103"/>
      <c r="AI422" s="103"/>
      <c r="AJ422" s="103"/>
      <c r="AK422" s="103"/>
      <c r="AL422" s="103"/>
      <c r="AP422" s="103"/>
      <c r="AQ422" s="103"/>
      <c r="AR422" s="103"/>
      <c r="AS422" s="103"/>
      <c r="AT422" s="103"/>
      <c r="AU422" s="103"/>
      <c r="AV422" s="103"/>
      <c r="AW422" s="103"/>
      <c r="AX422" s="103"/>
      <c r="AY422" s="103"/>
      <c r="AZ422" s="103"/>
      <c r="BA422" s="103"/>
      <c r="BB422" s="103"/>
      <c r="BC422" s="103"/>
      <c r="BD422" s="103"/>
      <c r="BE422" s="103"/>
      <c r="BF422" s="103"/>
      <c r="BG422" s="103"/>
      <c r="BH422" s="103"/>
      <c r="BI422" s="103"/>
      <c r="BJ422" s="103"/>
      <c r="BK422" s="103"/>
      <c r="BL422" s="103"/>
      <c r="BM422" s="103"/>
      <c r="BN422" s="103"/>
      <c r="BO422" s="103"/>
      <c r="BP422" s="103"/>
      <c r="BQ422" s="103"/>
      <c r="BR422" s="103"/>
      <c r="BS422" s="103"/>
      <c r="BT422" s="103"/>
      <c r="BU422" s="103"/>
      <c r="BV422" s="103"/>
      <c r="BW422" s="232"/>
      <c r="BX422" s="103"/>
      <c r="BY422" s="103"/>
      <c r="BZ422" s="103"/>
      <c r="CA422" s="103"/>
      <c r="CB422" s="103"/>
      <c r="CC422" s="103"/>
      <c r="CD422" s="103"/>
      <c r="CE422" s="103"/>
      <c r="CG422" s="103"/>
      <c r="CH422" s="103"/>
    </row>
    <row r="423" spans="1:86" s="123" customFormat="1">
      <c r="A423" s="122"/>
      <c r="B423" s="122"/>
      <c r="C423" s="122"/>
      <c r="M423" s="103"/>
      <c r="N423" s="103"/>
      <c r="O423" s="103"/>
      <c r="P423" s="103"/>
      <c r="Q423" s="103"/>
      <c r="R423" s="103"/>
      <c r="S423" s="103"/>
      <c r="T423" s="103"/>
      <c r="U423" s="103"/>
      <c r="V423" s="103"/>
      <c r="W423" s="103"/>
      <c r="X423" s="103"/>
      <c r="Y423" s="103"/>
      <c r="Z423" s="103"/>
      <c r="AA423" s="103"/>
      <c r="AB423" s="103"/>
      <c r="AC423" s="103"/>
      <c r="AD423" s="103"/>
      <c r="AE423" s="103"/>
      <c r="AF423" s="103"/>
      <c r="AG423" s="103"/>
      <c r="AH423" s="103"/>
      <c r="AI423" s="103"/>
      <c r="AJ423" s="103"/>
      <c r="AK423" s="103"/>
      <c r="AL423" s="103"/>
      <c r="AP423" s="103"/>
      <c r="AQ423" s="103"/>
      <c r="AR423" s="103"/>
      <c r="AS423" s="103"/>
      <c r="AT423" s="103"/>
      <c r="AU423" s="103"/>
      <c r="AV423" s="103"/>
      <c r="AW423" s="103"/>
      <c r="AX423" s="103"/>
      <c r="AY423" s="103"/>
      <c r="AZ423" s="103"/>
      <c r="BA423" s="103"/>
      <c r="BB423" s="103"/>
      <c r="BC423" s="103"/>
      <c r="BD423" s="103"/>
      <c r="BE423" s="103"/>
      <c r="BF423" s="103"/>
      <c r="BG423" s="103"/>
      <c r="BH423" s="103"/>
      <c r="BI423" s="103"/>
      <c r="BJ423" s="103"/>
      <c r="BK423" s="103"/>
      <c r="BL423" s="103"/>
      <c r="BM423" s="103"/>
      <c r="BN423" s="103"/>
      <c r="BO423" s="103"/>
      <c r="BP423" s="103"/>
      <c r="BQ423" s="103"/>
      <c r="BR423" s="103"/>
      <c r="BS423" s="103"/>
      <c r="BT423" s="103"/>
      <c r="BU423" s="103"/>
      <c r="BV423" s="103"/>
      <c r="BW423" s="232"/>
      <c r="BX423" s="103"/>
      <c r="BY423" s="103"/>
      <c r="BZ423" s="103"/>
      <c r="CA423" s="103"/>
      <c r="CB423" s="103"/>
      <c r="CC423" s="103"/>
      <c r="CD423" s="103"/>
      <c r="CE423" s="103"/>
      <c r="CG423" s="103"/>
      <c r="CH423" s="103"/>
    </row>
    <row r="424" spans="1:86" s="123" customFormat="1">
      <c r="A424" s="122"/>
      <c r="B424" s="122"/>
      <c r="C424" s="122"/>
      <c r="M424" s="103"/>
      <c r="N424" s="103"/>
      <c r="O424" s="103"/>
      <c r="P424" s="103"/>
      <c r="Q424" s="103"/>
      <c r="R424" s="103"/>
      <c r="S424" s="103"/>
      <c r="T424" s="103"/>
      <c r="U424" s="103"/>
      <c r="V424" s="103"/>
      <c r="W424" s="103"/>
      <c r="X424" s="103"/>
      <c r="Y424" s="103"/>
      <c r="Z424" s="103"/>
      <c r="AA424" s="103"/>
      <c r="AB424" s="103"/>
      <c r="AC424" s="103"/>
      <c r="AD424" s="103"/>
      <c r="AE424" s="103"/>
      <c r="AF424" s="103"/>
      <c r="AG424" s="103"/>
      <c r="AH424" s="103"/>
      <c r="AI424" s="103"/>
      <c r="AJ424" s="103"/>
      <c r="AK424" s="103"/>
      <c r="AL424" s="103"/>
      <c r="AP424" s="103"/>
      <c r="AQ424" s="103"/>
      <c r="AR424" s="103"/>
      <c r="AS424" s="103"/>
      <c r="AT424" s="103"/>
      <c r="AU424" s="103"/>
      <c r="AV424" s="103"/>
      <c r="AW424" s="103"/>
      <c r="AX424" s="103"/>
      <c r="AY424" s="103"/>
      <c r="AZ424" s="103"/>
      <c r="BA424" s="103"/>
      <c r="BB424" s="103"/>
      <c r="BC424" s="103"/>
      <c r="BD424" s="103"/>
      <c r="BE424" s="103"/>
      <c r="BF424" s="103"/>
      <c r="BG424" s="103"/>
      <c r="BH424" s="103"/>
      <c r="BI424" s="103"/>
      <c r="BJ424" s="103"/>
      <c r="BK424" s="103"/>
      <c r="BL424" s="103"/>
      <c r="BM424" s="103"/>
      <c r="BN424" s="103"/>
      <c r="BO424" s="103"/>
      <c r="BP424" s="103"/>
      <c r="BQ424" s="103"/>
      <c r="BR424" s="103"/>
      <c r="BS424" s="103"/>
      <c r="BT424" s="103"/>
      <c r="BU424" s="103"/>
      <c r="BV424" s="103"/>
      <c r="BW424" s="232"/>
      <c r="BX424" s="103"/>
      <c r="BY424" s="103"/>
      <c r="BZ424" s="103"/>
      <c r="CA424" s="103"/>
      <c r="CB424" s="103"/>
      <c r="CC424" s="103"/>
      <c r="CD424" s="103"/>
      <c r="CE424" s="103"/>
      <c r="CG424" s="103"/>
      <c r="CH424" s="103"/>
    </row>
    <row r="425" spans="1:86" s="123" customFormat="1">
      <c r="A425" s="122"/>
      <c r="B425" s="122"/>
      <c r="C425" s="122"/>
      <c r="M425" s="103"/>
      <c r="N425" s="103"/>
      <c r="O425" s="103"/>
      <c r="P425" s="103"/>
      <c r="Q425" s="103"/>
      <c r="R425" s="103"/>
      <c r="S425" s="103"/>
      <c r="T425" s="103"/>
      <c r="U425" s="103"/>
      <c r="V425" s="103"/>
      <c r="W425" s="103"/>
      <c r="X425" s="103"/>
      <c r="Y425" s="103"/>
      <c r="Z425" s="103"/>
      <c r="AA425" s="103"/>
      <c r="AB425" s="103"/>
      <c r="AC425" s="103"/>
      <c r="AD425" s="103"/>
      <c r="AE425" s="103"/>
      <c r="AF425" s="103"/>
      <c r="AG425" s="103"/>
      <c r="AH425" s="103"/>
      <c r="AI425" s="103"/>
      <c r="AJ425" s="103"/>
      <c r="AK425" s="103"/>
      <c r="AL425" s="103"/>
      <c r="AP425" s="103"/>
      <c r="AQ425" s="103"/>
      <c r="AR425" s="103"/>
      <c r="AS425" s="103"/>
      <c r="AT425" s="103"/>
      <c r="AU425" s="103"/>
      <c r="AV425" s="103"/>
      <c r="AW425" s="103"/>
      <c r="AX425" s="103"/>
      <c r="AY425" s="103"/>
      <c r="AZ425" s="103"/>
      <c r="BA425" s="103"/>
      <c r="BB425" s="103"/>
      <c r="BC425" s="103"/>
      <c r="BD425" s="103"/>
      <c r="BE425" s="103"/>
      <c r="BF425" s="103"/>
      <c r="BG425" s="103"/>
      <c r="BH425" s="103"/>
      <c r="BI425" s="103"/>
      <c r="BJ425" s="103"/>
      <c r="BK425" s="103"/>
      <c r="BL425" s="103"/>
      <c r="BM425" s="103"/>
      <c r="BN425" s="103"/>
      <c r="BO425" s="103"/>
      <c r="BP425" s="103"/>
      <c r="BQ425" s="103"/>
      <c r="BR425" s="103"/>
      <c r="BS425" s="103"/>
      <c r="BT425" s="103"/>
      <c r="BU425" s="103"/>
      <c r="BV425" s="103"/>
      <c r="BW425" s="232"/>
      <c r="BX425" s="103"/>
      <c r="BY425" s="103"/>
      <c r="BZ425" s="103"/>
      <c r="CA425" s="103"/>
      <c r="CB425" s="103"/>
      <c r="CC425" s="103"/>
      <c r="CD425" s="103"/>
      <c r="CE425" s="103"/>
      <c r="CG425" s="103"/>
      <c r="CH425" s="103"/>
    </row>
    <row r="426" spans="1:86" s="123" customFormat="1">
      <c r="A426" s="122"/>
      <c r="B426" s="122"/>
      <c r="C426" s="122"/>
      <c r="M426" s="103"/>
      <c r="N426" s="103"/>
      <c r="O426" s="103"/>
      <c r="P426" s="103"/>
      <c r="Q426" s="103"/>
      <c r="R426" s="103"/>
      <c r="S426" s="103"/>
      <c r="T426" s="103"/>
      <c r="U426" s="103"/>
      <c r="V426" s="103"/>
      <c r="W426" s="103"/>
      <c r="X426" s="103"/>
      <c r="Y426" s="103"/>
      <c r="Z426" s="103"/>
      <c r="AA426" s="103"/>
      <c r="AB426" s="103"/>
      <c r="AC426" s="103"/>
      <c r="AD426" s="103"/>
      <c r="AE426" s="103"/>
      <c r="AF426" s="103"/>
      <c r="AG426" s="103"/>
      <c r="AH426" s="103"/>
      <c r="AI426" s="103"/>
      <c r="AJ426" s="103"/>
      <c r="AK426" s="103"/>
      <c r="AL426" s="103"/>
      <c r="AP426" s="103"/>
      <c r="AQ426" s="103"/>
      <c r="AR426" s="103"/>
      <c r="AS426" s="103"/>
      <c r="AT426" s="103"/>
      <c r="AU426" s="103"/>
      <c r="AV426" s="103"/>
      <c r="AW426" s="103"/>
      <c r="AX426" s="103"/>
      <c r="AY426" s="103"/>
      <c r="AZ426" s="103"/>
      <c r="BA426" s="103"/>
      <c r="BB426" s="103"/>
      <c r="BC426" s="103"/>
      <c r="BD426" s="103"/>
      <c r="BE426" s="103"/>
      <c r="BF426" s="103"/>
      <c r="BG426" s="103"/>
      <c r="BH426" s="103"/>
      <c r="BI426" s="103"/>
      <c r="BJ426" s="103"/>
      <c r="BK426" s="103"/>
      <c r="BL426" s="103"/>
      <c r="BM426" s="103"/>
      <c r="BN426" s="103"/>
      <c r="BO426" s="103"/>
      <c r="BP426" s="103"/>
      <c r="BQ426" s="103"/>
      <c r="BR426" s="103"/>
      <c r="BS426" s="103"/>
      <c r="BT426" s="103"/>
      <c r="BU426" s="103"/>
      <c r="BV426" s="103"/>
      <c r="BW426" s="232"/>
      <c r="BX426" s="103"/>
      <c r="BY426" s="103"/>
      <c r="BZ426" s="103"/>
      <c r="CA426" s="103"/>
      <c r="CB426" s="103"/>
      <c r="CC426" s="103"/>
      <c r="CD426" s="103"/>
      <c r="CE426" s="103"/>
      <c r="CG426" s="103"/>
      <c r="CH426" s="103"/>
    </row>
    <row r="427" spans="1:86" s="123" customFormat="1">
      <c r="A427" s="122"/>
      <c r="B427" s="122"/>
      <c r="C427" s="122"/>
      <c r="M427" s="103"/>
      <c r="N427" s="103"/>
      <c r="O427" s="103"/>
      <c r="P427" s="103"/>
      <c r="Q427" s="103"/>
      <c r="R427" s="103"/>
      <c r="S427" s="103"/>
      <c r="T427" s="103"/>
      <c r="U427" s="103"/>
      <c r="V427" s="103"/>
      <c r="W427" s="103"/>
      <c r="X427" s="103"/>
      <c r="Y427" s="103"/>
      <c r="Z427" s="103"/>
      <c r="AA427" s="103"/>
      <c r="AB427" s="103"/>
      <c r="AC427" s="103"/>
      <c r="AD427" s="103"/>
      <c r="AE427" s="103"/>
      <c r="AF427" s="103"/>
      <c r="AG427" s="103"/>
      <c r="AH427" s="103"/>
      <c r="AI427" s="103"/>
      <c r="AJ427" s="103"/>
      <c r="AK427" s="103"/>
      <c r="AL427" s="103"/>
      <c r="AP427" s="103"/>
      <c r="AQ427" s="103"/>
      <c r="AR427" s="103"/>
      <c r="AS427" s="103"/>
      <c r="AT427" s="103"/>
      <c r="AU427" s="103"/>
      <c r="AV427" s="103"/>
      <c r="AW427" s="103"/>
      <c r="AX427" s="103"/>
      <c r="AY427" s="103"/>
      <c r="AZ427" s="103"/>
      <c r="BA427" s="103"/>
      <c r="BB427" s="103"/>
      <c r="BC427" s="103"/>
      <c r="BD427" s="103"/>
      <c r="BE427" s="103"/>
      <c r="BF427" s="103"/>
      <c r="BG427" s="103"/>
      <c r="BH427" s="103"/>
      <c r="BI427" s="103"/>
      <c r="BJ427" s="103"/>
      <c r="BK427" s="103"/>
      <c r="BL427" s="103"/>
      <c r="BM427" s="103"/>
      <c r="BN427" s="103"/>
      <c r="BO427" s="103"/>
      <c r="BP427" s="103"/>
      <c r="BQ427" s="103"/>
      <c r="BR427" s="103"/>
      <c r="BS427" s="103"/>
      <c r="BT427" s="103"/>
      <c r="BU427" s="103"/>
      <c r="BV427" s="103"/>
      <c r="BW427" s="232"/>
      <c r="BX427" s="103"/>
      <c r="BY427" s="103"/>
      <c r="BZ427" s="103"/>
      <c r="CA427" s="103"/>
      <c r="CB427" s="103"/>
      <c r="CC427" s="103"/>
      <c r="CD427" s="103"/>
      <c r="CE427" s="103"/>
      <c r="CG427" s="103"/>
      <c r="CH427" s="103"/>
    </row>
    <row r="428" spans="1:86" s="123" customFormat="1">
      <c r="A428" s="122"/>
      <c r="B428" s="122"/>
      <c r="C428" s="122"/>
      <c r="M428" s="103"/>
      <c r="N428" s="103"/>
      <c r="O428" s="103"/>
      <c r="P428" s="103"/>
      <c r="Q428" s="103"/>
      <c r="R428" s="103"/>
      <c r="S428" s="103"/>
      <c r="T428" s="103"/>
      <c r="U428" s="103"/>
      <c r="V428" s="103"/>
      <c r="W428" s="103"/>
      <c r="X428" s="103"/>
      <c r="Y428" s="103"/>
      <c r="Z428" s="103"/>
      <c r="AA428" s="103"/>
      <c r="AB428" s="103"/>
      <c r="AC428" s="103"/>
      <c r="AD428" s="103"/>
      <c r="AE428" s="103"/>
      <c r="AF428" s="103"/>
      <c r="AG428" s="103"/>
      <c r="AH428" s="103"/>
      <c r="AI428" s="103"/>
      <c r="AJ428" s="103"/>
      <c r="AK428" s="103"/>
      <c r="AL428" s="103"/>
      <c r="AP428" s="103"/>
      <c r="AQ428" s="103"/>
      <c r="AR428" s="103"/>
      <c r="AS428" s="103"/>
      <c r="AT428" s="103"/>
      <c r="AU428" s="103"/>
      <c r="AV428" s="103"/>
      <c r="AW428" s="103"/>
      <c r="AX428" s="103"/>
      <c r="AY428" s="103"/>
      <c r="AZ428" s="103"/>
      <c r="BA428" s="103"/>
      <c r="BB428" s="103"/>
      <c r="BC428" s="103"/>
      <c r="BD428" s="103"/>
      <c r="BE428" s="103"/>
      <c r="BF428" s="103"/>
      <c r="BG428" s="103"/>
      <c r="BH428" s="103"/>
      <c r="BI428" s="103"/>
      <c r="BJ428" s="103"/>
      <c r="BK428" s="103"/>
      <c r="BL428" s="103"/>
      <c r="BM428" s="103"/>
      <c r="BN428" s="103"/>
      <c r="BO428" s="103"/>
      <c r="BP428" s="103"/>
      <c r="BQ428" s="103"/>
      <c r="BR428" s="103"/>
      <c r="BS428" s="103"/>
      <c r="BT428" s="103"/>
      <c r="BU428" s="103"/>
      <c r="BV428" s="103"/>
      <c r="BW428" s="232"/>
      <c r="BX428" s="103"/>
      <c r="BY428" s="103"/>
      <c r="BZ428" s="103"/>
      <c r="CA428" s="103"/>
      <c r="CB428" s="103"/>
      <c r="CC428" s="103"/>
      <c r="CD428" s="103"/>
      <c r="CE428" s="103"/>
      <c r="CG428" s="103"/>
      <c r="CH428" s="103"/>
    </row>
    <row r="429" spans="1:86" s="123" customFormat="1">
      <c r="A429" s="122"/>
      <c r="B429" s="122"/>
      <c r="C429" s="122"/>
      <c r="M429" s="103"/>
      <c r="N429" s="103"/>
      <c r="O429" s="103"/>
      <c r="P429" s="103"/>
      <c r="Q429" s="103"/>
      <c r="R429" s="103"/>
      <c r="S429" s="103"/>
      <c r="T429" s="103"/>
      <c r="U429" s="103"/>
      <c r="V429" s="103"/>
      <c r="W429" s="103"/>
      <c r="X429" s="103"/>
      <c r="Y429" s="103"/>
      <c r="Z429" s="103"/>
      <c r="AA429" s="103"/>
      <c r="AB429" s="103"/>
      <c r="AC429" s="103"/>
      <c r="AD429" s="103"/>
      <c r="AE429" s="103"/>
      <c r="AF429" s="103"/>
      <c r="AG429" s="103"/>
      <c r="AH429" s="103"/>
      <c r="AI429" s="103"/>
      <c r="AJ429" s="103"/>
      <c r="AK429" s="103"/>
      <c r="AL429" s="103"/>
      <c r="AP429" s="103"/>
      <c r="AQ429" s="103"/>
      <c r="AR429" s="103"/>
      <c r="AS429" s="103"/>
      <c r="AT429" s="103"/>
      <c r="AU429" s="103"/>
      <c r="AV429" s="103"/>
      <c r="AW429" s="103"/>
      <c r="AX429" s="103"/>
      <c r="AY429" s="103"/>
      <c r="AZ429" s="103"/>
      <c r="BA429" s="103"/>
      <c r="BB429" s="103"/>
      <c r="BC429" s="103"/>
      <c r="BD429" s="103"/>
      <c r="BE429" s="103"/>
      <c r="BF429" s="103"/>
      <c r="BG429" s="103"/>
      <c r="BH429" s="103"/>
      <c r="BI429" s="103"/>
      <c r="BJ429" s="103"/>
      <c r="BK429" s="103"/>
      <c r="BL429" s="103"/>
      <c r="BM429" s="103"/>
      <c r="BN429" s="103"/>
      <c r="BO429" s="103"/>
      <c r="BP429" s="103"/>
      <c r="BQ429" s="103"/>
      <c r="BR429" s="103"/>
      <c r="BS429" s="103"/>
      <c r="BT429" s="103"/>
      <c r="BU429" s="103"/>
      <c r="BV429" s="103"/>
      <c r="BW429" s="232"/>
      <c r="BX429" s="103"/>
      <c r="BY429" s="103"/>
      <c r="BZ429" s="103"/>
      <c r="CA429" s="103"/>
      <c r="CB429" s="103"/>
      <c r="CC429" s="103"/>
      <c r="CD429" s="103"/>
      <c r="CE429" s="103"/>
      <c r="CG429" s="103"/>
      <c r="CH429" s="103"/>
    </row>
    <row r="430" spans="1:86" s="123" customFormat="1">
      <c r="A430" s="122"/>
      <c r="B430" s="122"/>
      <c r="C430" s="122"/>
      <c r="M430" s="103"/>
      <c r="N430" s="103"/>
      <c r="O430" s="103"/>
      <c r="P430" s="103"/>
      <c r="Q430" s="103"/>
      <c r="R430" s="103"/>
      <c r="S430" s="103"/>
      <c r="T430" s="103"/>
      <c r="U430" s="103"/>
      <c r="V430" s="103"/>
      <c r="W430" s="103"/>
      <c r="X430" s="103"/>
      <c r="Y430" s="103"/>
      <c r="Z430" s="103"/>
      <c r="AA430" s="103"/>
      <c r="AB430" s="103"/>
      <c r="AC430" s="103"/>
      <c r="AD430" s="103"/>
      <c r="AE430" s="103"/>
      <c r="AF430" s="103"/>
      <c r="AG430" s="103"/>
      <c r="AH430" s="103"/>
      <c r="AI430" s="103"/>
      <c r="AJ430" s="103"/>
      <c r="AK430" s="103"/>
      <c r="AL430" s="103"/>
      <c r="AP430" s="103"/>
      <c r="AQ430" s="103"/>
      <c r="AR430" s="103"/>
      <c r="AS430" s="103"/>
      <c r="AT430" s="103"/>
      <c r="AU430" s="103"/>
      <c r="AV430" s="103"/>
      <c r="AW430" s="103"/>
      <c r="AX430" s="103"/>
      <c r="AY430" s="103"/>
      <c r="AZ430" s="103"/>
      <c r="BA430" s="103"/>
      <c r="BB430" s="103"/>
      <c r="BC430" s="103"/>
      <c r="BD430" s="103"/>
      <c r="BE430" s="103"/>
      <c r="BF430" s="103"/>
      <c r="BG430" s="103"/>
      <c r="BH430" s="103"/>
      <c r="BI430" s="103"/>
      <c r="BJ430" s="103"/>
      <c r="BK430" s="103"/>
      <c r="BL430" s="103"/>
      <c r="BM430" s="103"/>
      <c r="BN430" s="103"/>
      <c r="BO430" s="103"/>
      <c r="BP430" s="103"/>
      <c r="BQ430" s="103"/>
      <c r="BR430" s="103"/>
      <c r="BS430" s="103"/>
      <c r="BT430" s="103"/>
      <c r="BU430" s="103"/>
      <c r="BV430" s="103"/>
      <c r="BW430" s="232"/>
      <c r="BX430" s="103"/>
      <c r="BY430" s="103"/>
      <c r="BZ430" s="103"/>
      <c r="CA430" s="103"/>
      <c r="CB430" s="103"/>
      <c r="CC430" s="103"/>
      <c r="CD430" s="103"/>
      <c r="CE430" s="103"/>
      <c r="CG430" s="103"/>
      <c r="CH430" s="103"/>
    </row>
    <row r="431" spans="1:86" s="123" customFormat="1">
      <c r="A431" s="122"/>
      <c r="B431" s="122"/>
      <c r="C431" s="122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103"/>
      <c r="AE431" s="103"/>
      <c r="AF431" s="103"/>
      <c r="AG431" s="103"/>
      <c r="AH431" s="103"/>
      <c r="AI431" s="103"/>
      <c r="AJ431" s="103"/>
      <c r="AK431" s="103"/>
      <c r="AL431" s="103"/>
      <c r="AP431" s="103"/>
      <c r="AQ431" s="103"/>
      <c r="AR431" s="103"/>
      <c r="AS431" s="103"/>
      <c r="AT431" s="103"/>
      <c r="AU431" s="103"/>
      <c r="AV431" s="103"/>
      <c r="AW431" s="103"/>
      <c r="AX431" s="103"/>
      <c r="AY431" s="103"/>
      <c r="AZ431" s="103"/>
      <c r="BA431" s="103"/>
      <c r="BB431" s="103"/>
      <c r="BC431" s="103"/>
      <c r="BD431" s="103"/>
      <c r="BE431" s="103"/>
      <c r="BF431" s="103"/>
      <c r="BG431" s="103"/>
      <c r="BH431" s="103"/>
      <c r="BI431" s="103"/>
      <c r="BJ431" s="103"/>
      <c r="BK431" s="103"/>
      <c r="BL431" s="103"/>
      <c r="BM431" s="103"/>
      <c r="BN431" s="103"/>
      <c r="BO431" s="103"/>
      <c r="BP431" s="103"/>
      <c r="BQ431" s="103"/>
      <c r="BR431" s="103"/>
      <c r="BS431" s="103"/>
      <c r="BT431" s="103"/>
      <c r="BU431" s="103"/>
      <c r="BV431" s="103"/>
      <c r="BW431" s="232"/>
      <c r="BX431" s="103"/>
      <c r="BY431" s="103"/>
      <c r="BZ431" s="103"/>
      <c r="CA431" s="103"/>
      <c r="CB431" s="103"/>
      <c r="CC431" s="103"/>
      <c r="CD431" s="103"/>
      <c r="CE431" s="103"/>
      <c r="CG431" s="103"/>
      <c r="CH431" s="103"/>
    </row>
    <row r="432" spans="1:86" s="123" customFormat="1">
      <c r="A432" s="122"/>
      <c r="B432" s="122"/>
      <c r="C432" s="122"/>
      <c r="M432" s="103"/>
      <c r="N432" s="103"/>
      <c r="O432" s="103"/>
      <c r="P432" s="103"/>
      <c r="Q432" s="103"/>
      <c r="R432" s="103"/>
      <c r="S432" s="103"/>
      <c r="T432" s="103"/>
      <c r="U432" s="103"/>
      <c r="V432" s="103"/>
      <c r="W432" s="103"/>
      <c r="X432" s="103"/>
      <c r="Y432" s="103"/>
      <c r="Z432" s="103"/>
      <c r="AA432" s="103"/>
      <c r="AB432" s="103"/>
      <c r="AC432" s="103"/>
      <c r="AD432" s="103"/>
      <c r="AE432" s="103"/>
      <c r="AF432" s="103"/>
      <c r="AG432" s="103"/>
      <c r="AH432" s="103"/>
      <c r="AI432" s="103"/>
      <c r="AJ432" s="103"/>
      <c r="AK432" s="103"/>
      <c r="AL432" s="103"/>
      <c r="AP432" s="103"/>
      <c r="AQ432" s="103"/>
      <c r="AR432" s="103"/>
      <c r="AS432" s="103"/>
      <c r="AT432" s="103"/>
      <c r="AU432" s="103"/>
      <c r="AV432" s="103"/>
      <c r="AW432" s="103"/>
      <c r="AX432" s="103"/>
      <c r="AY432" s="103"/>
      <c r="AZ432" s="103"/>
      <c r="BA432" s="103"/>
      <c r="BB432" s="103"/>
      <c r="BC432" s="103"/>
      <c r="BD432" s="103"/>
      <c r="BE432" s="103"/>
      <c r="BF432" s="103"/>
      <c r="BG432" s="103"/>
      <c r="BH432" s="103"/>
      <c r="BI432" s="103"/>
      <c r="BJ432" s="103"/>
      <c r="BK432" s="103"/>
      <c r="BL432" s="103"/>
      <c r="BM432" s="103"/>
      <c r="BN432" s="103"/>
      <c r="BO432" s="103"/>
      <c r="BP432" s="103"/>
      <c r="BQ432" s="103"/>
      <c r="BR432" s="103"/>
      <c r="BS432" s="103"/>
      <c r="BT432" s="103"/>
      <c r="BU432" s="103"/>
      <c r="BV432" s="103"/>
      <c r="BW432" s="232"/>
      <c r="BX432" s="103"/>
      <c r="BY432" s="103"/>
      <c r="BZ432" s="103"/>
      <c r="CA432" s="103"/>
      <c r="CB432" s="103"/>
      <c r="CC432" s="103"/>
      <c r="CD432" s="103"/>
      <c r="CE432" s="103"/>
      <c r="CG432" s="103"/>
      <c r="CH432" s="103"/>
    </row>
    <row r="433" spans="1:86" s="123" customFormat="1">
      <c r="A433" s="122"/>
      <c r="B433" s="122"/>
      <c r="C433" s="122"/>
      <c r="M433" s="103"/>
      <c r="N433" s="103"/>
      <c r="O433" s="103"/>
      <c r="P433" s="103"/>
      <c r="Q433" s="103"/>
      <c r="R433" s="103"/>
      <c r="S433" s="103"/>
      <c r="T433" s="103"/>
      <c r="U433" s="103"/>
      <c r="V433" s="103"/>
      <c r="W433" s="103"/>
      <c r="X433" s="103"/>
      <c r="Y433" s="103"/>
      <c r="Z433" s="103"/>
      <c r="AA433" s="103"/>
      <c r="AB433" s="103"/>
      <c r="AC433" s="103"/>
      <c r="AD433" s="103"/>
      <c r="AE433" s="103"/>
      <c r="AF433" s="103"/>
      <c r="AG433" s="103"/>
      <c r="AH433" s="103"/>
      <c r="AI433" s="103"/>
      <c r="AJ433" s="103"/>
      <c r="AK433" s="103"/>
      <c r="AL433" s="103"/>
      <c r="AP433" s="103"/>
      <c r="AQ433" s="103"/>
      <c r="AR433" s="103"/>
      <c r="AS433" s="103"/>
      <c r="AT433" s="103"/>
      <c r="AU433" s="103"/>
      <c r="AV433" s="103"/>
      <c r="AW433" s="103"/>
      <c r="AX433" s="103"/>
      <c r="AY433" s="103"/>
      <c r="AZ433" s="103"/>
      <c r="BA433" s="103"/>
      <c r="BB433" s="103"/>
      <c r="BC433" s="103"/>
      <c r="BD433" s="103"/>
      <c r="BE433" s="103"/>
      <c r="BF433" s="103"/>
      <c r="BG433" s="103"/>
      <c r="BH433" s="103"/>
      <c r="BI433" s="103"/>
      <c r="BJ433" s="103"/>
      <c r="BK433" s="103"/>
      <c r="BL433" s="103"/>
      <c r="BM433" s="103"/>
      <c r="BN433" s="103"/>
      <c r="BO433" s="103"/>
      <c r="BP433" s="103"/>
      <c r="BQ433" s="103"/>
      <c r="BR433" s="103"/>
      <c r="BS433" s="103"/>
      <c r="BT433" s="103"/>
      <c r="BU433" s="103"/>
      <c r="BV433" s="103"/>
      <c r="BW433" s="232"/>
      <c r="BX433" s="103"/>
      <c r="BY433" s="103"/>
      <c r="BZ433" s="103"/>
      <c r="CA433" s="103"/>
      <c r="CB433" s="103"/>
      <c r="CC433" s="103"/>
      <c r="CD433" s="103"/>
      <c r="CE433" s="103"/>
      <c r="CG433" s="103"/>
      <c r="CH433" s="103"/>
    </row>
    <row r="434" spans="1:86" s="123" customFormat="1">
      <c r="A434" s="122"/>
      <c r="B434" s="122"/>
      <c r="C434" s="122"/>
      <c r="M434" s="103"/>
      <c r="N434" s="103"/>
      <c r="O434" s="103"/>
      <c r="P434" s="103"/>
      <c r="Q434" s="103"/>
      <c r="R434" s="103"/>
      <c r="S434" s="103"/>
      <c r="T434" s="103"/>
      <c r="U434" s="103"/>
      <c r="V434" s="103"/>
      <c r="W434" s="103"/>
      <c r="X434" s="103"/>
      <c r="Y434" s="103"/>
      <c r="Z434" s="103"/>
      <c r="AA434" s="103"/>
      <c r="AB434" s="103"/>
      <c r="AC434" s="103"/>
      <c r="AD434" s="103"/>
      <c r="AE434" s="103"/>
      <c r="AF434" s="103"/>
      <c r="AG434" s="103"/>
      <c r="AH434" s="103"/>
      <c r="AI434" s="103"/>
      <c r="AJ434" s="103"/>
      <c r="AK434" s="103"/>
      <c r="AL434" s="103"/>
      <c r="AP434" s="103"/>
      <c r="AQ434" s="103"/>
      <c r="AR434" s="103"/>
      <c r="AS434" s="103"/>
      <c r="AT434" s="103"/>
      <c r="AU434" s="103"/>
      <c r="AV434" s="103"/>
      <c r="AW434" s="103"/>
      <c r="AX434" s="103"/>
      <c r="AY434" s="103"/>
      <c r="AZ434" s="103"/>
      <c r="BA434" s="103"/>
      <c r="BB434" s="103"/>
      <c r="BC434" s="103"/>
      <c r="BD434" s="103"/>
      <c r="BE434" s="103"/>
      <c r="BF434" s="103"/>
      <c r="BG434" s="103"/>
      <c r="BH434" s="103"/>
      <c r="BI434" s="103"/>
      <c r="BJ434" s="103"/>
      <c r="BK434" s="103"/>
      <c r="BL434" s="103"/>
      <c r="BM434" s="103"/>
      <c r="BN434" s="103"/>
      <c r="BO434" s="103"/>
      <c r="BP434" s="103"/>
      <c r="BQ434" s="103"/>
      <c r="BR434" s="103"/>
      <c r="BS434" s="103"/>
      <c r="BT434" s="103"/>
      <c r="BU434" s="103"/>
      <c r="BV434" s="103"/>
      <c r="BW434" s="232"/>
      <c r="BX434" s="103"/>
      <c r="BY434" s="103"/>
      <c r="BZ434" s="103"/>
      <c r="CA434" s="103"/>
      <c r="CB434" s="103"/>
      <c r="CC434" s="103"/>
      <c r="CD434" s="103"/>
      <c r="CE434" s="103"/>
      <c r="CG434" s="103"/>
      <c r="CH434" s="103"/>
    </row>
    <row r="435" spans="1:86" s="123" customFormat="1">
      <c r="A435" s="122"/>
      <c r="B435" s="122"/>
      <c r="C435" s="122"/>
      <c r="M435" s="103"/>
      <c r="N435" s="103"/>
      <c r="O435" s="103"/>
      <c r="P435" s="103"/>
      <c r="Q435" s="103"/>
      <c r="R435" s="103"/>
      <c r="S435" s="103"/>
      <c r="T435" s="103"/>
      <c r="U435" s="103"/>
      <c r="V435" s="103"/>
      <c r="W435" s="103"/>
      <c r="X435" s="103"/>
      <c r="Y435" s="103"/>
      <c r="Z435" s="103"/>
      <c r="AA435" s="103"/>
      <c r="AB435" s="103"/>
      <c r="AC435" s="103"/>
      <c r="AD435" s="103"/>
      <c r="AE435" s="103"/>
      <c r="AF435" s="103"/>
      <c r="AG435" s="103"/>
      <c r="AH435" s="103"/>
      <c r="AI435" s="103"/>
      <c r="AJ435" s="103"/>
      <c r="AK435" s="103"/>
      <c r="AL435" s="103"/>
      <c r="AP435" s="103"/>
      <c r="AQ435" s="103"/>
      <c r="AR435" s="103"/>
      <c r="AS435" s="103"/>
      <c r="AT435" s="103"/>
      <c r="AU435" s="103"/>
      <c r="AV435" s="103"/>
      <c r="AW435" s="103"/>
      <c r="AX435" s="103"/>
      <c r="AY435" s="103"/>
      <c r="AZ435" s="103"/>
      <c r="BA435" s="103"/>
      <c r="BB435" s="103"/>
      <c r="BC435" s="103"/>
      <c r="BD435" s="103"/>
      <c r="BE435" s="103"/>
      <c r="BF435" s="103"/>
      <c r="BG435" s="103"/>
      <c r="BH435" s="103"/>
      <c r="BI435" s="103"/>
      <c r="BJ435" s="103"/>
      <c r="BK435" s="103"/>
      <c r="BL435" s="103"/>
      <c r="BM435" s="103"/>
      <c r="BN435" s="103"/>
      <c r="BO435" s="103"/>
      <c r="BP435" s="103"/>
      <c r="BQ435" s="103"/>
      <c r="BR435" s="103"/>
      <c r="BS435" s="103"/>
      <c r="BT435" s="103"/>
      <c r="BU435" s="103"/>
      <c r="BV435" s="103"/>
      <c r="BW435" s="232"/>
      <c r="BX435" s="103"/>
      <c r="BY435" s="103"/>
      <c r="BZ435" s="103"/>
      <c r="CA435" s="103"/>
      <c r="CB435" s="103"/>
      <c r="CC435" s="103"/>
      <c r="CD435" s="103"/>
      <c r="CE435" s="103"/>
      <c r="CG435" s="103"/>
      <c r="CH435" s="103"/>
    </row>
    <row r="436" spans="1:86" s="123" customFormat="1">
      <c r="A436" s="122"/>
      <c r="B436" s="122"/>
      <c r="C436" s="122"/>
      <c r="M436" s="103"/>
      <c r="N436" s="103"/>
      <c r="O436" s="103"/>
      <c r="P436" s="103"/>
      <c r="Q436" s="103"/>
      <c r="R436" s="103"/>
      <c r="S436" s="103"/>
      <c r="T436" s="103"/>
      <c r="U436" s="103"/>
      <c r="V436" s="103"/>
      <c r="W436" s="103"/>
      <c r="X436" s="103"/>
      <c r="Y436" s="103"/>
      <c r="Z436" s="103"/>
      <c r="AA436" s="103"/>
      <c r="AB436" s="103"/>
      <c r="AC436" s="103"/>
      <c r="AD436" s="103"/>
      <c r="AE436" s="103"/>
      <c r="AF436" s="103"/>
      <c r="AG436" s="103"/>
      <c r="AH436" s="103"/>
      <c r="AI436" s="103"/>
      <c r="AJ436" s="103"/>
      <c r="AK436" s="103"/>
      <c r="AL436" s="103"/>
      <c r="AP436" s="103"/>
      <c r="AQ436" s="103"/>
      <c r="AR436" s="103"/>
      <c r="AS436" s="103"/>
      <c r="AT436" s="103"/>
      <c r="AU436" s="103"/>
      <c r="AV436" s="103"/>
      <c r="AW436" s="103"/>
      <c r="AX436" s="103"/>
      <c r="AY436" s="103"/>
      <c r="AZ436" s="103"/>
      <c r="BA436" s="103"/>
      <c r="BB436" s="103"/>
      <c r="BC436" s="103"/>
      <c r="BD436" s="103"/>
      <c r="BE436" s="103"/>
      <c r="BF436" s="103"/>
      <c r="BG436" s="103"/>
      <c r="BH436" s="103"/>
      <c r="BI436" s="103"/>
      <c r="BJ436" s="103"/>
      <c r="BK436" s="103"/>
      <c r="BL436" s="103"/>
      <c r="BM436" s="103"/>
      <c r="BN436" s="103"/>
      <c r="BO436" s="103"/>
      <c r="BP436" s="103"/>
      <c r="BQ436" s="103"/>
      <c r="BR436" s="103"/>
      <c r="BS436" s="103"/>
      <c r="BT436" s="103"/>
      <c r="BU436" s="103"/>
      <c r="BV436" s="103"/>
      <c r="BW436" s="232"/>
      <c r="BX436" s="103"/>
      <c r="BY436" s="103"/>
      <c r="BZ436" s="103"/>
      <c r="CA436" s="103"/>
      <c r="CB436" s="103"/>
      <c r="CC436" s="103"/>
      <c r="CD436" s="103"/>
      <c r="CE436" s="103"/>
      <c r="CG436" s="103"/>
      <c r="CH436" s="103"/>
    </row>
    <row r="437" spans="1:86" s="123" customFormat="1">
      <c r="A437" s="122"/>
      <c r="B437" s="122"/>
      <c r="C437" s="122"/>
      <c r="M437" s="103"/>
      <c r="N437" s="103"/>
      <c r="O437" s="103"/>
      <c r="P437" s="103"/>
      <c r="Q437" s="103"/>
      <c r="R437" s="103"/>
      <c r="S437" s="103"/>
      <c r="T437" s="103"/>
      <c r="U437" s="103"/>
      <c r="V437" s="103"/>
      <c r="W437" s="103"/>
      <c r="X437" s="103"/>
      <c r="Y437" s="103"/>
      <c r="Z437" s="103"/>
      <c r="AA437" s="103"/>
      <c r="AB437" s="103"/>
      <c r="AC437" s="103"/>
      <c r="AD437" s="103"/>
      <c r="AE437" s="103"/>
      <c r="AF437" s="103"/>
      <c r="AG437" s="103"/>
      <c r="AH437" s="103"/>
      <c r="AI437" s="103"/>
      <c r="AJ437" s="103"/>
      <c r="AK437" s="103"/>
      <c r="AL437" s="103"/>
      <c r="AP437" s="103"/>
      <c r="AQ437" s="103"/>
      <c r="AR437" s="103"/>
      <c r="AS437" s="103"/>
      <c r="AT437" s="103"/>
      <c r="AU437" s="103"/>
      <c r="AV437" s="103"/>
      <c r="AW437" s="103"/>
      <c r="AX437" s="103"/>
      <c r="AY437" s="103"/>
      <c r="AZ437" s="103"/>
      <c r="BA437" s="103"/>
      <c r="BB437" s="103"/>
      <c r="BC437" s="103"/>
      <c r="BD437" s="103"/>
      <c r="BE437" s="103"/>
      <c r="BF437" s="103"/>
      <c r="BG437" s="103"/>
      <c r="BH437" s="103"/>
      <c r="BI437" s="103"/>
      <c r="BJ437" s="103"/>
      <c r="BK437" s="103"/>
      <c r="BL437" s="103"/>
      <c r="BM437" s="103"/>
      <c r="BN437" s="103"/>
      <c r="BO437" s="103"/>
      <c r="BP437" s="103"/>
      <c r="BQ437" s="103"/>
      <c r="BR437" s="103"/>
      <c r="BS437" s="103"/>
      <c r="BT437" s="103"/>
      <c r="BU437" s="103"/>
      <c r="BV437" s="103"/>
      <c r="BW437" s="232"/>
      <c r="BX437" s="103"/>
      <c r="BY437" s="103"/>
      <c r="BZ437" s="103"/>
      <c r="CA437" s="103"/>
      <c r="CB437" s="103"/>
      <c r="CC437" s="103"/>
      <c r="CD437" s="103"/>
      <c r="CE437" s="103"/>
      <c r="CG437" s="103"/>
      <c r="CH437" s="103"/>
    </row>
    <row r="438" spans="1:86" s="123" customFormat="1">
      <c r="A438" s="122"/>
      <c r="B438" s="122"/>
      <c r="C438" s="122"/>
      <c r="M438" s="103"/>
      <c r="N438" s="103"/>
      <c r="O438" s="103"/>
      <c r="P438" s="103"/>
      <c r="Q438" s="103"/>
      <c r="R438" s="103"/>
      <c r="S438" s="103"/>
      <c r="T438" s="103"/>
      <c r="U438" s="103"/>
      <c r="V438" s="103"/>
      <c r="W438" s="103"/>
      <c r="X438" s="103"/>
      <c r="Y438" s="103"/>
      <c r="Z438" s="103"/>
      <c r="AA438" s="103"/>
      <c r="AB438" s="103"/>
      <c r="AC438" s="103"/>
      <c r="AD438" s="103"/>
      <c r="AE438" s="103"/>
      <c r="AF438" s="103"/>
      <c r="AG438" s="103"/>
      <c r="AH438" s="103"/>
      <c r="AI438" s="103"/>
      <c r="AJ438" s="103"/>
      <c r="AK438" s="103"/>
      <c r="AL438" s="103"/>
      <c r="AP438" s="103"/>
      <c r="AQ438" s="103"/>
      <c r="AR438" s="103"/>
      <c r="AS438" s="103"/>
      <c r="AT438" s="103"/>
      <c r="AU438" s="103"/>
      <c r="AV438" s="103"/>
      <c r="AW438" s="103"/>
      <c r="AX438" s="103"/>
      <c r="AY438" s="103"/>
      <c r="AZ438" s="103"/>
      <c r="BA438" s="103"/>
      <c r="BB438" s="103"/>
      <c r="BC438" s="103"/>
      <c r="BD438" s="103"/>
      <c r="BE438" s="103"/>
      <c r="BF438" s="103"/>
      <c r="BG438" s="103"/>
      <c r="BH438" s="103"/>
      <c r="BI438" s="103"/>
      <c r="BJ438" s="103"/>
      <c r="BK438" s="103"/>
      <c r="BL438" s="103"/>
      <c r="BM438" s="103"/>
      <c r="BN438" s="103"/>
      <c r="BO438" s="103"/>
      <c r="BP438" s="103"/>
      <c r="BQ438" s="103"/>
      <c r="BR438" s="103"/>
      <c r="BS438" s="103"/>
      <c r="BT438" s="103"/>
      <c r="BU438" s="103"/>
      <c r="BV438" s="103"/>
      <c r="BW438" s="232"/>
      <c r="BX438" s="103"/>
      <c r="BY438" s="103"/>
      <c r="BZ438" s="103"/>
      <c r="CA438" s="103"/>
      <c r="CB438" s="103"/>
      <c r="CC438" s="103"/>
      <c r="CD438" s="103"/>
      <c r="CE438" s="103"/>
      <c r="CG438" s="103"/>
      <c r="CH438" s="103"/>
    </row>
    <row r="439" spans="1:86" s="123" customFormat="1">
      <c r="A439" s="122"/>
      <c r="B439" s="122"/>
      <c r="C439" s="122"/>
      <c r="M439" s="103"/>
      <c r="N439" s="103"/>
      <c r="O439" s="103"/>
      <c r="P439" s="103"/>
      <c r="Q439" s="103"/>
      <c r="R439" s="103"/>
      <c r="S439" s="103"/>
      <c r="T439" s="103"/>
      <c r="U439" s="103"/>
      <c r="V439" s="103"/>
      <c r="W439" s="103"/>
      <c r="X439" s="103"/>
      <c r="Y439" s="103"/>
      <c r="Z439" s="103"/>
      <c r="AA439" s="103"/>
      <c r="AB439" s="103"/>
      <c r="AC439" s="103"/>
      <c r="AD439" s="103"/>
      <c r="AE439" s="103"/>
      <c r="AF439" s="103"/>
      <c r="AG439" s="103"/>
      <c r="AH439" s="103"/>
      <c r="AI439" s="103"/>
      <c r="AJ439" s="103"/>
      <c r="AK439" s="103"/>
      <c r="AL439" s="103"/>
      <c r="AP439" s="103"/>
      <c r="AQ439" s="103"/>
      <c r="AR439" s="103"/>
      <c r="AS439" s="103"/>
      <c r="AT439" s="103"/>
      <c r="AU439" s="103"/>
      <c r="AV439" s="103"/>
      <c r="AW439" s="103"/>
      <c r="AX439" s="103"/>
      <c r="AY439" s="103"/>
      <c r="AZ439" s="103"/>
      <c r="BA439" s="103"/>
      <c r="BB439" s="103"/>
      <c r="BC439" s="103"/>
      <c r="BD439" s="103"/>
      <c r="BE439" s="103"/>
      <c r="BF439" s="103"/>
      <c r="BG439" s="103"/>
      <c r="BH439" s="103"/>
      <c r="BI439" s="103"/>
      <c r="BJ439" s="103"/>
      <c r="BK439" s="103"/>
      <c r="BL439" s="103"/>
      <c r="BM439" s="103"/>
      <c r="BN439" s="103"/>
      <c r="BO439" s="103"/>
      <c r="BP439" s="103"/>
      <c r="BQ439" s="103"/>
      <c r="BR439" s="103"/>
      <c r="BS439" s="103"/>
      <c r="BT439" s="103"/>
      <c r="BU439" s="103"/>
      <c r="BV439" s="103"/>
      <c r="BW439" s="232"/>
      <c r="BX439" s="103"/>
      <c r="BY439" s="103"/>
      <c r="BZ439" s="103"/>
      <c r="CA439" s="103"/>
      <c r="CB439" s="103"/>
      <c r="CC439" s="103"/>
      <c r="CD439" s="103"/>
      <c r="CE439" s="103"/>
      <c r="CG439" s="103"/>
      <c r="CH439" s="103"/>
    </row>
    <row r="440" spans="1:86" s="123" customFormat="1">
      <c r="A440" s="122"/>
      <c r="B440" s="122"/>
      <c r="C440" s="122"/>
      <c r="M440" s="103"/>
      <c r="N440" s="103"/>
      <c r="O440" s="103"/>
      <c r="P440" s="103"/>
      <c r="Q440" s="103"/>
      <c r="R440" s="103"/>
      <c r="S440" s="103"/>
      <c r="T440" s="103"/>
      <c r="U440" s="103"/>
      <c r="V440" s="103"/>
      <c r="W440" s="103"/>
      <c r="X440" s="103"/>
      <c r="Y440" s="103"/>
      <c r="Z440" s="103"/>
      <c r="AA440" s="103"/>
      <c r="AB440" s="103"/>
      <c r="AC440" s="103"/>
      <c r="AD440" s="103"/>
      <c r="AE440" s="103"/>
      <c r="AF440" s="103"/>
      <c r="AG440" s="103"/>
      <c r="AH440" s="103"/>
      <c r="AI440" s="103"/>
      <c r="AJ440" s="103"/>
      <c r="AK440" s="103"/>
      <c r="AL440" s="103"/>
      <c r="AP440" s="103"/>
      <c r="AQ440" s="103"/>
      <c r="AR440" s="103"/>
      <c r="AS440" s="103"/>
      <c r="AT440" s="103"/>
      <c r="AU440" s="103"/>
      <c r="AV440" s="103"/>
      <c r="AW440" s="103"/>
      <c r="AX440" s="103"/>
      <c r="AY440" s="103"/>
      <c r="AZ440" s="103"/>
      <c r="BA440" s="103"/>
      <c r="BB440" s="103"/>
      <c r="BC440" s="103"/>
      <c r="BD440" s="103"/>
      <c r="BE440" s="103"/>
      <c r="BF440" s="103"/>
      <c r="BG440" s="103"/>
      <c r="BH440" s="103"/>
      <c r="BI440" s="103"/>
      <c r="BJ440" s="103"/>
      <c r="BK440" s="103"/>
      <c r="BL440" s="103"/>
      <c r="BM440" s="103"/>
      <c r="BN440" s="103"/>
      <c r="BO440" s="103"/>
      <c r="BP440" s="103"/>
      <c r="BQ440" s="103"/>
      <c r="BR440" s="103"/>
      <c r="BS440" s="103"/>
      <c r="BT440" s="103"/>
      <c r="BU440" s="103"/>
      <c r="BV440" s="103"/>
      <c r="BW440" s="232"/>
      <c r="BX440" s="103"/>
      <c r="BY440" s="103"/>
      <c r="BZ440" s="103"/>
      <c r="CA440" s="103"/>
      <c r="CB440" s="103"/>
      <c r="CC440" s="103"/>
      <c r="CD440" s="103"/>
      <c r="CE440" s="103"/>
      <c r="CG440" s="103"/>
      <c r="CH440" s="103"/>
    </row>
    <row r="441" spans="1:86" s="123" customFormat="1">
      <c r="A441" s="122"/>
      <c r="B441" s="122"/>
      <c r="C441" s="122"/>
      <c r="M441" s="103"/>
      <c r="N441" s="103"/>
      <c r="O441" s="103"/>
      <c r="P441" s="103"/>
      <c r="Q441" s="103"/>
      <c r="R441" s="103"/>
      <c r="S441" s="103"/>
      <c r="T441" s="103"/>
      <c r="U441" s="103"/>
      <c r="V441" s="103"/>
      <c r="W441" s="103"/>
      <c r="X441" s="103"/>
      <c r="Y441" s="103"/>
      <c r="Z441" s="103"/>
      <c r="AA441" s="103"/>
      <c r="AB441" s="103"/>
      <c r="AC441" s="103"/>
      <c r="AD441" s="103"/>
      <c r="AE441" s="103"/>
      <c r="AF441" s="103"/>
      <c r="AG441" s="103"/>
      <c r="AH441" s="103"/>
      <c r="AI441" s="103"/>
      <c r="AJ441" s="103"/>
      <c r="AK441" s="103"/>
      <c r="AL441" s="103"/>
      <c r="AP441" s="103"/>
      <c r="AQ441" s="103"/>
      <c r="AR441" s="103"/>
      <c r="AS441" s="103"/>
      <c r="AT441" s="103"/>
      <c r="AU441" s="103"/>
      <c r="AV441" s="103"/>
      <c r="AW441" s="103"/>
      <c r="AX441" s="103"/>
      <c r="AY441" s="103"/>
      <c r="AZ441" s="103"/>
      <c r="BA441" s="103"/>
      <c r="BB441" s="103"/>
      <c r="BC441" s="103"/>
      <c r="BD441" s="103"/>
      <c r="BE441" s="103"/>
      <c r="BF441" s="103"/>
      <c r="BG441" s="103"/>
      <c r="BH441" s="103"/>
      <c r="BI441" s="103"/>
      <c r="BJ441" s="103"/>
      <c r="BK441" s="103"/>
      <c r="BL441" s="103"/>
      <c r="BM441" s="103"/>
      <c r="BN441" s="103"/>
      <c r="BO441" s="103"/>
      <c r="BP441" s="103"/>
      <c r="BQ441" s="103"/>
      <c r="BR441" s="103"/>
      <c r="BS441" s="103"/>
      <c r="BT441" s="103"/>
      <c r="BU441" s="103"/>
      <c r="BV441" s="103"/>
      <c r="BW441" s="232"/>
      <c r="BX441" s="103"/>
      <c r="BY441" s="103"/>
      <c r="BZ441" s="103"/>
      <c r="CA441" s="103"/>
      <c r="CB441" s="103"/>
      <c r="CC441" s="103"/>
      <c r="CD441" s="103"/>
      <c r="CE441" s="103"/>
      <c r="CG441" s="103"/>
      <c r="CH441" s="103"/>
    </row>
    <row r="442" spans="1:86" s="123" customFormat="1">
      <c r="A442" s="122"/>
      <c r="B442" s="122"/>
      <c r="C442" s="122"/>
      <c r="M442" s="103"/>
      <c r="N442" s="103"/>
      <c r="O442" s="103"/>
      <c r="P442" s="103"/>
      <c r="Q442" s="103"/>
      <c r="R442" s="103"/>
      <c r="S442" s="103"/>
      <c r="T442" s="103"/>
      <c r="U442" s="103"/>
      <c r="V442" s="103"/>
      <c r="W442" s="103"/>
      <c r="X442" s="103"/>
      <c r="Y442" s="103"/>
      <c r="Z442" s="103"/>
      <c r="AA442" s="103"/>
      <c r="AB442" s="103"/>
      <c r="AC442" s="103"/>
      <c r="AD442" s="103"/>
      <c r="AE442" s="103"/>
      <c r="AF442" s="103"/>
      <c r="AG442" s="103"/>
      <c r="AH442" s="103"/>
      <c r="AI442" s="103"/>
      <c r="AJ442" s="103"/>
      <c r="AK442" s="103"/>
      <c r="AL442" s="103"/>
      <c r="AP442" s="103"/>
      <c r="AQ442" s="103"/>
      <c r="AR442" s="103"/>
      <c r="AS442" s="103"/>
      <c r="AT442" s="103"/>
      <c r="AU442" s="103"/>
      <c r="AV442" s="103"/>
      <c r="AW442" s="103"/>
      <c r="AX442" s="103"/>
      <c r="AY442" s="103"/>
      <c r="AZ442" s="103"/>
      <c r="BA442" s="103"/>
      <c r="BB442" s="103"/>
      <c r="BC442" s="103"/>
      <c r="BD442" s="103"/>
      <c r="BE442" s="103"/>
      <c r="BF442" s="103"/>
      <c r="BG442" s="103"/>
      <c r="BH442" s="103"/>
      <c r="BI442" s="103"/>
      <c r="BJ442" s="103"/>
      <c r="BK442" s="103"/>
      <c r="BL442" s="103"/>
      <c r="BM442" s="103"/>
      <c r="BN442" s="103"/>
      <c r="BO442" s="103"/>
      <c r="BP442" s="103"/>
      <c r="BQ442" s="103"/>
      <c r="BR442" s="103"/>
      <c r="BS442" s="103"/>
      <c r="BT442" s="103"/>
      <c r="BU442" s="103"/>
      <c r="BV442" s="103"/>
      <c r="BW442" s="232"/>
      <c r="BX442" s="103"/>
      <c r="BY442" s="103"/>
      <c r="BZ442" s="103"/>
      <c r="CA442" s="103"/>
      <c r="CB442" s="103"/>
      <c r="CC442" s="103"/>
      <c r="CD442" s="103"/>
      <c r="CE442" s="103"/>
      <c r="CG442" s="103"/>
      <c r="CH442" s="103"/>
    </row>
    <row r="443" spans="1:86" s="123" customFormat="1">
      <c r="A443" s="122"/>
      <c r="B443" s="122"/>
      <c r="C443" s="122"/>
      <c r="M443" s="103"/>
      <c r="N443" s="103"/>
      <c r="O443" s="103"/>
      <c r="P443" s="103"/>
      <c r="Q443" s="103"/>
      <c r="R443" s="103"/>
      <c r="S443" s="103"/>
      <c r="T443" s="103"/>
      <c r="U443" s="103"/>
      <c r="V443" s="103"/>
      <c r="W443" s="103"/>
      <c r="X443" s="103"/>
      <c r="Y443" s="103"/>
      <c r="Z443" s="103"/>
      <c r="AA443" s="103"/>
      <c r="AB443" s="103"/>
      <c r="AC443" s="103"/>
      <c r="AD443" s="103"/>
      <c r="AE443" s="103"/>
      <c r="AF443" s="103"/>
      <c r="AG443" s="103"/>
      <c r="AH443" s="103"/>
      <c r="AI443" s="103"/>
      <c r="AJ443" s="103"/>
      <c r="AK443" s="103"/>
      <c r="AL443" s="103"/>
      <c r="AP443" s="103"/>
      <c r="AQ443" s="103"/>
      <c r="AR443" s="103"/>
      <c r="AS443" s="103"/>
      <c r="AT443" s="103"/>
      <c r="AU443" s="103"/>
      <c r="AV443" s="103"/>
      <c r="AW443" s="103"/>
      <c r="AX443" s="103"/>
      <c r="AY443" s="103"/>
      <c r="AZ443" s="103"/>
      <c r="BA443" s="103"/>
      <c r="BB443" s="103"/>
      <c r="BC443" s="103"/>
      <c r="BD443" s="103"/>
      <c r="BE443" s="103"/>
      <c r="BF443" s="103"/>
      <c r="BG443" s="103"/>
      <c r="BH443" s="103"/>
      <c r="BI443" s="103"/>
      <c r="BJ443" s="103"/>
      <c r="BK443" s="103"/>
      <c r="BL443" s="103"/>
      <c r="BM443" s="103"/>
      <c r="BN443" s="103"/>
      <c r="BO443" s="103"/>
      <c r="BP443" s="103"/>
      <c r="BQ443" s="103"/>
      <c r="BR443" s="103"/>
      <c r="BS443" s="103"/>
      <c r="BT443" s="103"/>
      <c r="BU443" s="103"/>
      <c r="BV443" s="103"/>
      <c r="BW443" s="232"/>
      <c r="BX443" s="103"/>
      <c r="BY443" s="103"/>
      <c r="BZ443" s="103"/>
      <c r="CA443" s="103"/>
      <c r="CB443" s="103"/>
      <c r="CC443" s="103"/>
      <c r="CD443" s="103"/>
      <c r="CE443" s="103"/>
      <c r="CG443" s="103"/>
      <c r="CH443" s="103"/>
    </row>
    <row r="444" spans="1:86" s="123" customFormat="1">
      <c r="A444" s="122"/>
      <c r="B444" s="122"/>
      <c r="C444" s="122"/>
      <c r="M444" s="103"/>
      <c r="N444" s="103"/>
      <c r="O444" s="103"/>
      <c r="P444" s="103"/>
      <c r="Q444" s="103"/>
      <c r="R444" s="103"/>
      <c r="S444" s="103"/>
      <c r="T444" s="103"/>
      <c r="U444" s="103"/>
      <c r="V444" s="103"/>
      <c r="W444" s="103"/>
      <c r="X444" s="103"/>
      <c r="Y444" s="103"/>
      <c r="Z444" s="103"/>
      <c r="AA444" s="103"/>
      <c r="AB444" s="103"/>
      <c r="AC444" s="103"/>
      <c r="AD444" s="103"/>
      <c r="AE444" s="103"/>
      <c r="AF444" s="103"/>
      <c r="AG444" s="103"/>
      <c r="AH444" s="103"/>
      <c r="AI444" s="103"/>
      <c r="AJ444" s="103"/>
      <c r="AK444" s="103"/>
      <c r="AL444" s="103"/>
      <c r="AP444" s="103"/>
      <c r="AQ444" s="103"/>
      <c r="AR444" s="103"/>
      <c r="AS444" s="103"/>
      <c r="AT444" s="103"/>
      <c r="AU444" s="103"/>
      <c r="AV444" s="103"/>
      <c r="AW444" s="103"/>
      <c r="AX444" s="103"/>
      <c r="AY444" s="103"/>
      <c r="AZ444" s="103"/>
      <c r="BA444" s="103"/>
      <c r="BB444" s="103"/>
      <c r="BC444" s="103"/>
      <c r="BD444" s="103"/>
      <c r="BE444" s="103"/>
      <c r="BF444" s="103"/>
      <c r="BG444" s="103"/>
      <c r="BH444" s="103"/>
      <c r="BI444" s="103"/>
      <c r="BJ444" s="103"/>
      <c r="BK444" s="103"/>
      <c r="BL444" s="103"/>
      <c r="BM444" s="103"/>
      <c r="BN444" s="103"/>
      <c r="BO444" s="103"/>
      <c r="BP444" s="103"/>
      <c r="BQ444" s="103"/>
      <c r="BR444" s="103"/>
      <c r="BS444" s="103"/>
      <c r="BT444" s="103"/>
      <c r="BU444" s="103"/>
      <c r="BV444" s="103"/>
      <c r="BW444" s="232"/>
      <c r="BX444" s="103"/>
      <c r="BY444" s="103"/>
      <c r="BZ444" s="103"/>
      <c r="CA444" s="103"/>
      <c r="CB444" s="103"/>
      <c r="CC444" s="103"/>
      <c r="CD444" s="103"/>
      <c r="CE444" s="103"/>
      <c r="CG444" s="103"/>
      <c r="CH444" s="103"/>
    </row>
    <row r="445" spans="1:86" s="123" customFormat="1">
      <c r="A445" s="122"/>
      <c r="B445" s="122"/>
      <c r="C445" s="122"/>
      <c r="M445" s="103"/>
      <c r="N445" s="103"/>
      <c r="O445" s="103"/>
      <c r="P445" s="103"/>
      <c r="Q445" s="103"/>
      <c r="R445" s="103"/>
      <c r="S445" s="103"/>
      <c r="T445" s="103"/>
      <c r="U445" s="103"/>
      <c r="V445" s="103"/>
      <c r="W445" s="103"/>
      <c r="X445" s="103"/>
      <c r="Y445" s="103"/>
      <c r="Z445" s="103"/>
      <c r="AA445" s="103"/>
      <c r="AB445" s="103"/>
      <c r="AC445" s="103"/>
      <c r="AD445" s="103"/>
      <c r="AE445" s="103"/>
      <c r="AF445" s="103"/>
      <c r="AG445" s="103"/>
      <c r="AH445" s="103"/>
      <c r="AI445" s="103"/>
      <c r="AJ445" s="103"/>
      <c r="AK445" s="103"/>
      <c r="AL445" s="103"/>
      <c r="AP445" s="103"/>
      <c r="AQ445" s="103"/>
      <c r="AR445" s="103"/>
      <c r="AS445" s="103"/>
      <c r="AT445" s="103"/>
      <c r="AU445" s="103"/>
      <c r="AV445" s="103"/>
      <c r="AW445" s="103"/>
      <c r="AX445" s="103"/>
      <c r="AY445" s="103"/>
      <c r="AZ445" s="103"/>
      <c r="BA445" s="103"/>
      <c r="BB445" s="103"/>
      <c r="BC445" s="103"/>
      <c r="BD445" s="103"/>
      <c r="BE445" s="103"/>
      <c r="BF445" s="103"/>
      <c r="BG445" s="103"/>
      <c r="BH445" s="103"/>
      <c r="BI445" s="103"/>
      <c r="BJ445" s="103"/>
      <c r="BK445" s="103"/>
      <c r="BL445" s="103"/>
      <c r="BM445" s="103"/>
      <c r="BN445" s="103"/>
      <c r="BO445" s="103"/>
      <c r="BP445" s="103"/>
      <c r="BQ445" s="103"/>
      <c r="BR445" s="103"/>
      <c r="BS445" s="103"/>
      <c r="BT445" s="103"/>
      <c r="BU445" s="103"/>
      <c r="BV445" s="103"/>
      <c r="BW445" s="232"/>
      <c r="BX445" s="103"/>
      <c r="BY445" s="103"/>
      <c r="BZ445" s="103"/>
      <c r="CA445" s="103"/>
      <c r="CB445" s="103"/>
      <c r="CC445" s="103"/>
      <c r="CD445" s="103"/>
      <c r="CE445" s="103"/>
      <c r="CG445" s="103"/>
      <c r="CH445" s="103"/>
    </row>
    <row r="446" spans="1:86" s="123" customFormat="1">
      <c r="A446" s="122"/>
      <c r="B446" s="122"/>
      <c r="C446" s="122"/>
      <c r="M446" s="103"/>
      <c r="N446" s="103"/>
      <c r="O446" s="103"/>
      <c r="P446" s="103"/>
      <c r="Q446" s="103"/>
      <c r="R446" s="103"/>
      <c r="S446" s="103"/>
      <c r="T446" s="103"/>
      <c r="U446" s="103"/>
      <c r="V446" s="103"/>
      <c r="W446" s="103"/>
      <c r="X446" s="103"/>
      <c r="Y446" s="103"/>
      <c r="Z446" s="103"/>
      <c r="AA446" s="103"/>
      <c r="AB446" s="103"/>
      <c r="AC446" s="103"/>
      <c r="AD446" s="103"/>
      <c r="AE446" s="103"/>
      <c r="AF446" s="103"/>
      <c r="AG446" s="103"/>
      <c r="AH446" s="103"/>
      <c r="AI446" s="103"/>
      <c r="AJ446" s="103"/>
      <c r="AK446" s="103"/>
      <c r="AL446" s="103"/>
      <c r="AP446" s="103"/>
      <c r="AQ446" s="103"/>
      <c r="AR446" s="103"/>
      <c r="AS446" s="103"/>
      <c r="AT446" s="103"/>
      <c r="AU446" s="103"/>
      <c r="AV446" s="103"/>
      <c r="AW446" s="103"/>
      <c r="AX446" s="103"/>
      <c r="AY446" s="103"/>
      <c r="AZ446" s="103"/>
      <c r="BA446" s="103"/>
      <c r="BB446" s="103"/>
      <c r="BC446" s="103"/>
      <c r="BD446" s="103"/>
      <c r="BE446" s="103"/>
      <c r="BF446" s="103"/>
      <c r="BG446" s="103"/>
      <c r="BH446" s="103"/>
      <c r="BI446" s="103"/>
      <c r="BJ446" s="103"/>
      <c r="BK446" s="103"/>
      <c r="BL446" s="103"/>
      <c r="BM446" s="103"/>
      <c r="BN446" s="103"/>
      <c r="BO446" s="103"/>
      <c r="BP446" s="103"/>
      <c r="BQ446" s="103"/>
      <c r="BR446" s="103"/>
      <c r="BS446" s="103"/>
      <c r="BT446" s="103"/>
      <c r="BU446" s="103"/>
      <c r="BV446" s="103"/>
      <c r="BW446" s="232"/>
      <c r="BX446" s="103"/>
      <c r="BY446" s="103"/>
      <c r="BZ446" s="103"/>
      <c r="CA446" s="103"/>
      <c r="CB446" s="103"/>
      <c r="CC446" s="103"/>
      <c r="CD446" s="103"/>
      <c r="CE446" s="103"/>
      <c r="CG446" s="103"/>
      <c r="CH446" s="103"/>
    </row>
    <row r="447" spans="1:86" s="123" customFormat="1">
      <c r="A447" s="122"/>
      <c r="B447" s="122"/>
      <c r="C447" s="122"/>
      <c r="M447" s="103"/>
      <c r="N447" s="103"/>
      <c r="O447" s="103"/>
      <c r="P447" s="103"/>
      <c r="Q447" s="103"/>
      <c r="R447" s="103"/>
      <c r="S447" s="103"/>
      <c r="T447" s="103"/>
      <c r="U447" s="103"/>
      <c r="V447" s="103"/>
      <c r="W447" s="103"/>
      <c r="X447" s="103"/>
      <c r="Y447" s="103"/>
      <c r="Z447" s="103"/>
      <c r="AA447" s="103"/>
      <c r="AB447" s="103"/>
      <c r="AC447" s="103"/>
      <c r="AD447" s="103"/>
      <c r="AE447" s="103"/>
      <c r="AF447" s="103"/>
      <c r="AG447" s="103"/>
      <c r="AH447" s="103"/>
      <c r="AI447" s="103"/>
      <c r="AJ447" s="103"/>
      <c r="AK447" s="103"/>
      <c r="AL447" s="103"/>
      <c r="AP447" s="103"/>
      <c r="AQ447" s="103"/>
      <c r="AR447" s="103"/>
      <c r="AS447" s="103"/>
      <c r="AT447" s="103"/>
      <c r="AU447" s="103"/>
      <c r="AV447" s="103"/>
      <c r="AW447" s="103"/>
      <c r="AX447" s="103"/>
      <c r="AY447" s="103"/>
      <c r="AZ447" s="103"/>
      <c r="BA447" s="103"/>
      <c r="BB447" s="103"/>
      <c r="BC447" s="103"/>
      <c r="BD447" s="103"/>
      <c r="BE447" s="103"/>
      <c r="BF447" s="103"/>
      <c r="BG447" s="103"/>
      <c r="BH447" s="103"/>
      <c r="BI447" s="103"/>
      <c r="BJ447" s="103"/>
      <c r="BK447" s="103"/>
      <c r="BL447" s="103"/>
      <c r="BM447" s="103"/>
      <c r="BN447" s="103"/>
      <c r="BO447" s="103"/>
      <c r="BP447" s="103"/>
      <c r="BQ447" s="103"/>
      <c r="BR447" s="103"/>
      <c r="BS447" s="103"/>
      <c r="BT447" s="103"/>
      <c r="BU447" s="103"/>
      <c r="BV447" s="103"/>
      <c r="BW447" s="232"/>
      <c r="BX447" s="103"/>
      <c r="BY447" s="103"/>
      <c r="BZ447" s="103"/>
      <c r="CA447" s="103"/>
      <c r="CB447" s="103"/>
      <c r="CC447" s="103"/>
      <c r="CD447" s="103"/>
      <c r="CE447" s="103"/>
      <c r="CG447" s="103"/>
      <c r="CH447" s="103"/>
    </row>
    <row r="448" spans="1:86" s="123" customFormat="1">
      <c r="A448" s="122"/>
      <c r="B448" s="122"/>
      <c r="C448" s="122"/>
      <c r="M448" s="103"/>
      <c r="N448" s="103"/>
      <c r="O448" s="103"/>
      <c r="P448" s="103"/>
      <c r="Q448" s="103"/>
      <c r="R448" s="103"/>
      <c r="S448" s="103"/>
      <c r="T448" s="103"/>
      <c r="U448" s="103"/>
      <c r="V448" s="103"/>
      <c r="W448" s="103"/>
      <c r="X448" s="103"/>
      <c r="Y448" s="103"/>
      <c r="Z448" s="103"/>
      <c r="AA448" s="103"/>
      <c r="AB448" s="103"/>
      <c r="AC448" s="103"/>
      <c r="AD448" s="103"/>
      <c r="AE448" s="103"/>
      <c r="AF448" s="103"/>
      <c r="AG448" s="103"/>
      <c r="AH448" s="103"/>
      <c r="AI448" s="103"/>
      <c r="AJ448" s="103"/>
      <c r="AK448" s="103"/>
      <c r="AL448" s="103"/>
      <c r="AP448" s="103"/>
      <c r="AQ448" s="103"/>
      <c r="AR448" s="103"/>
      <c r="AS448" s="103"/>
      <c r="AT448" s="103"/>
      <c r="AU448" s="103"/>
      <c r="AV448" s="103"/>
      <c r="AW448" s="103"/>
      <c r="AX448" s="103"/>
      <c r="AY448" s="103"/>
      <c r="AZ448" s="103"/>
      <c r="BA448" s="103"/>
      <c r="BB448" s="103"/>
      <c r="BC448" s="103"/>
      <c r="BD448" s="103"/>
      <c r="BE448" s="103"/>
      <c r="BF448" s="103"/>
      <c r="BG448" s="103"/>
      <c r="BH448" s="103"/>
      <c r="BI448" s="103"/>
      <c r="BJ448" s="103"/>
      <c r="BK448" s="103"/>
      <c r="BL448" s="103"/>
      <c r="BM448" s="103"/>
      <c r="BN448" s="103"/>
      <c r="BO448" s="103"/>
      <c r="BP448" s="103"/>
      <c r="BQ448" s="103"/>
      <c r="BR448" s="103"/>
      <c r="BS448" s="103"/>
      <c r="BT448" s="103"/>
      <c r="BU448" s="103"/>
      <c r="BV448" s="103"/>
      <c r="BW448" s="232"/>
      <c r="BX448" s="103"/>
      <c r="BY448" s="103"/>
      <c r="BZ448" s="103"/>
      <c r="CA448" s="103"/>
      <c r="CB448" s="103"/>
      <c r="CC448" s="103"/>
      <c r="CD448" s="103"/>
      <c r="CE448" s="103"/>
      <c r="CG448" s="103"/>
      <c r="CH448" s="103"/>
    </row>
    <row r="449" spans="1:86" s="123" customFormat="1">
      <c r="A449" s="122"/>
      <c r="B449" s="122"/>
      <c r="C449" s="122"/>
      <c r="M449" s="103"/>
      <c r="N449" s="103"/>
      <c r="O449" s="103"/>
      <c r="P449" s="103"/>
      <c r="Q449" s="103"/>
      <c r="R449" s="103"/>
      <c r="S449" s="103"/>
      <c r="T449" s="103"/>
      <c r="U449" s="103"/>
      <c r="V449" s="103"/>
      <c r="W449" s="103"/>
      <c r="X449" s="103"/>
      <c r="Y449" s="103"/>
      <c r="Z449" s="103"/>
      <c r="AA449" s="103"/>
      <c r="AB449" s="103"/>
      <c r="AC449" s="103"/>
      <c r="AD449" s="103"/>
      <c r="AE449" s="103"/>
      <c r="AF449" s="103"/>
      <c r="AG449" s="103"/>
      <c r="AH449" s="103"/>
      <c r="AI449" s="103"/>
      <c r="AJ449" s="103"/>
      <c r="AK449" s="103"/>
      <c r="AL449" s="103"/>
      <c r="AP449" s="103"/>
      <c r="AQ449" s="103"/>
      <c r="AR449" s="103"/>
      <c r="AS449" s="103"/>
      <c r="AT449" s="103"/>
      <c r="AU449" s="103"/>
      <c r="AV449" s="103"/>
      <c r="AW449" s="103"/>
      <c r="AX449" s="103"/>
      <c r="AY449" s="103"/>
      <c r="AZ449" s="103"/>
      <c r="BA449" s="103"/>
      <c r="BB449" s="103"/>
      <c r="BC449" s="103"/>
      <c r="BD449" s="103"/>
      <c r="BE449" s="103"/>
      <c r="BF449" s="103"/>
      <c r="BG449" s="103"/>
      <c r="BH449" s="103"/>
      <c r="BI449" s="103"/>
      <c r="BJ449" s="103"/>
      <c r="BK449" s="103"/>
      <c r="BL449" s="103"/>
      <c r="BM449" s="103"/>
      <c r="BN449" s="103"/>
      <c r="BO449" s="103"/>
      <c r="BP449" s="103"/>
      <c r="BQ449" s="103"/>
      <c r="BR449" s="103"/>
      <c r="BS449" s="103"/>
      <c r="BT449" s="103"/>
      <c r="BU449" s="103"/>
      <c r="BV449" s="103"/>
      <c r="BW449" s="232"/>
      <c r="BX449" s="103"/>
      <c r="BY449" s="103"/>
      <c r="BZ449" s="103"/>
      <c r="CA449" s="103"/>
      <c r="CB449" s="103"/>
      <c r="CC449" s="103"/>
      <c r="CD449" s="103"/>
      <c r="CE449" s="103"/>
      <c r="CG449" s="103"/>
      <c r="CH449" s="103"/>
    </row>
    <row r="450" spans="1:86" s="123" customFormat="1">
      <c r="A450" s="122"/>
      <c r="B450" s="122"/>
      <c r="C450" s="122"/>
      <c r="M450" s="103"/>
      <c r="N450" s="103"/>
      <c r="O450" s="103"/>
      <c r="P450" s="103"/>
      <c r="Q450" s="103"/>
      <c r="R450" s="103"/>
      <c r="S450" s="103"/>
      <c r="T450" s="103"/>
      <c r="U450" s="103"/>
      <c r="V450" s="103"/>
      <c r="W450" s="103"/>
      <c r="X450" s="103"/>
      <c r="Y450" s="103"/>
      <c r="Z450" s="103"/>
      <c r="AA450" s="103"/>
      <c r="AB450" s="103"/>
      <c r="AC450" s="103"/>
      <c r="AD450" s="103"/>
      <c r="AE450" s="103"/>
      <c r="AF450" s="103"/>
      <c r="AG450" s="103"/>
      <c r="AH450" s="103"/>
      <c r="AI450" s="103"/>
      <c r="AJ450" s="103"/>
      <c r="AK450" s="103"/>
      <c r="AL450" s="103"/>
      <c r="AP450" s="103"/>
      <c r="AQ450" s="103"/>
      <c r="AR450" s="103"/>
      <c r="AS450" s="103"/>
      <c r="AT450" s="103"/>
      <c r="AU450" s="103"/>
      <c r="AV450" s="103"/>
      <c r="AW450" s="103"/>
      <c r="AX450" s="103"/>
      <c r="AY450" s="103"/>
      <c r="AZ450" s="103"/>
      <c r="BA450" s="103"/>
      <c r="BB450" s="103"/>
      <c r="BC450" s="103"/>
      <c r="BD450" s="103"/>
      <c r="BE450" s="103"/>
      <c r="BF450" s="103"/>
      <c r="BG450" s="103"/>
      <c r="BH450" s="103"/>
      <c r="BI450" s="103"/>
      <c r="BJ450" s="103"/>
      <c r="BK450" s="103"/>
      <c r="BL450" s="103"/>
      <c r="BM450" s="103"/>
      <c r="BN450" s="103"/>
      <c r="BO450" s="103"/>
      <c r="BP450" s="103"/>
      <c r="BQ450" s="103"/>
      <c r="BR450" s="103"/>
      <c r="BS450" s="103"/>
      <c r="BT450" s="103"/>
      <c r="BU450" s="103"/>
      <c r="BV450" s="103"/>
      <c r="BW450" s="232"/>
      <c r="BX450" s="103"/>
      <c r="BY450" s="103"/>
      <c r="BZ450" s="103"/>
      <c r="CA450" s="103"/>
      <c r="CB450" s="103"/>
      <c r="CC450" s="103"/>
      <c r="CD450" s="103"/>
      <c r="CE450" s="103"/>
      <c r="CG450" s="103"/>
      <c r="CH450" s="103"/>
    </row>
    <row r="451" spans="1:86" s="123" customFormat="1">
      <c r="A451" s="122"/>
      <c r="B451" s="122"/>
      <c r="C451" s="122"/>
      <c r="M451" s="103"/>
      <c r="N451" s="103"/>
      <c r="O451" s="103"/>
      <c r="P451" s="103"/>
      <c r="Q451" s="103"/>
      <c r="R451" s="103"/>
      <c r="S451" s="103"/>
      <c r="T451" s="103"/>
      <c r="U451" s="103"/>
      <c r="V451" s="103"/>
      <c r="W451" s="103"/>
      <c r="X451" s="103"/>
      <c r="Y451" s="103"/>
      <c r="Z451" s="103"/>
      <c r="AA451" s="103"/>
      <c r="AB451" s="103"/>
      <c r="AC451" s="103"/>
      <c r="AD451" s="103"/>
      <c r="AE451" s="103"/>
      <c r="AF451" s="103"/>
      <c r="AG451" s="103"/>
      <c r="AH451" s="103"/>
      <c r="AI451" s="103"/>
      <c r="AJ451" s="103"/>
      <c r="AK451" s="103"/>
      <c r="AL451" s="103"/>
      <c r="AP451" s="103"/>
      <c r="AQ451" s="103"/>
      <c r="AR451" s="103"/>
      <c r="AS451" s="103"/>
      <c r="AT451" s="103"/>
      <c r="AU451" s="103"/>
      <c r="AV451" s="103"/>
      <c r="AW451" s="103"/>
      <c r="AX451" s="103"/>
      <c r="AY451" s="103"/>
      <c r="AZ451" s="103"/>
      <c r="BA451" s="103"/>
      <c r="BB451" s="103"/>
      <c r="BC451" s="103"/>
      <c r="BD451" s="103"/>
      <c r="BE451" s="103"/>
      <c r="BF451" s="103"/>
      <c r="BG451" s="103"/>
      <c r="BH451" s="103"/>
      <c r="BI451" s="103"/>
      <c r="BJ451" s="103"/>
      <c r="BK451" s="103"/>
      <c r="BL451" s="103"/>
      <c r="BM451" s="103"/>
      <c r="BN451" s="103"/>
      <c r="BO451" s="103"/>
      <c r="BP451" s="103"/>
      <c r="BQ451" s="103"/>
      <c r="BR451" s="103"/>
      <c r="BS451" s="103"/>
      <c r="BT451" s="103"/>
      <c r="BU451" s="103"/>
      <c r="BV451" s="103"/>
      <c r="BW451" s="232"/>
      <c r="BX451" s="103"/>
      <c r="BY451" s="103"/>
      <c r="BZ451" s="103"/>
      <c r="CA451" s="103"/>
      <c r="CB451" s="103"/>
      <c r="CC451" s="103"/>
      <c r="CD451" s="103"/>
      <c r="CE451" s="103"/>
      <c r="CG451" s="103"/>
      <c r="CH451" s="103"/>
    </row>
    <row r="452" spans="1:86" s="123" customFormat="1">
      <c r="A452" s="122"/>
      <c r="B452" s="122"/>
      <c r="C452" s="122"/>
      <c r="M452" s="103"/>
      <c r="N452" s="103"/>
      <c r="O452" s="103"/>
      <c r="P452" s="103"/>
      <c r="Q452" s="103"/>
      <c r="R452" s="103"/>
      <c r="S452" s="103"/>
      <c r="T452" s="103"/>
      <c r="U452" s="103"/>
      <c r="V452" s="103"/>
      <c r="W452" s="103"/>
      <c r="X452" s="103"/>
      <c r="Y452" s="103"/>
      <c r="Z452" s="103"/>
      <c r="AA452" s="103"/>
      <c r="AB452" s="103"/>
      <c r="AC452" s="103"/>
      <c r="AD452" s="103"/>
      <c r="AE452" s="103"/>
      <c r="AF452" s="103"/>
      <c r="AG452" s="103"/>
      <c r="AH452" s="103"/>
      <c r="AI452" s="103"/>
      <c r="AJ452" s="103"/>
      <c r="AK452" s="103"/>
      <c r="AL452" s="103"/>
      <c r="AP452" s="103"/>
      <c r="AQ452" s="103"/>
      <c r="AR452" s="103"/>
      <c r="AS452" s="103"/>
      <c r="AT452" s="103"/>
      <c r="AU452" s="103"/>
      <c r="AV452" s="103"/>
      <c r="AW452" s="103"/>
      <c r="AX452" s="103"/>
      <c r="AY452" s="103"/>
      <c r="AZ452" s="103"/>
      <c r="BA452" s="103"/>
      <c r="BB452" s="103"/>
      <c r="BC452" s="103"/>
      <c r="BD452" s="103"/>
      <c r="BE452" s="103"/>
      <c r="BF452" s="103"/>
      <c r="BG452" s="103"/>
      <c r="BH452" s="103"/>
      <c r="BI452" s="103"/>
      <c r="BJ452" s="103"/>
      <c r="BK452" s="103"/>
      <c r="BL452" s="103"/>
      <c r="BM452" s="103"/>
      <c r="BN452" s="103"/>
      <c r="BO452" s="103"/>
      <c r="BP452" s="103"/>
      <c r="BQ452" s="103"/>
      <c r="BR452" s="103"/>
      <c r="BS452" s="103"/>
      <c r="BT452" s="103"/>
      <c r="BU452" s="103"/>
      <c r="BV452" s="103"/>
      <c r="BW452" s="232"/>
      <c r="BX452" s="103"/>
      <c r="BY452" s="103"/>
      <c r="BZ452" s="103"/>
      <c r="CA452" s="103"/>
      <c r="CB452" s="103"/>
      <c r="CC452" s="103"/>
      <c r="CD452" s="103"/>
      <c r="CE452" s="103"/>
      <c r="CG452" s="103"/>
      <c r="CH452" s="103"/>
    </row>
    <row r="453" spans="1:86" s="123" customFormat="1">
      <c r="A453" s="122"/>
      <c r="B453" s="122"/>
      <c r="C453" s="122"/>
      <c r="M453" s="103"/>
      <c r="N453" s="103"/>
      <c r="O453" s="103"/>
      <c r="P453" s="103"/>
      <c r="Q453" s="103"/>
      <c r="R453" s="103"/>
      <c r="S453" s="103"/>
      <c r="T453" s="103"/>
      <c r="U453" s="103"/>
      <c r="V453" s="103"/>
      <c r="W453" s="103"/>
      <c r="X453" s="103"/>
      <c r="Y453" s="103"/>
      <c r="Z453" s="103"/>
      <c r="AA453" s="103"/>
      <c r="AB453" s="103"/>
      <c r="AC453" s="103"/>
      <c r="AD453" s="103"/>
      <c r="AE453" s="103"/>
      <c r="AF453" s="103"/>
      <c r="AG453" s="103"/>
      <c r="AH453" s="103"/>
      <c r="AI453" s="103"/>
      <c r="AJ453" s="103"/>
      <c r="AK453" s="103"/>
      <c r="AL453" s="103"/>
      <c r="AP453" s="103"/>
      <c r="AQ453" s="103"/>
      <c r="AR453" s="103"/>
      <c r="AS453" s="103"/>
      <c r="AT453" s="103"/>
      <c r="AU453" s="103"/>
      <c r="AV453" s="103"/>
      <c r="AW453" s="103"/>
      <c r="AX453" s="103"/>
      <c r="AY453" s="103"/>
      <c r="AZ453" s="103"/>
      <c r="BA453" s="103"/>
      <c r="BB453" s="103"/>
      <c r="BC453" s="103"/>
      <c r="BD453" s="103"/>
      <c r="BE453" s="103"/>
      <c r="BF453" s="103"/>
      <c r="BG453" s="103"/>
      <c r="BH453" s="103"/>
      <c r="BI453" s="103"/>
      <c r="BJ453" s="103"/>
      <c r="BK453" s="103"/>
      <c r="BL453" s="103"/>
      <c r="BM453" s="103"/>
      <c r="BN453" s="103"/>
      <c r="BO453" s="103"/>
      <c r="BP453" s="103"/>
      <c r="BQ453" s="103"/>
      <c r="BR453" s="103"/>
      <c r="BS453" s="103"/>
      <c r="BT453" s="103"/>
      <c r="BU453" s="103"/>
      <c r="BV453" s="103"/>
      <c r="BW453" s="232"/>
      <c r="BX453" s="103"/>
      <c r="BY453" s="103"/>
      <c r="BZ453" s="103"/>
      <c r="CA453" s="103"/>
      <c r="CB453" s="103"/>
      <c r="CC453" s="103"/>
      <c r="CD453" s="103"/>
      <c r="CE453" s="103"/>
      <c r="CG453" s="103"/>
      <c r="CH453" s="103"/>
    </row>
    <row r="454" spans="1:86" s="123" customFormat="1">
      <c r="A454" s="122"/>
      <c r="B454" s="122"/>
      <c r="C454" s="122"/>
      <c r="M454" s="103"/>
      <c r="N454" s="103"/>
      <c r="O454" s="103"/>
      <c r="P454" s="103"/>
      <c r="Q454" s="103"/>
      <c r="R454" s="103"/>
      <c r="S454" s="103"/>
      <c r="T454" s="103"/>
      <c r="U454" s="103"/>
      <c r="V454" s="103"/>
      <c r="W454" s="103"/>
      <c r="X454" s="103"/>
      <c r="Y454" s="103"/>
      <c r="Z454" s="103"/>
      <c r="AA454" s="103"/>
      <c r="AB454" s="103"/>
      <c r="AC454" s="103"/>
      <c r="AD454" s="103"/>
      <c r="AE454" s="103"/>
      <c r="AF454" s="103"/>
      <c r="AG454" s="103"/>
      <c r="AH454" s="103"/>
      <c r="AI454" s="103"/>
      <c r="AJ454" s="103"/>
      <c r="AK454" s="103"/>
      <c r="AL454" s="103"/>
      <c r="AP454" s="103"/>
      <c r="AQ454" s="103"/>
      <c r="AR454" s="103"/>
      <c r="AS454" s="103"/>
      <c r="AT454" s="103"/>
      <c r="AU454" s="103"/>
      <c r="AV454" s="103"/>
      <c r="AW454" s="103"/>
      <c r="AX454" s="103"/>
      <c r="AY454" s="103"/>
      <c r="AZ454" s="103"/>
      <c r="BA454" s="103"/>
      <c r="BB454" s="103"/>
      <c r="BC454" s="103"/>
      <c r="BD454" s="103"/>
      <c r="BE454" s="103"/>
      <c r="BF454" s="103"/>
      <c r="BG454" s="103"/>
      <c r="BH454" s="103"/>
      <c r="BI454" s="103"/>
      <c r="BJ454" s="103"/>
      <c r="BK454" s="103"/>
      <c r="BL454" s="103"/>
      <c r="BM454" s="103"/>
      <c r="BN454" s="103"/>
      <c r="BO454" s="103"/>
      <c r="BP454" s="103"/>
      <c r="BQ454" s="103"/>
      <c r="BR454" s="103"/>
      <c r="BS454" s="103"/>
      <c r="BT454" s="103"/>
      <c r="BU454" s="103"/>
      <c r="BV454" s="103"/>
      <c r="BW454" s="232"/>
      <c r="BX454" s="103"/>
      <c r="BY454" s="103"/>
      <c r="BZ454" s="103"/>
      <c r="CA454" s="103"/>
      <c r="CB454" s="103"/>
      <c r="CC454" s="103"/>
      <c r="CD454" s="103"/>
      <c r="CE454" s="103"/>
      <c r="CG454" s="103"/>
      <c r="CH454" s="103"/>
    </row>
    <row r="455" spans="1:86" s="123" customFormat="1">
      <c r="A455" s="122"/>
      <c r="B455" s="122"/>
      <c r="C455" s="122"/>
      <c r="M455" s="103"/>
      <c r="N455" s="103"/>
      <c r="O455" s="103"/>
      <c r="P455" s="103"/>
      <c r="Q455" s="103"/>
      <c r="R455" s="103"/>
      <c r="S455" s="103"/>
      <c r="T455" s="103"/>
      <c r="U455" s="103"/>
      <c r="V455" s="103"/>
      <c r="W455" s="103"/>
      <c r="X455" s="103"/>
      <c r="Y455" s="103"/>
      <c r="Z455" s="103"/>
      <c r="AA455" s="103"/>
      <c r="AB455" s="103"/>
      <c r="AC455" s="103"/>
      <c r="AD455" s="103"/>
      <c r="AE455" s="103"/>
      <c r="AF455" s="103"/>
      <c r="AG455" s="103"/>
      <c r="AH455" s="103"/>
      <c r="AI455" s="103"/>
      <c r="AJ455" s="103"/>
      <c r="AK455" s="103"/>
      <c r="AL455" s="103"/>
      <c r="AP455" s="103"/>
      <c r="AQ455" s="103"/>
      <c r="AR455" s="103"/>
      <c r="AS455" s="103"/>
      <c r="AT455" s="103"/>
      <c r="AU455" s="103"/>
      <c r="AV455" s="103"/>
      <c r="AW455" s="103"/>
      <c r="AX455" s="103"/>
      <c r="AY455" s="103"/>
      <c r="AZ455" s="103"/>
      <c r="BA455" s="103"/>
      <c r="BB455" s="103"/>
      <c r="BC455" s="103"/>
      <c r="BD455" s="103"/>
      <c r="BE455" s="103"/>
      <c r="BF455" s="103"/>
      <c r="BG455" s="103"/>
      <c r="BH455" s="103"/>
      <c r="BI455" s="103"/>
      <c r="BJ455" s="103"/>
      <c r="BK455" s="103"/>
      <c r="BL455" s="103"/>
      <c r="BM455" s="103"/>
      <c r="BN455" s="103"/>
      <c r="BO455" s="103"/>
      <c r="BP455" s="103"/>
      <c r="BQ455" s="103"/>
      <c r="BR455" s="103"/>
      <c r="BS455" s="103"/>
      <c r="BT455" s="103"/>
      <c r="BU455" s="103"/>
      <c r="BV455" s="103"/>
      <c r="BW455" s="232"/>
      <c r="BX455" s="103"/>
      <c r="BY455" s="103"/>
      <c r="BZ455" s="103"/>
      <c r="CA455" s="103"/>
      <c r="CB455" s="103"/>
      <c r="CC455" s="103"/>
      <c r="CD455" s="103"/>
      <c r="CE455" s="103"/>
      <c r="CG455" s="103"/>
      <c r="CH455" s="103"/>
    </row>
    <row r="456" spans="1:86" s="123" customFormat="1">
      <c r="A456" s="122"/>
      <c r="B456" s="122"/>
      <c r="C456" s="122"/>
      <c r="M456" s="103"/>
      <c r="N456" s="103"/>
      <c r="O456" s="103"/>
      <c r="P456" s="103"/>
      <c r="Q456" s="103"/>
      <c r="R456" s="103"/>
      <c r="S456" s="103"/>
      <c r="T456" s="103"/>
      <c r="U456" s="103"/>
      <c r="V456" s="103"/>
      <c r="W456" s="103"/>
      <c r="X456" s="103"/>
      <c r="Y456" s="103"/>
      <c r="Z456" s="103"/>
      <c r="AA456" s="103"/>
      <c r="AB456" s="103"/>
      <c r="AC456" s="103"/>
      <c r="AD456" s="103"/>
      <c r="AE456" s="103"/>
      <c r="AF456" s="103"/>
      <c r="AG456" s="103"/>
      <c r="AH456" s="103"/>
      <c r="AI456" s="103"/>
      <c r="AJ456" s="103"/>
      <c r="AK456" s="103"/>
      <c r="AL456" s="103"/>
      <c r="AP456" s="103"/>
      <c r="AQ456" s="103"/>
      <c r="AR456" s="103"/>
      <c r="AS456" s="103"/>
      <c r="AT456" s="103"/>
      <c r="AU456" s="103"/>
      <c r="AV456" s="103"/>
      <c r="AW456" s="103"/>
      <c r="AX456" s="103"/>
      <c r="AY456" s="103"/>
      <c r="AZ456" s="103"/>
      <c r="BA456" s="103"/>
      <c r="BB456" s="103"/>
      <c r="BC456" s="103"/>
      <c r="BD456" s="103"/>
      <c r="BE456" s="103"/>
      <c r="BF456" s="103"/>
      <c r="BG456" s="103"/>
      <c r="BH456" s="103"/>
      <c r="BI456" s="103"/>
      <c r="BJ456" s="103"/>
      <c r="BK456" s="103"/>
      <c r="BL456" s="103"/>
      <c r="BM456" s="103"/>
      <c r="BN456" s="103"/>
      <c r="BO456" s="103"/>
      <c r="BP456" s="103"/>
      <c r="BQ456" s="103"/>
      <c r="BR456" s="103"/>
      <c r="BS456" s="103"/>
      <c r="BT456" s="103"/>
      <c r="BU456" s="103"/>
      <c r="BV456" s="103"/>
      <c r="BW456" s="232"/>
      <c r="BX456" s="103"/>
      <c r="BY456" s="103"/>
      <c r="BZ456" s="103"/>
      <c r="CA456" s="103"/>
      <c r="CB456" s="103"/>
      <c r="CC456" s="103"/>
      <c r="CD456" s="103"/>
      <c r="CE456" s="103"/>
      <c r="CG456" s="103"/>
      <c r="CH456" s="103"/>
    </row>
    <row r="457" spans="1:86" s="123" customFormat="1">
      <c r="A457" s="122"/>
      <c r="B457" s="122"/>
      <c r="C457" s="122"/>
      <c r="M457" s="103"/>
      <c r="N457" s="103"/>
      <c r="O457" s="103"/>
      <c r="P457" s="103"/>
      <c r="Q457" s="103"/>
      <c r="R457" s="103"/>
      <c r="S457" s="103"/>
      <c r="T457" s="103"/>
      <c r="U457" s="103"/>
      <c r="V457" s="103"/>
      <c r="W457" s="103"/>
      <c r="X457" s="103"/>
      <c r="Y457" s="103"/>
      <c r="Z457" s="103"/>
      <c r="AA457" s="103"/>
      <c r="AB457" s="103"/>
      <c r="AC457" s="103"/>
      <c r="AD457" s="103"/>
      <c r="AE457" s="103"/>
      <c r="AF457" s="103"/>
      <c r="AG457" s="103"/>
      <c r="AH457" s="103"/>
      <c r="AI457" s="103"/>
      <c r="AJ457" s="103"/>
      <c r="AK457" s="103"/>
      <c r="AL457" s="103"/>
      <c r="AP457" s="103"/>
      <c r="AQ457" s="103"/>
      <c r="AR457" s="103"/>
      <c r="AS457" s="103"/>
      <c r="AT457" s="103"/>
      <c r="AU457" s="103"/>
      <c r="AV457" s="103"/>
      <c r="AW457" s="103"/>
      <c r="AX457" s="103"/>
      <c r="AY457" s="103"/>
      <c r="AZ457" s="103"/>
      <c r="BA457" s="103"/>
      <c r="BB457" s="103"/>
      <c r="BC457" s="103"/>
      <c r="BD457" s="103"/>
      <c r="BE457" s="103"/>
      <c r="BF457" s="103"/>
      <c r="BG457" s="103"/>
      <c r="BH457" s="103"/>
      <c r="BI457" s="103"/>
      <c r="BJ457" s="103"/>
      <c r="BK457" s="103"/>
      <c r="BL457" s="103"/>
      <c r="BM457" s="103"/>
      <c r="BN457" s="103"/>
      <c r="BO457" s="103"/>
      <c r="BP457" s="103"/>
      <c r="BQ457" s="103"/>
      <c r="BR457" s="103"/>
      <c r="BS457" s="103"/>
      <c r="BT457" s="103"/>
      <c r="BU457" s="103"/>
      <c r="BV457" s="103"/>
      <c r="BW457" s="232"/>
      <c r="BX457" s="103"/>
      <c r="BY457" s="103"/>
      <c r="BZ457" s="103"/>
      <c r="CA457" s="103"/>
      <c r="CB457" s="103"/>
      <c r="CC457" s="103"/>
      <c r="CD457" s="103"/>
      <c r="CE457" s="103"/>
      <c r="CG457" s="103"/>
      <c r="CH457" s="103"/>
    </row>
    <row r="458" spans="1:86" s="123" customFormat="1">
      <c r="A458" s="122"/>
      <c r="B458" s="122"/>
      <c r="C458" s="122"/>
      <c r="M458" s="103"/>
      <c r="N458" s="103"/>
      <c r="O458" s="103"/>
      <c r="P458" s="103"/>
      <c r="Q458" s="103"/>
      <c r="R458" s="103"/>
      <c r="S458" s="103"/>
      <c r="T458" s="103"/>
      <c r="U458" s="103"/>
      <c r="V458" s="103"/>
      <c r="W458" s="103"/>
      <c r="X458" s="103"/>
      <c r="Y458" s="103"/>
      <c r="Z458" s="103"/>
      <c r="AA458" s="103"/>
      <c r="AB458" s="103"/>
      <c r="AC458" s="103"/>
      <c r="AD458" s="103"/>
      <c r="AE458" s="103"/>
      <c r="AF458" s="103"/>
      <c r="AG458" s="103"/>
      <c r="AH458" s="103"/>
      <c r="AI458" s="103"/>
      <c r="AJ458" s="103"/>
      <c r="AK458" s="103"/>
      <c r="AL458" s="103"/>
      <c r="AP458" s="103"/>
      <c r="AQ458" s="103"/>
      <c r="AR458" s="103"/>
      <c r="AS458" s="103"/>
      <c r="AT458" s="103"/>
      <c r="AU458" s="103"/>
      <c r="AV458" s="103"/>
      <c r="AW458" s="103"/>
      <c r="AX458" s="103"/>
      <c r="AY458" s="103"/>
      <c r="AZ458" s="103"/>
      <c r="BA458" s="103"/>
      <c r="BB458" s="103"/>
      <c r="BC458" s="103"/>
      <c r="BD458" s="103"/>
      <c r="BE458" s="103"/>
      <c r="BF458" s="103"/>
      <c r="BG458" s="103"/>
      <c r="BH458" s="103"/>
      <c r="BI458" s="103"/>
      <c r="BJ458" s="103"/>
      <c r="BK458" s="103"/>
      <c r="BL458" s="103"/>
      <c r="BM458" s="103"/>
      <c r="BN458" s="103"/>
      <c r="BO458" s="103"/>
      <c r="BP458" s="103"/>
      <c r="BQ458" s="103"/>
      <c r="BR458" s="103"/>
      <c r="BS458" s="103"/>
      <c r="BT458" s="103"/>
      <c r="BU458" s="103"/>
      <c r="BV458" s="103"/>
      <c r="BW458" s="232"/>
      <c r="BX458" s="103"/>
      <c r="BY458" s="103"/>
      <c r="BZ458" s="103"/>
      <c r="CA458" s="103"/>
      <c r="CB458" s="103"/>
      <c r="CC458" s="103"/>
      <c r="CD458" s="103"/>
      <c r="CE458" s="103"/>
      <c r="CG458" s="103"/>
      <c r="CH458" s="103"/>
    </row>
    <row r="459" spans="1:86" s="123" customFormat="1">
      <c r="A459" s="122"/>
      <c r="B459" s="122"/>
      <c r="C459" s="122"/>
      <c r="M459" s="103"/>
      <c r="N459" s="103"/>
      <c r="O459" s="103"/>
      <c r="P459" s="103"/>
      <c r="Q459" s="103"/>
      <c r="R459" s="103"/>
      <c r="S459" s="103"/>
      <c r="T459" s="103"/>
      <c r="U459" s="103"/>
      <c r="V459" s="103"/>
      <c r="W459" s="103"/>
      <c r="X459" s="103"/>
      <c r="Y459" s="103"/>
      <c r="Z459" s="103"/>
      <c r="AA459" s="103"/>
      <c r="AB459" s="103"/>
      <c r="AC459" s="103"/>
      <c r="AD459" s="103"/>
      <c r="AE459" s="103"/>
      <c r="AF459" s="103"/>
      <c r="AG459" s="103"/>
      <c r="AH459" s="103"/>
      <c r="AI459" s="103"/>
      <c r="AJ459" s="103"/>
      <c r="AK459" s="103"/>
      <c r="AL459" s="103"/>
      <c r="AP459" s="103"/>
      <c r="AQ459" s="103"/>
      <c r="AR459" s="103"/>
      <c r="AS459" s="103"/>
      <c r="AT459" s="103"/>
      <c r="AU459" s="103"/>
      <c r="AV459" s="103"/>
      <c r="AW459" s="103"/>
      <c r="AX459" s="103"/>
      <c r="AY459" s="103"/>
      <c r="AZ459" s="103"/>
      <c r="BA459" s="103"/>
      <c r="BB459" s="103"/>
      <c r="BC459" s="103"/>
      <c r="BD459" s="103"/>
      <c r="BE459" s="103"/>
      <c r="BF459" s="103"/>
      <c r="BG459" s="103"/>
      <c r="BH459" s="103"/>
      <c r="BI459" s="103"/>
      <c r="BJ459" s="103"/>
      <c r="BK459" s="103"/>
      <c r="BL459" s="103"/>
      <c r="BM459" s="103"/>
      <c r="BN459" s="103"/>
      <c r="BO459" s="103"/>
      <c r="BP459" s="103"/>
      <c r="BQ459" s="103"/>
      <c r="BR459" s="103"/>
      <c r="BS459" s="103"/>
      <c r="BT459" s="103"/>
      <c r="BU459" s="103"/>
      <c r="BV459" s="103"/>
      <c r="BW459" s="232"/>
      <c r="BX459" s="103"/>
      <c r="BY459" s="103"/>
      <c r="BZ459" s="103"/>
      <c r="CA459" s="103"/>
      <c r="CB459" s="103"/>
      <c r="CC459" s="103"/>
      <c r="CD459" s="103"/>
      <c r="CE459" s="103"/>
      <c r="CG459" s="103"/>
      <c r="CH459" s="103"/>
    </row>
    <row r="460" spans="1:86" s="123" customFormat="1">
      <c r="A460" s="122"/>
      <c r="B460" s="122"/>
      <c r="C460" s="122"/>
      <c r="M460" s="103"/>
      <c r="N460" s="103"/>
      <c r="O460" s="103"/>
      <c r="P460" s="103"/>
      <c r="Q460" s="103"/>
      <c r="R460" s="103"/>
      <c r="S460" s="103"/>
      <c r="T460" s="103"/>
      <c r="U460" s="103"/>
      <c r="V460" s="103"/>
      <c r="W460" s="103"/>
      <c r="X460" s="103"/>
      <c r="Y460" s="103"/>
      <c r="Z460" s="103"/>
      <c r="AA460" s="103"/>
      <c r="AB460" s="103"/>
      <c r="AC460" s="103"/>
      <c r="AD460" s="103"/>
      <c r="AE460" s="103"/>
      <c r="AF460" s="103"/>
      <c r="AG460" s="103"/>
      <c r="AH460" s="103"/>
      <c r="AI460" s="103"/>
      <c r="AJ460" s="103"/>
      <c r="AK460" s="103"/>
      <c r="AL460" s="103"/>
      <c r="AP460" s="103"/>
      <c r="AQ460" s="103"/>
      <c r="AR460" s="103"/>
      <c r="AS460" s="103"/>
      <c r="AT460" s="103"/>
      <c r="AU460" s="103"/>
      <c r="AV460" s="103"/>
      <c r="AW460" s="103"/>
      <c r="AX460" s="103"/>
      <c r="AY460" s="103"/>
      <c r="AZ460" s="103"/>
      <c r="BA460" s="103"/>
      <c r="BB460" s="103"/>
      <c r="BC460" s="103"/>
      <c r="BD460" s="103"/>
      <c r="BE460" s="103"/>
      <c r="BF460" s="103"/>
      <c r="BG460" s="103"/>
      <c r="BH460" s="103"/>
      <c r="BI460" s="103"/>
      <c r="BJ460" s="103"/>
      <c r="BK460" s="103"/>
      <c r="BL460" s="103"/>
      <c r="BM460" s="103"/>
      <c r="BN460" s="103"/>
      <c r="BO460" s="103"/>
      <c r="BP460" s="103"/>
      <c r="BQ460" s="103"/>
      <c r="BR460" s="103"/>
      <c r="BS460" s="103"/>
      <c r="BT460" s="103"/>
      <c r="BU460" s="103"/>
      <c r="BV460" s="103"/>
      <c r="BW460" s="232"/>
      <c r="BX460" s="103"/>
      <c r="BY460" s="103"/>
      <c r="BZ460" s="103"/>
      <c r="CA460" s="103"/>
      <c r="CB460" s="103"/>
      <c r="CC460" s="103"/>
      <c r="CD460" s="103"/>
      <c r="CE460" s="103"/>
      <c r="CG460" s="103"/>
      <c r="CH460" s="103"/>
    </row>
    <row r="461" spans="1:86" s="123" customFormat="1">
      <c r="A461" s="122"/>
      <c r="B461" s="122"/>
      <c r="C461" s="122"/>
      <c r="M461" s="103"/>
      <c r="N461" s="103"/>
      <c r="O461" s="103"/>
      <c r="P461" s="103"/>
      <c r="Q461" s="103"/>
      <c r="R461" s="103"/>
      <c r="S461" s="103"/>
      <c r="T461" s="103"/>
      <c r="U461" s="103"/>
      <c r="V461" s="103"/>
      <c r="W461" s="103"/>
      <c r="X461" s="103"/>
      <c r="Y461" s="103"/>
      <c r="Z461" s="103"/>
      <c r="AA461" s="103"/>
      <c r="AB461" s="103"/>
      <c r="AC461" s="103"/>
      <c r="AD461" s="103"/>
      <c r="AE461" s="103"/>
      <c r="AF461" s="103"/>
      <c r="AG461" s="103"/>
      <c r="AH461" s="103"/>
      <c r="AI461" s="103"/>
      <c r="AJ461" s="103"/>
      <c r="AK461" s="103"/>
      <c r="AL461" s="103"/>
      <c r="AP461" s="103"/>
      <c r="AQ461" s="103"/>
      <c r="AR461" s="103"/>
      <c r="AS461" s="103"/>
      <c r="AT461" s="103"/>
      <c r="AU461" s="103"/>
      <c r="AV461" s="103"/>
      <c r="AW461" s="103"/>
      <c r="AX461" s="103"/>
      <c r="AY461" s="103"/>
      <c r="AZ461" s="103"/>
      <c r="BA461" s="103"/>
      <c r="BB461" s="103"/>
      <c r="BC461" s="103"/>
      <c r="BD461" s="103"/>
      <c r="BE461" s="103"/>
      <c r="BF461" s="103"/>
      <c r="BG461" s="103"/>
      <c r="BH461" s="103"/>
      <c r="BI461" s="103"/>
      <c r="BJ461" s="103"/>
      <c r="BK461" s="103"/>
      <c r="BL461" s="103"/>
      <c r="BM461" s="103"/>
      <c r="BN461" s="103"/>
      <c r="BO461" s="103"/>
      <c r="BP461" s="103"/>
      <c r="BQ461" s="103"/>
      <c r="BR461" s="103"/>
      <c r="BS461" s="103"/>
      <c r="BT461" s="103"/>
      <c r="BU461" s="103"/>
      <c r="BV461" s="103"/>
      <c r="BW461" s="232"/>
      <c r="BX461" s="103"/>
      <c r="BY461" s="103"/>
      <c r="BZ461" s="103"/>
      <c r="CA461" s="103"/>
      <c r="CB461" s="103"/>
      <c r="CC461" s="103"/>
      <c r="CD461" s="103"/>
      <c r="CE461" s="103"/>
      <c r="CG461" s="103"/>
      <c r="CH461" s="103"/>
    </row>
    <row r="462" spans="1:86" s="123" customFormat="1">
      <c r="A462" s="122"/>
      <c r="B462" s="122"/>
      <c r="C462" s="122"/>
      <c r="M462" s="103"/>
      <c r="N462" s="103"/>
      <c r="O462" s="103"/>
      <c r="P462" s="103"/>
      <c r="Q462" s="103"/>
      <c r="R462" s="103"/>
      <c r="S462" s="103"/>
      <c r="T462" s="103"/>
      <c r="U462" s="103"/>
      <c r="V462" s="103"/>
      <c r="W462" s="103"/>
      <c r="X462" s="103"/>
      <c r="Y462" s="103"/>
      <c r="Z462" s="103"/>
      <c r="AA462" s="103"/>
      <c r="AB462" s="103"/>
      <c r="AC462" s="103"/>
      <c r="AD462" s="103"/>
      <c r="AE462" s="103"/>
      <c r="AF462" s="103"/>
      <c r="AG462" s="103"/>
      <c r="AH462" s="103"/>
      <c r="AI462" s="103"/>
      <c r="AJ462" s="103"/>
      <c r="AK462" s="103"/>
      <c r="AL462" s="103"/>
      <c r="AP462" s="103"/>
      <c r="AQ462" s="103"/>
      <c r="AR462" s="103"/>
      <c r="AS462" s="103"/>
      <c r="AT462" s="103"/>
      <c r="AU462" s="103"/>
      <c r="AV462" s="103"/>
      <c r="AW462" s="103"/>
      <c r="AX462" s="103"/>
      <c r="AY462" s="103"/>
      <c r="AZ462" s="103"/>
      <c r="BA462" s="103"/>
      <c r="BB462" s="103"/>
      <c r="BC462" s="103"/>
      <c r="BD462" s="103"/>
      <c r="BE462" s="103"/>
      <c r="BF462" s="103"/>
      <c r="BG462" s="103"/>
      <c r="BH462" s="103"/>
      <c r="BI462" s="103"/>
      <c r="BJ462" s="103"/>
      <c r="BK462" s="103"/>
      <c r="BL462" s="103"/>
      <c r="BM462" s="103"/>
      <c r="BN462" s="103"/>
      <c r="BO462" s="103"/>
      <c r="BP462" s="103"/>
      <c r="BQ462" s="103"/>
      <c r="BR462" s="103"/>
      <c r="BS462" s="103"/>
      <c r="BT462" s="103"/>
      <c r="BU462" s="103"/>
      <c r="BV462" s="103"/>
      <c r="BW462" s="232"/>
      <c r="BX462" s="103"/>
      <c r="BY462" s="103"/>
      <c r="BZ462" s="103"/>
      <c r="CA462" s="103"/>
      <c r="CB462" s="103"/>
      <c r="CC462" s="103"/>
      <c r="CD462" s="103"/>
      <c r="CE462" s="103"/>
      <c r="CG462" s="103"/>
      <c r="CH462" s="103"/>
    </row>
    <row r="463" spans="1:86" s="123" customFormat="1">
      <c r="A463" s="122"/>
      <c r="B463" s="122"/>
      <c r="C463" s="122"/>
      <c r="M463" s="103"/>
      <c r="N463" s="103"/>
      <c r="O463" s="103"/>
      <c r="P463" s="103"/>
      <c r="Q463" s="103"/>
      <c r="R463" s="103"/>
      <c r="S463" s="103"/>
      <c r="T463" s="103"/>
      <c r="U463" s="103"/>
      <c r="V463" s="103"/>
      <c r="W463" s="103"/>
      <c r="X463" s="103"/>
      <c r="Y463" s="103"/>
      <c r="Z463" s="103"/>
      <c r="AA463" s="103"/>
      <c r="AB463" s="103"/>
      <c r="AC463" s="103"/>
      <c r="AD463" s="103"/>
      <c r="AE463" s="103"/>
      <c r="AF463" s="103"/>
      <c r="AG463" s="103"/>
      <c r="AH463" s="103"/>
      <c r="AI463" s="103"/>
      <c r="AJ463" s="103"/>
      <c r="AK463" s="103"/>
      <c r="AL463" s="103"/>
      <c r="AP463" s="103"/>
      <c r="AQ463" s="103"/>
      <c r="AR463" s="103"/>
      <c r="AS463" s="103"/>
      <c r="AT463" s="103"/>
      <c r="AU463" s="103"/>
      <c r="AV463" s="103"/>
      <c r="AW463" s="103"/>
      <c r="AX463" s="103"/>
      <c r="AY463" s="103"/>
      <c r="AZ463" s="103"/>
      <c r="BA463" s="103"/>
      <c r="BB463" s="103"/>
      <c r="BC463" s="103"/>
      <c r="BD463" s="103"/>
      <c r="BE463" s="103"/>
      <c r="BF463" s="103"/>
      <c r="BG463" s="103"/>
      <c r="BH463" s="103"/>
      <c r="BI463" s="103"/>
      <c r="BJ463" s="103"/>
      <c r="BK463" s="103"/>
      <c r="BL463" s="103"/>
      <c r="BM463" s="103"/>
      <c r="BN463" s="103"/>
      <c r="BO463" s="103"/>
      <c r="BP463" s="103"/>
      <c r="BQ463" s="103"/>
      <c r="BR463" s="103"/>
      <c r="BS463" s="103"/>
      <c r="BT463" s="103"/>
      <c r="BU463" s="103"/>
      <c r="BV463" s="103"/>
      <c r="BW463" s="232"/>
      <c r="BX463" s="103"/>
      <c r="BY463" s="103"/>
      <c r="BZ463" s="103"/>
      <c r="CA463" s="103"/>
      <c r="CB463" s="103"/>
      <c r="CC463" s="103"/>
      <c r="CD463" s="103"/>
      <c r="CE463" s="103"/>
      <c r="CG463" s="103"/>
      <c r="CH463" s="103"/>
    </row>
    <row r="464" spans="1:86" s="123" customFormat="1">
      <c r="A464" s="122"/>
      <c r="B464" s="122"/>
      <c r="C464" s="122"/>
      <c r="M464" s="103"/>
      <c r="N464" s="103"/>
      <c r="O464" s="103"/>
      <c r="P464" s="103"/>
      <c r="Q464" s="103"/>
      <c r="R464" s="103"/>
      <c r="S464" s="103"/>
      <c r="T464" s="103"/>
      <c r="U464" s="103"/>
      <c r="V464" s="103"/>
      <c r="W464" s="103"/>
      <c r="X464" s="103"/>
      <c r="Y464" s="103"/>
      <c r="Z464" s="103"/>
      <c r="AA464" s="103"/>
      <c r="AB464" s="103"/>
      <c r="AC464" s="103"/>
      <c r="AD464" s="103"/>
      <c r="AE464" s="103"/>
      <c r="AF464" s="103"/>
      <c r="AG464" s="103"/>
      <c r="AH464" s="103"/>
      <c r="AI464" s="103"/>
      <c r="AJ464" s="103"/>
      <c r="AK464" s="103"/>
      <c r="AL464" s="103"/>
      <c r="AP464" s="103"/>
      <c r="AQ464" s="103"/>
      <c r="AR464" s="103"/>
      <c r="AS464" s="103"/>
      <c r="AT464" s="103"/>
      <c r="AU464" s="103"/>
      <c r="AV464" s="103"/>
      <c r="AW464" s="103"/>
      <c r="AX464" s="103"/>
      <c r="AY464" s="103"/>
      <c r="AZ464" s="103"/>
      <c r="BA464" s="103"/>
      <c r="BB464" s="103"/>
      <c r="BC464" s="103"/>
      <c r="BD464" s="103"/>
      <c r="BE464" s="103"/>
      <c r="BF464" s="103"/>
      <c r="BG464" s="103"/>
      <c r="BH464" s="103"/>
      <c r="BI464" s="103"/>
      <c r="BJ464" s="103"/>
      <c r="BK464" s="103"/>
      <c r="BL464" s="103"/>
      <c r="BM464" s="103"/>
      <c r="BN464" s="103"/>
      <c r="BO464" s="103"/>
      <c r="BP464" s="103"/>
      <c r="BQ464" s="103"/>
      <c r="BR464" s="103"/>
      <c r="BS464" s="103"/>
      <c r="BT464" s="103"/>
      <c r="BU464" s="103"/>
      <c r="BV464" s="103"/>
      <c r="BW464" s="232"/>
      <c r="BX464" s="103"/>
      <c r="BY464" s="103"/>
      <c r="BZ464" s="103"/>
      <c r="CA464" s="103"/>
      <c r="CB464" s="103"/>
      <c r="CC464" s="103"/>
      <c r="CD464" s="103"/>
      <c r="CE464" s="103"/>
      <c r="CG464" s="103"/>
      <c r="CH464" s="103"/>
    </row>
    <row r="465" spans="1:86" s="123" customFormat="1">
      <c r="A465" s="122"/>
      <c r="B465" s="122"/>
      <c r="C465" s="122"/>
      <c r="M465" s="103"/>
      <c r="N465" s="103"/>
      <c r="O465" s="103"/>
      <c r="P465" s="103"/>
      <c r="Q465" s="103"/>
      <c r="R465" s="103"/>
      <c r="S465" s="103"/>
      <c r="T465" s="103"/>
      <c r="U465" s="103"/>
      <c r="V465" s="103"/>
      <c r="W465" s="103"/>
      <c r="X465" s="103"/>
      <c r="Y465" s="103"/>
      <c r="Z465" s="103"/>
      <c r="AA465" s="103"/>
      <c r="AB465" s="103"/>
      <c r="AC465" s="103"/>
      <c r="AD465" s="103"/>
      <c r="AE465" s="103"/>
      <c r="AF465" s="103"/>
      <c r="AG465" s="103"/>
      <c r="AH465" s="103"/>
      <c r="AI465" s="103"/>
      <c r="AJ465" s="103"/>
      <c r="AK465" s="103"/>
      <c r="AL465" s="103"/>
      <c r="AP465" s="103"/>
      <c r="AQ465" s="103"/>
      <c r="AR465" s="103"/>
      <c r="AS465" s="103"/>
      <c r="AT465" s="103"/>
      <c r="AU465" s="103"/>
      <c r="AV465" s="103"/>
      <c r="AW465" s="103"/>
      <c r="AX465" s="103"/>
      <c r="AY465" s="103"/>
      <c r="AZ465" s="103"/>
      <c r="BA465" s="103"/>
      <c r="BB465" s="103"/>
      <c r="BC465" s="103"/>
      <c r="BD465" s="103"/>
      <c r="BE465" s="103"/>
      <c r="BF465" s="103"/>
      <c r="BG465" s="103"/>
      <c r="BH465" s="103"/>
      <c r="BI465" s="103"/>
      <c r="BJ465" s="103"/>
      <c r="BK465" s="103"/>
      <c r="BL465" s="103"/>
      <c r="BM465" s="103"/>
      <c r="BN465" s="103"/>
      <c r="BO465" s="103"/>
      <c r="BP465" s="103"/>
      <c r="BQ465" s="103"/>
      <c r="BR465" s="103"/>
      <c r="BS465" s="103"/>
      <c r="BT465" s="103"/>
      <c r="BU465" s="103"/>
      <c r="BV465" s="103"/>
      <c r="BW465" s="232"/>
      <c r="BX465" s="103"/>
      <c r="BY465" s="103"/>
      <c r="BZ465" s="103"/>
      <c r="CA465" s="103"/>
      <c r="CB465" s="103"/>
      <c r="CC465" s="103"/>
      <c r="CD465" s="103"/>
      <c r="CE465" s="103"/>
      <c r="CG465" s="103"/>
      <c r="CH465" s="103"/>
    </row>
    <row r="466" spans="1:86" s="123" customFormat="1">
      <c r="A466" s="122"/>
      <c r="B466" s="122"/>
      <c r="C466" s="122"/>
      <c r="M466" s="103"/>
      <c r="N466" s="103"/>
      <c r="O466" s="103"/>
      <c r="P466" s="103"/>
      <c r="Q466" s="103"/>
      <c r="R466" s="103"/>
      <c r="S466" s="103"/>
      <c r="T466" s="103"/>
      <c r="U466" s="103"/>
      <c r="V466" s="103"/>
      <c r="W466" s="103"/>
      <c r="X466" s="103"/>
      <c r="Y466" s="103"/>
      <c r="Z466" s="103"/>
      <c r="AA466" s="103"/>
      <c r="AB466" s="103"/>
      <c r="AC466" s="103"/>
      <c r="AD466" s="103"/>
      <c r="AE466" s="103"/>
      <c r="AF466" s="103"/>
      <c r="AG466" s="103"/>
      <c r="AH466" s="103"/>
      <c r="AI466" s="103"/>
      <c r="AJ466" s="103"/>
      <c r="AK466" s="103"/>
      <c r="AL466" s="103"/>
      <c r="AP466" s="103"/>
      <c r="AQ466" s="103"/>
      <c r="AR466" s="103"/>
      <c r="AS466" s="103"/>
      <c r="AT466" s="103"/>
      <c r="AU466" s="103"/>
      <c r="AV466" s="103"/>
      <c r="AW466" s="103"/>
      <c r="AX466" s="103"/>
      <c r="AY466" s="103"/>
      <c r="AZ466" s="103"/>
      <c r="BA466" s="103"/>
      <c r="BB466" s="103"/>
      <c r="BC466" s="103"/>
      <c r="BD466" s="103"/>
      <c r="BE466" s="103"/>
      <c r="BF466" s="103"/>
      <c r="BG466" s="103"/>
      <c r="BH466" s="103"/>
      <c r="BI466" s="103"/>
      <c r="BJ466" s="103"/>
      <c r="BK466" s="103"/>
      <c r="BL466" s="103"/>
      <c r="BM466" s="103"/>
      <c r="BN466" s="103"/>
      <c r="BO466" s="103"/>
      <c r="BP466" s="103"/>
      <c r="BQ466" s="103"/>
      <c r="BR466" s="103"/>
      <c r="BS466" s="103"/>
      <c r="BT466" s="103"/>
      <c r="BU466" s="103"/>
      <c r="BV466" s="103"/>
      <c r="BW466" s="232"/>
      <c r="BX466" s="103"/>
      <c r="BY466" s="103"/>
      <c r="BZ466" s="103"/>
      <c r="CA466" s="103"/>
      <c r="CB466" s="103"/>
      <c r="CC466" s="103"/>
      <c r="CD466" s="103"/>
      <c r="CE466" s="103"/>
      <c r="CG466" s="103"/>
      <c r="CH466" s="103"/>
    </row>
    <row r="467" spans="1:86" s="123" customFormat="1">
      <c r="A467" s="122"/>
      <c r="B467" s="122"/>
      <c r="C467" s="122"/>
      <c r="M467" s="103"/>
      <c r="N467" s="103"/>
      <c r="O467" s="103"/>
      <c r="P467" s="103"/>
      <c r="Q467" s="103"/>
      <c r="R467" s="103"/>
      <c r="S467" s="103"/>
      <c r="T467" s="103"/>
      <c r="U467" s="103"/>
      <c r="V467" s="103"/>
      <c r="W467" s="103"/>
      <c r="X467" s="103"/>
      <c r="Y467" s="103"/>
      <c r="Z467" s="103"/>
      <c r="AA467" s="103"/>
      <c r="AB467" s="103"/>
      <c r="AC467" s="103"/>
      <c r="AD467" s="103"/>
      <c r="AE467" s="103"/>
      <c r="AF467" s="103"/>
      <c r="AG467" s="103"/>
      <c r="AH467" s="103"/>
      <c r="AI467" s="103"/>
      <c r="AJ467" s="103"/>
      <c r="AK467" s="103"/>
      <c r="AL467" s="103"/>
      <c r="AP467" s="103"/>
      <c r="AQ467" s="103"/>
      <c r="AR467" s="103"/>
      <c r="AS467" s="103"/>
      <c r="AT467" s="103"/>
      <c r="AU467" s="103"/>
      <c r="AV467" s="103"/>
      <c r="AW467" s="103"/>
      <c r="AX467" s="103"/>
      <c r="AY467" s="103"/>
      <c r="AZ467" s="103"/>
      <c r="BA467" s="103"/>
      <c r="BB467" s="103"/>
      <c r="BC467" s="103"/>
      <c r="BD467" s="103"/>
      <c r="BE467" s="103"/>
      <c r="BF467" s="103"/>
      <c r="BG467" s="103"/>
      <c r="BH467" s="103"/>
      <c r="BI467" s="103"/>
      <c r="BJ467" s="103"/>
      <c r="BK467" s="103"/>
      <c r="BL467" s="103"/>
      <c r="BM467" s="103"/>
      <c r="BN467" s="103"/>
      <c r="BO467" s="103"/>
      <c r="BP467" s="103"/>
      <c r="BQ467" s="103"/>
      <c r="BR467" s="103"/>
      <c r="BS467" s="103"/>
      <c r="BT467" s="103"/>
      <c r="BU467" s="103"/>
      <c r="BV467" s="103"/>
      <c r="BW467" s="232"/>
      <c r="BX467" s="103"/>
      <c r="BY467" s="103"/>
      <c r="BZ467" s="103"/>
      <c r="CA467" s="103"/>
      <c r="CB467" s="103"/>
      <c r="CC467" s="103"/>
      <c r="CD467" s="103"/>
      <c r="CE467" s="103"/>
      <c r="CG467" s="103"/>
      <c r="CH467" s="103"/>
    </row>
    <row r="468" spans="1:86" s="123" customFormat="1">
      <c r="A468" s="122"/>
      <c r="B468" s="122"/>
      <c r="C468" s="122"/>
      <c r="M468" s="103"/>
      <c r="N468" s="103"/>
      <c r="O468" s="103"/>
      <c r="P468" s="103"/>
      <c r="Q468" s="103"/>
      <c r="R468" s="103"/>
      <c r="S468" s="103"/>
      <c r="T468" s="103"/>
      <c r="U468" s="103"/>
      <c r="V468" s="103"/>
      <c r="W468" s="103"/>
      <c r="X468" s="103"/>
      <c r="Y468" s="103"/>
      <c r="Z468" s="103"/>
      <c r="AA468" s="103"/>
      <c r="AB468" s="103"/>
      <c r="AC468" s="103"/>
      <c r="AD468" s="103"/>
      <c r="AE468" s="103"/>
      <c r="AF468" s="103"/>
      <c r="AG468" s="103"/>
      <c r="AH468" s="103"/>
      <c r="AI468" s="103"/>
      <c r="AJ468" s="103"/>
      <c r="AK468" s="103"/>
      <c r="AL468" s="103"/>
      <c r="AP468" s="103"/>
      <c r="AQ468" s="103"/>
      <c r="AR468" s="103"/>
      <c r="AS468" s="103"/>
      <c r="AT468" s="103"/>
      <c r="AU468" s="103"/>
      <c r="AV468" s="103"/>
      <c r="AW468" s="103"/>
      <c r="AX468" s="103"/>
      <c r="AY468" s="103"/>
      <c r="AZ468" s="103"/>
      <c r="BA468" s="103"/>
      <c r="BB468" s="103"/>
      <c r="BC468" s="103"/>
      <c r="BD468" s="103"/>
      <c r="BE468" s="103"/>
      <c r="BF468" s="103"/>
      <c r="BG468" s="103"/>
      <c r="BH468" s="103"/>
      <c r="BI468" s="103"/>
      <c r="BJ468" s="103"/>
      <c r="BK468" s="103"/>
      <c r="BL468" s="103"/>
      <c r="BM468" s="103"/>
      <c r="BN468" s="103"/>
      <c r="BO468" s="103"/>
      <c r="BP468" s="103"/>
      <c r="BQ468" s="103"/>
      <c r="BR468" s="103"/>
      <c r="BS468" s="103"/>
      <c r="BT468" s="103"/>
      <c r="BU468" s="103"/>
      <c r="BV468" s="103"/>
      <c r="BW468" s="232"/>
      <c r="BX468" s="103"/>
      <c r="BY468" s="103"/>
      <c r="BZ468" s="103"/>
      <c r="CA468" s="103"/>
      <c r="CB468" s="103"/>
      <c r="CC468" s="103"/>
      <c r="CD468" s="103"/>
      <c r="CE468" s="103"/>
      <c r="CG468" s="103"/>
      <c r="CH468" s="103"/>
    </row>
    <row r="469" spans="1:86" s="123" customFormat="1">
      <c r="A469" s="122"/>
      <c r="B469" s="122"/>
      <c r="C469" s="122"/>
      <c r="M469" s="103"/>
      <c r="N469" s="103"/>
      <c r="O469" s="103"/>
      <c r="P469" s="103"/>
      <c r="Q469" s="103"/>
      <c r="R469" s="103"/>
      <c r="S469" s="103"/>
      <c r="T469" s="103"/>
      <c r="U469" s="103"/>
      <c r="V469" s="103"/>
      <c r="W469" s="103"/>
      <c r="X469" s="103"/>
      <c r="Y469" s="103"/>
      <c r="Z469" s="103"/>
      <c r="AA469" s="103"/>
      <c r="AB469" s="103"/>
      <c r="AC469" s="103"/>
      <c r="AD469" s="103"/>
      <c r="AE469" s="103"/>
      <c r="AF469" s="103"/>
      <c r="AG469" s="103"/>
      <c r="AH469" s="103"/>
      <c r="AI469" s="103"/>
      <c r="AJ469" s="103"/>
      <c r="AK469" s="103"/>
      <c r="AL469" s="103"/>
      <c r="AP469" s="103"/>
      <c r="AQ469" s="103"/>
      <c r="AR469" s="103"/>
      <c r="AS469" s="103"/>
      <c r="AT469" s="103"/>
      <c r="AU469" s="103"/>
      <c r="AV469" s="103"/>
      <c r="AW469" s="103"/>
      <c r="AX469" s="103"/>
      <c r="AY469" s="103"/>
      <c r="AZ469" s="103"/>
      <c r="BA469" s="103"/>
      <c r="BB469" s="103"/>
      <c r="BC469" s="103"/>
      <c r="BD469" s="103"/>
      <c r="BE469" s="103"/>
      <c r="BF469" s="103"/>
      <c r="BG469" s="103"/>
      <c r="BH469" s="103"/>
      <c r="BI469" s="103"/>
      <c r="BJ469" s="103"/>
      <c r="BK469" s="103"/>
      <c r="BL469" s="103"/>
      <c r="BM469" s="103"/>
      <c r="BN469" s="103"/>
      <c r="BO469" s="103"/>
      <c r="BP469" s="103"/>
      <c r="BQ469" s="103"/>
      <c r="BR469" s="103"/>
      <c r="BS469" s="103"/>
      <c r="BT469" s="103"/>
      <c r="BU469" s="103"/>
      <c r="BV469" s="103"/>
      <c r="BW469" s="232"/>
      <c r="BX469" s="103"/>
      <c r="BY469" s="103"/>
      <c r="BZ469" s="103"/>
      <c r="CA469" s="103"/>
      <c r="CB469" s="103"/>
      <c r="CC469" s="103"/>
      <c r="CD469" s="103"/>
      <c r="CE469" s="103"/>
      <c r="CG469" s="103"/>
      <c r="CH469" s="103"/>
    </row>
    <row r="470" spans="1:86" s="123" customFormat="1">
      <c r="A470" s="122"/>
      <c r="B470" s="122"/>
      <c r="C470" s="122"/>
      <c r="M470" s="103"/>
      <c r="N470" s="103"/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  <c r="Y470" s="103"/>
      <c r="Z470" s="103"/>
      <c r="AA470" s="103"/>
      <c r="AB470" s="103"/>
      <c r="AC470" s="103"/>
      <c r="AD470" s="103"/>
      <c r="AE470" s="103"/>
      <c r="AF470" s="103"/>
      <c r="AG470" s="103"/>
      <c r="AH470" s="103"/>
      <c r="AI470" s="103"/>
      <c r="AJ470" s="103"/>
      <c r="AK470" s="103"/>
      <c r="AL470" s="103"/>
      <c r="AP470" s="103"/>
      <c r="AQ470" s="103"/>
      <c r="AR470" s="103"/>
      <c r="AS470" s="103"/>
      <c r="AT470" s="103"/>
      <c r="AU470" s="103"/>
      <c r="AV470" s="103"/>
      <c r="AW470" s="103"/>
      <c r="AX470" s="103"/>
      <c r="AY470" s="103"/>
      <c r="AZ470" s="103"/>
      <c r="BA470" s="103"/>
      <c r="BB470" s="103"/>
      <c r="BC470" s="103"/>
      <c r="BD470" s="103"/>
      <c r="BE470" s="103"/>
      <c r="BF470" s="103"/>
      <c r="BG470" s="103"/>
      <c r="BH470" s="103"/>
      <c r="BI470" s="103"/>
      <c r="BJ470" s="103"/>
      <c r="BK470" s="103"/>
      <c r="BL470" s="103"/>
      <c r="BM470" s="103"/>
      <c r="BN470" s="103"/>
      <c r="BO470" s="103"/>
      <c r="BP470" s="103"/>
      <c r="BQ470" s="103"/>
      <c r="BR470" s="103"/>
      <c r="BS470" s="103"/>
      <c r="BT470" s="103"/>
      <c r="BU470" s="103"/>
      <c r="BV470" s="103"/>
      <c r="BW470" s="232"/>
      <c r="BX470" s="103"/>
      <c r="BY470" s="103"/>
      <c r="BZ470" s="103"/>
      <c r="CA470" s="103"/>
      <c r="CB470" s="103"/>
      <c r="CC470" s="103"/>
      <c r="CD470" s="103"/>
      <c r="CE470" s="103"/>
      <c r="CG470" s="103"/>
      <c r="CH470" s="103"/>
    </row>
    <row r="471" spans="1:86" s="123" customFormat="1">
      <c r="A471" s="122"/>
      <c r="B471" s="122"/>
      <c r="C471" s="122"/>
      <c r="M471" s="103"/>
      <c r="N471" s="103"/>
      <c r="O471" s="103"/>
      <c r="P471" s="103"/>
      <c r="Q471" s="103"/>
      <c r="R471" s="103"/>
      <c r="S471" s="103"/>
      <c r="T471" s="103"/>
      <c r="U471" s="103"/>
      <c r="V471" s="103"/>
      <c r="W471" s="103"/>
      <c r="X471" s="103"/>
      <c r="Y471" s="103"/>
      <c r="Z471" s="103"/>
      <c r="AA471" s="103"/>
      <c r="AB471" s="103"/>
      <c r="AC471" s="103"/>
      <c r="AD471" s="103"/>
      <c r="AE471" s="103"/>
      <c r="AF471" s="103"/>
      <c r="AG471" s="103"/>
      <c r="AH471" s="103"/>
      <c r="AI471" s="103"/>
      <c r="AJ471" s="103"/>
      <c r="AK471" s="103"/>
      <c r="AL471" s="103"/>
      <c r="AP471" s="103"/>
      <c r="AQ471" s="103"/>
      <c r="AR471" s="103"/>
      <c r="AS471" s="103"/>
      <c r="AT471" s="103"/>
      <c r="AU471" s="103"/>
      <c r="AV471" s="103"/>
      <c r="AW471" s="103"/>
      <c r="AX471" s="103"/>
      <c r="AY471" s="103"/>
      <c r="AZ471" s="103"/>
      <c r="BA471" s="103"/>
      <c r="BB471" s="103"/>
      <c r="BC471" s="103"/>
      <c r="BD471" s="103"/>
      <c r="BE471" s="103"/>
      <c r="BF471" s="103"/>
      <c r="BG471" s="103"/>
      <c r="BH471" s="103"/>
      <c r="BI471" s="103"/>
      <c r="BJ471" s="103"/>
      <c r="BK471" s="103"/>
      <c r="BL471" s="103"/>
      <c r="BM471" s="103"/>
      <c r="BN471" s="103"/>
      <c r="BO471" s="103"/>
      <c r="BP471" s="103"/>
      <c r="BQ471" s="103"/>
      <c r="BR471" s="103"/>
      <c r="BS471" s="103"/>
      <c r="BT471" s="103"/>
      <c r="BU471" s="103"/>
      <c r="BV471" s="103"/>
      <c r="BW471" s="232"/>
      <c r="BX471" s="103"/>
      <c r="BY471" s="103"/>
      <c r="BZ471" s="103"/>
      <c r="CA471" s="103"/>
      <c r="CB471" s="103"/>
      <c r="CC471" s="103"/>
      <c r="CD471" s="103"/>
      <c r="CE471" s="103"/>
      <c r="CG471" s="103"/>
      <c r="CH471" s="103"/>
    </row>
    <row r="472" spans="1:86" s="123" customFormat="1">
      <c r="A472" s="122"/>
      <c r="B472" s="122"/>
      <c r="C472" s="122"/>
      <c r="M472" s="103"/>
      <c r="N472" s="103"/>
      <c r="O472" s="103"/>
      <c r="P472" s="103"/>
      <c r="Q472" s="103"/>
      <c r="R472" s="103"/>
      <c r="S472" s="103"/>
      <c r="T472" s="103"/>
      <c r="U472" s="103"/>
      <c r="V472" s="103"/>
      <c r="W472" s="103"/>
      <c r="X472" s="103"/>
      <c r="Y472" s="103"/>
      <c r="Z472" s="103"/>
      <c r="AA472" s="103"/>
      <c r="AB472" s="103"/>
      <c r="AC472" s="103"/>
      <c r="AD472" s="103"/>
      <c r="AE472" s="103"/>
      <c r="AF472" s="103"/>
      <c r="AG472" s="103"/>
      <c r="AH472" s="103"/>
      <c r="AI472" s="103"/>
      <c r="AJ472" s="103"/>
      <c r="AK472" s="103"/>
      <c r="AL472" s="103"/>
      <c r="AP472" s="103"/>
      <c r="AQ472" s="103"/>
      <c r="AR472" s="103"/>
      <c r="AS472" s="103"/>
      <c r="AT472" s="103"/>
      <c r="AU472" s="103"/>
      <c r="AV472" s="103"/>
      <c r="AW472" s="103"/>
      <c r="AX472" s="103"/>
      <c r="AY472" s="103"/>
      <c r="AZ472" s="103"/>
      <c r="BA472" s="103"/>
      <c r="BB472" s="103"/>
      <c r="BC472" s="103"/>
      <c r="BD472" s="103"/>
      <c r="BE472" s="103"/>
      <c r="BF472" s="103"/>
      <c r="BG472" s="103"/>
      <c r="BH472" s="103"/>
      <c r="BI472" s="103"/>
      <c r="BJ472" s="103"/>
      <c r="BK472" s="103"/>
      <c r="BL472" s="103"/>
      <c r="BM472" s="103"/>
      <c r="BN472" s="103"/>
      <c r="BO472" s="103"/>
      <c r="BP472" s="103"/>
      <c r="BQ472" s="103"/>
      <c r="BR472" s="103"/>
      <c r="BS472" s="103"/>
      <c r="BT472" s="103"/>
      <c r="BU472" s="103"/>
      <c r="BV472" s="103"/>
      <c r="BW472" s="232"/>
      <c r="BX472" s="103"/>
      <c r="BY472" s="103"/>
      <c r="BZ472" s="103"/>
      <c r="CA472" s="103"/>
      <c r="CB472" s="103"/>
      <c r="CC472" s="103"/>
      <c r="CD472" s="103"/>
      <c r="CE472" s="103"/>
      <c r="CG472" s="103"/>
      <c r="CH472" s="103"/>
    </row>
    <row r="473" spans="1:86" s="123" customFormat="1">
      <c r="A473" s="122"/>
      <c r="B473" s="122"/>
      <c r="C473" s="122"/>
      <c r="M473" s="103"/>
      <c r="N473" s="103"/>
      <c r="O473" s="103"/>
      <c r="P473" s="103"/>
      <c r="Q473" s="103"/>
      <c r="R473" s="103"/>
      <c r="S473" s="103"/>
      <c r="T473" s="103"/>
      <c r="U473" s="103"/>
      <c r="V473" s="103"/>
      <c r="W473" s="103"/>
      <c r="X473" s="103"/>
      <c r="Y473" s="103"/>
      <c r="Z473" s="103"/>
      <c r="AA473" s="103"/>
      <c r="AB473" s="103"/>
      <c r="AC473" s="103"/>
      <c r="AD473" s="103"/>
      <c r="AE473" s="103"/>
      <c r="AF473" s="103"/>
      <c r="AG473" s="103"/>
      <c r="AH473" s="103"/>
      <c r="AI473" s="103"/>
      <c r="AJ473" s="103"/>
      <c r="AK473" s="103"/>
      <c r="AL473" s="103"/>
      <c r="AP473" s="103"/>
      <c r="AQ473" s="103"/>
      <c r="AR473" s="103"/>
      <c r="AS473" s="103"/>
      <c r="AT473" s="103"/>
      <c r="AU473" s="103"/>
      <c r="AV473" s="103"/>
      <c r="AW473" s="103"/>
      <c r="AX473" s="103"/>
      <c r="AY473" s="103"/>
      <c r="AZ473" s="103"/>
      <c r="BA473" s="103"/>
      <c r="BB473" s="103"/>
      <c r="BC473" s="103"/>
      <c r="BD473" s="103"/>
      <c r="BE473" s="103"/>
      <c r="BF473" s="103"/>
      <c r="BG473" s="103"/>
      <c r="BH473" s="103"/>
      <c r="BI473" s="103"/>
      <c r="BJ473" s="103"/>
      <c r="BK473" s="103"/>
      <c r="BL473" s="103"/>
      <c r="BM473" s="103"/>
      <c r="BN473" s="103"/>
      <c r="BO473" s="103"/>
      <c r="BP473" s="103"/>
      <c r="BQ473" s="103"/>
      <c r="BR473" s="103"/>
      <c r="BS473" s="103"/>
      <c r="BT473" s="103"/>
      <c r="BU473" s="103"/>
      <c r="BV473" s="103"/>
      <c r="BW473" s="232"/>
      <c r="BX473" s="103"/>
      <c r="BY473" s="103"/>
      <c r="BZ473" s="103"/>
      <c r="CA473" s="103"/>
      <c r="CB473" s="103"/>
      <c r="CC473" s="103"/>
      <c r="CD473" s="103"/>
      <c r="CE473" s="103"/>
      <c r="CG473" s="103"/>
      <c r="CH473" s="103"/>
    </row>
    <row r="474" spans="1:86" s="123" customFormat="1">
      <c r="A474" s="122"/>
      <c r="B474" s="122"/>
      <c r="C474" s="122"/>
      <c r="M474" s="103"/>
      <c r="N474" s="103"/>
      <c r="O474" s="103"/>
      <c r="P474" s="103"/>
      <c r="Q474" s="103"/>
      <c r="R474" s="103"/>
      <c r="S474" s="103"/>
      <c r="T474" s="103"/>
      <c r="U474" s="103"/>
      <c r="V474" s="103"/>
      <c r="W474" s="103"/>
      <c r="X474" s="103"/>
      <c r="Y474" s="103"/>
      <c r="Z474" s="103"/>
      <c r="AA474" s="103"/>
      <c r="AB474" s="103"/>
      <c r="AC474" s="103"/>
      <c r="AD474" s="103"/>
      <c r="AE474" s="103"/>
      <c r="AF474" s="103"/>
      <c r="AG474" s="103"/>
      <c r="AH474" s="103"/>
      <c r="AI474" s="103"/>
      <c r="AJ474" s="103"/>
      <c r="AK474" s="103"/>
      <c r="AL474" s="103"/>
      <c r="AP474" s="103"/>
      <c r="AQ474" s="103"/>
      <c r="AR474" s="103"/>
      <c r="AS474" s="103"/>
      <c r="AT474" s="103"/>
      <c r="AU474" s="103"/>
      <c r="AV474" s="103"/>
      <c r="AW474" s="103"/>
      <c r="AX474" s="103"/>
      <c r="AY474" s="103"/>
      <c r="AZ474" s="103"/>
      <c r="BA474" s="103"/>
      <c r="BB474" s="103"/>
      <c r="BC474" s="103"/>
      <c r="BD474" s="103"/>
      <c r="BE474" s="103"/>
      <c r="BF474" s="103"/>
      <c r="BG474" s="103"/>
      <c r="BH474" s="103"/>
      <c r="BI474" s="103"/>
      <c r="BJ474" s="103"/>
      <c r="BK474" s="103"/>
      <c r="BL474" s="103"/>
      <c r="BM474" s="103"/>
      <c r="BN474" s="103"/>
      <c r="BO474" s="103"/>
      <c r="BP474" s="103"/>
      <c r="BQ474" s="103"/>
      <c r="BR474" s="103"/>
      <c r="BS474" s="103"/>
      <c r="BT474" s="103"/>
      <c r="BU474" s="103"/>
      <c r="BV474" s="103"/>
      <c r="BW474" s="232"/>
      <c r="BX474" s="103"/>
      <c r="BY474" s="103"/>
      <c r="BZ474" s="103"/>
      <c r="CA474" s="103"/>
      <c r="CB474" s="103"/>
      <c r="CC474" s="103"/>
      <c r="CD474" s="103"/>
      <c r="CE474" s="103"/>
      <c r="CG474" s="103"/>
      <c r="CH474" s="103"/>
    </row>
    <row r="475" spans="1:86" s="123" customFormat="1">
      <c r="A475" s="122"/>
      <c r="B475" s="122"/>
      <c r="C475" s="122"/>
      <c r="M475" s="103"/>
      <c r="N475" s="103"/>
      <c r="O475" s="103"/>
      <c r="P475" s="103"/>
      <c r="Q475" s="103"/>
      <c r="R475" s="103"/>
      <c r="S475" s="103"/>
      <c r="T475" s="103"/>
      <c r="U475" s="103"/>
      <c r="V475" s="103"/>
      <c r="W475" s="103"/>
      <c r="X475" s="103"/>
      <c r="Y475" s="103"/>
      <c r="Z475" s="103"/>
      <c r="AA475" s="103"/>
      <c r="AB475" s="103"/>
      <c r="AC475" s="103"/>
      <c r="AD475" s="103"/>
      <c r="AE475" s="103"/>
      <c r="AF475" s="103"/>
      <c r="AG475" s="103"/>
      <c r="AH475" s="103"/>
      <c r="AI475" s="103"/>
      <c r="AJ475" s="103"/>
      <c r="AK475" s="103"/>
      <c r="AL475" s="103"/>
      <c r="AP475" s="103"/>
      <c r="AQ475" s="103"/>
      <c r="AR475" s="103"/>
      <c r="AS475" s="103"/>
      <c r="AT475" s="103"/>
      <c r="AU475" s="103"/>
      <c r="AV475" s="103"/>
      <c r="AW475" s="103"/>
      <c r="AX475" s="103"/>
      <c r="AY475" s="103"/>
      <c r="AZ475" s="103"/>
      <c r="BA475" s="103"/>
      <c r="BB475" s="103"/>
      <c r="BC475" s="103"/>
      <c r="BD475" s="103"/>
      <c r="BE475" s="103"/>
      <c r="BF475" s="103"/>
      <c r="BG475" s="103"/>
      <c r="BH475" s="103"/>
      <c r="BI475" s="103"/>
      <c r="BJ475" s="103"/>
      <c r="BK475" s="103"/>
      <c r="BL475" s="103"/>
      <c r="BM475" s="103"/>
      <c r="BN475" s="103"/>
      <c r="BO475" s="103"/>
      <c r="BP475" s="103"/>
      <c r="BQ475" s="103"/>
      <c r="BR475" s="103"/>
      <c r="BS475" s="103"/>
      <c r="BT475" s="103"/>
      <c r="BU475" s="103"/>
      <c r="BV475" s="103"/>
      <c r="BW475" s="232"/>
      <c r="BX475" s="103"/>
      <c r="BY475" s="103"/>
      <c r="BZ475" s="103"/>
      <c r="CA475" s="103"/>
      <c r="CB475" s="103"/>
      <c r="CC475" s="103"/>
      <c r="CD475" s="103"/>
      <c r="CE475" s="103"/>
      <c r="CG475" s="103"/>
      <c r="CH475" s="103"/>
    </row>
    <row r="476" spans="1:86" s="123" customFormat="1">
      <c r="A476" s="122"/>
      <c r="B476" s="122"/>
      <c r="C476" s="122"/>
      <c r="M476" s="103"/>
      <c r="N476" s="103"/>
      <c r="O476" s="103"/>
      <c r="P476" s="103"/>
      <c r="Q476" s="103"/>
      <c r="R476" s="103"/>
      <c r="S476" s="103"/>
      <c r="T476" s="103"/>
      <c r="U476" s="103"/>
      <c r="V476" s="103"/>
      <c r="W476" s="103"/>
      <c r="X476" s="103"/>
      <c r="Y476" s="103"/>
      <c r="Z476" s="103"/>
      <c r="AA476" s="103"/>
      <c r="AB476" s="103"/>
      <c r="AC476" s="103"/>
      <c r="AD476" s="103"/>
      <c r="AE476" s="103"/>
      <c r="AF476" s="103"/>
      <c r="AG476" s="103"/>
      <c r="AH476" s="103"/>
      <c r="AI476" s="103"/>
      <c r="AJ476" s="103"/>
      <c r="AK476" s="103"/>
      <c r="AL476" s="103"/>
      <c r="AP476" s="103"/>
      <c r="AQ476" s="103"/>
      <c r="AR476" s="103"/>
      <c r="AS476" s="103"/>
      <c r="AT476" s="103"/>
      <c r="AU476" s="103"/>
      <c r="AV476" s="103"/>
      <c r="AW476" s="103"/>
      <c r="AX476" s="103"/>
      <c r="AY476" s="103"/>
      <c r="AZ476" s="103"/>
      <c r="BA476" s="103"/>
      <c r="BB476" s="103"/>
      <c r="BC476" s="103"/>
      <c r="BD476" s="103"/>
      <c r="BE476" s="103"/>
      <c r="BF476" s="103"/>
      <c r="BG476" s="103"/>
      <c r="BH476" s="103"/>
      <c r="BI476" s="103"/>
      <c r="BJ476" s="103"/>
      <c r="BK476" s="103"/>
      <c r="BL476" s="103"/>
      <c r="BM476" s="103"/>
      <c r="BN476" s="103"/>
      <c r="BO476" s="103"/>
      <c r="BP476" s="103"/>
      <c r="BQ476" s="103"/>
      <c r="BR476" s="103"/>
      <c r="BS476" s="103"/>
      <c r="BT476" s="103"/>
      <c r="BU476" s="103"/>
      <c r="BV476" s="103"/>
      <c r="BW476" s="232"/>
      <c r="BX476" s="103"/>
      <c r="BY476" s="103"/>
      <c r="BZ476" s="103"/>
      <c r="CA476" s="103"/>
      <c r="CB476" s="103"/>
      <c r="CC476" s="103"/>
      <c r="CD476" s="103"/>
      <c r="CE476" s="103"/>
      <c r="CG476" s="103"/>
      <c r="CH476" s="103"/>
    </row>
    <row r="477" spans="1:86" s="123" customFormat="1">
      <c r="A477" s="122"/>
      <c r="B477" s="122"/>
      <c r="C477" s="122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  <c r="AA477" s="103"/>
      <c r="AB477" s="103"/>
      <c r="AC477" s="103"/>
      <c r="AD477" s="103"/>
      <c r="AE477" s="103"/>
      <c r="AF477" s="103"/>
      <c r="AG477" s="103"/>
      <c r="AH477" s="103"/>
      <c r="AI477" s="103"/>
      <c r="AJ477" s="103"/>
      <c r="AK477" s="103"/>
      <c r="AL477" s="103"/>
      <c r="AP477" s="103"/>
      <c r="AQ477" s="103"/>
      <c r="AR477" s="103"/>
      <c r="AS477" s="103"/>
      <c r="AT477" s="103"/>
      <c r="AU477" s="103"/>
      <c r="AV477" s="103"/>
      <c r="AW477" s="103"/>
      <c r="AX477" s="103"/>
      <c r="AY477" s="103"/>
      <c r="AZ477" s="103"/>
      <c r="BA477" s="103"/>
      <c r="BB477" s="103"/>
      <c r="BC477" s="103"/>
      <c r="BD477" s="103"/>
      <c r="BE477" s="103"/>
      <c r="BF477" s="103"/>
      <c r="BG477" s="103"/>
      <c r="BH477" s="103"/>
      <c r="BI477" s="103"/>
      <c r="BJ477" s="103"/>
      <c r="BK477" s="103"/>
      <c r="BL477" s="103"/>
      <c r="BM477" s="103"/>
      <c r="BN477" s="103"/>
      <c r="BO477" s="103"/>
      <c r="BP477" s="103"/>
      <c r="BQ477" s="103"/>
      <c r="BR477" s="103"/>
      <c r="BS477" s="103"/>
      <c r="BT477" s="103"/>
      <c r="BU477" s="103"/>
      <c r="BV477" s="103"/>
      <c r="BW477" s="232"/>
      <c r="BX477" s="103"/>
      <c r="BY477" s="103"/>
      <c r="BZ477" s="103"/>
      <c r="CA477" s="103"/>
      <c r="CB477" s="103"/>
      <c r="CC477" s="103"/>
      <c r="CD477" s="103"/>
      <c r="CE477" s="103"/>
      <c r="CG477" s="103"/>
      <c r="CH477" s="103"/>
    </row>
    <row r="478" spans="1:86" s="123" customFormat="1">
      <c r="A478" s="122"/>
      <c r="B478" s="122"/>
      <c r="C478" s="122"/>
      <c r="M478" s="103"/>
      <c r="N478" s="103"/>
      <c r="O478" s="103"/>
      <c r="P478" s="103"/>
      <c r="Q478" s="103"/>
      <c r="R478" s="103"/>
      <c r="S478" s="103"/>
      <c r="T478" s="103"/>
      <c r="U478" s="103"/>
      <c r="V478" s="103"/>
      <c r="W478" s="103"/>
      <c r="X478" s="103"/>
      <c r="Y478" s="103"/>
      <c r="Z478" s="103"/>
      <c r="AA478" s="103"/>
      <c r="AB478" s="103"/>
      <c r="AC478" s="103"/>
      <c r="AD478" s="103"/>
      <c r="AE478" s="103"/>
      <c r="AF478" s="103"/>
      <c r="AG478" s="103"/>
      <c r="AH478" s="103"/>
      <c r="AI478" s="103"/>
      <c r="AJ478" s="103"/>
      <c r="AK478" s="103"/>
      <c r="AL478" s="103"/>
      <c r="AP478" s="103"/>
      <c r="AQ478" s="103"/>
      <c r="AR478" s="103"/>
      <c r="AS478" s="103"/>
      <c r="AT478" s="103"/>
      <c r="AU478" s="103"/>
      <c r="AV478" s="103"/>
      <c r="AW478" s="103"/>
      <c r="AX478" s="103"/>
      <c r="AY478" s="103"/>
      <c r="AZ478" s="103"/>
      <c r="BA478" s="103"/>
      <c r="BB478" s="103"/>
      <c r="BC478" s="103"/>
      <c r="BD478" s="103"/>
      <c r="BE478" s="103"/>
      <c r="BF478" s="103"/>
      <c r="BG478" s="103"/>
      <c r="BH478" s="103"/>
      <c r="BI478" s="103"/>
      <c r="BJ478" s="103"/>
      <c r="BK478" s="103"/>
      <c r="BL478" s="103"/>
      <c r="BM478" s="103"/>
      <c r="BN478" s="103"/>
      <c r="BO478" s="103"/>
      <c r="BP478" s="103"/>
      <c r="BQ478" s="103"/>
      <c r="BR478" s="103"/>
      <c r="BS478" s="103"/>
      <c r="BT478" s="103"/>
      <c r="BU478" s="103"/>
      <c r="BV478" s="103"/>
      <c r="BW478" s="232"/>
      <c r="BX478" s="103"/>
      <c r="BY478" s="103"/>
      <c r="BZ478" s="103"/>
      <c r="CA478" s="103"/>
      <c r="CB478" s="103"/>
      <c r="CC478" s="103"/>
      <c r="CD478" s="103"/>
      <c r="CE478" s="103"/>
      <c r="CG478" s="103"/>
      <c r="CH478" s="103"/>
    </row>
    <row r="479" spans="1:86" s="123" customFormat="1">
      <c r="A479" s="122"/>
      <c r="B479" s="122"/>
      <c r="C479" s="122"/>
      <c r="M479" s="103"/>
      <c r="N479" s="103"/>
      <c r="O479" s="103"/>
      <c r="P479" s="103"/>
      <c r="Q479" s="103"/>
      <c r="R479" s="103"/>
      <c r="S479" s="103"/>
      <c r="T479" s="103"/>
      <c r="U479" s="103"/>
      <c r="V479" s="103"/>
      <c r="W479" s="103"/>
      <c r="X479" s="103"/>
      <c r="Y479" s="103"/>
      <c r="Z479" s="103"/>
      <c r="AA479" s="103"/>
      <c r="AB479" s="103"/>
      <c r="AC479" s="103"/>
      <c r="AD479" s="103"/>
      <c r="AE479" s="103"/>
      <c r="AF479" s="103"/>
      <c r="AG479" s="103"/>
      <c r="AH479" s="103"/>
      <c r="AI479" s="103"/>
      <c r="AJ479" s="103"/>
      <c r="AK479" s="103"/>
      <c r="AL479" s="103"/>
      <c r="AP479" s="103"/>
      <c r="AQ479" s="103"/>
      <c r="AR479" s="103"/>
      <c r="AS479" s="103"/>
      <c r="AT479" s="103"/>
      <c r="AU479" s="103"/>
      <c r="AV479" s="103"/>
      <c r="AW479" s="103"/>
      <c r="AX479" s="103"/>
      <c r="AY479" s="103"/>
      <c r="AZ479" s="103"/>
      <c r="BA479" s="103"/>
      <c r="BB479" s="103"/>
      <c r="BC479" s="103"/>
      <c r="BD479" s="103"/>
      <c r="BE479" s="103"/>
      <c r="BF479" s="103"/>
      <c r="BG479" s="103"/>
      <c r="BH479" s="103"/>
      <c r="BI479" s="103"/>
      <c r="BJ479" s="103"/>
      <c r="BK479" s="103"/>
      <c r="BL479" s="103"/>
      <c r="BM479" s="103"/>
      <c r="BN479" s="103"/>
      <c r="BO479" s="103"/>
      <c r="BP479" s="103"/>
      <c r="BQ479" s="103"/>
      <c r="BR479" s="103"/>
      <c r="BS479" s="103"/>
      <c r="BT479" s="103"/>
      <c r="BU479" s="103"/>
      <c r="BV479" s="103"/>
      <c r="BW479" s="232"/>
      <c r="BX479" s="103"/>
      <c r="BY479" s="103"/>
      <c r="BZ479" s="103"/>
      <c r="CA479" s="103"/>
      <c r="CB479" s="103"/>
      <c r="CC479" s="103"/>
      <c r="CD479" s="103"/>
      <c r="CE479" s="103"/>
      <c r="CG479" s="103"/>
      <c r="CH479" s="103"/>
    </row>
    <row r="480" spans="1:86" s="123" customFormat="1">
      <c r="A480" s="122"/>
      <c r="B480" s="122"/>
      <c r="C480" s="122"/>
      <c r="M480" s="103"/>
      <c r="N480" s="103"/>
      <c r="O480" s="103"/>
      <c r="P480" s="103"/>
      <c r="Q480" s="103"/>
      <c r="R480" s="103"/>
      <c r="S480" s="103"/>
      <c r="T480" s="103"/>
      <c r="U480" s="103"/>
      <c r="V480" s="103"/>
      <c r="W480" s="103"/>
      <c r="X480" s="103"/>
      <c r="Y480" s="103"/>
      <c r="Z480" s="103"/>
      <c r="AA480" s="103"/>
      <c r="AB480" s="103"/>
      <c r="AC480" s="103"/>
      <c r="AD480" s="103"/>
      <c r="AE480" s="103"/>
      <c r="AF480" s="103"/>
      <c r="AG480" s="103"/>
      <c r="AH480" s="103"/>
      <c r="AI480" s="103"/>
      <c r="AJ480" s="103"/>
      <c r="AK480" s="103"/>
      <c r="AL480" s="103"/>
      <c r="AP480" s="103"/>
      <c r="AQ480" s="103"/>
      <c r="AR480" s="103"/>
      <c r="AS480" s="103"/>
      <c r="AT480" s="103"/>
      <c r="AU480" s="103"/>
      <c r="AV480" s="103"/>
      <c r="AW480" s="103"/>
      <c r="AX480" s="103"/>
      <c r="AY480" s="103"/>
      <c r="AZ480" s="103"/>
      <c r="BA480" s="103"/>
      <c r="BB480" s="103"/>
      <c r="BC480" s="103"/>
      <c r="BD480" s="103"/>
      <c r="BE480" s="103"/>
      <c r="BF480" s="103"/>
      <c r="BG480" s="103"/>
      <c r="BH480" s="103"/>
      <c r="BI480" s="103"/>
      <c r="BJ480" s="103"/>
      <c r="BK480" s="103"/>
      <c r="BL480" s="103"/>
      <c r="BM480" s="103"/>
      <c r="BN480" s="103"/>
      <c r="BO480" s="103"/>
      <c r="BP480" s="103"/>
      <c r="BQ480" s="103"/>
      <c r="BR480" s="103"/>
      <c r="BS480" s="103"/>
      <c r="BT480" s="103"/>
      <c r="BU480" s="103"/>
      <c r="BV480" s="103"/>
      <c r="BW480" s="232"/>
      <c r="BX480" s="103"/>
      <c r="BY480" s="103"/>
      <c r="BZ480" s="103"/>
      <c r="CA480" s="103"/>
      <c r="CB480" s="103"/>
      <c r="CC480" s="103"/>
      <c r="CD480" s="103"/>
      <c r="CE480" s="103"/>
      <c r="CG480" s="103"/>
      <c r="CH480" s="103"/>
    </row>
    <row r="481" spans="1:86" s="123" customFormat="1">
      <c r="A481" s="122"/>
      <c r="B481" s="122"/>
      <c r="C481" s="122"/>
      <c r="M481" s="103"/>
      <c r="N481" s="103"/>
      <c r="O481" s="103"/>
      <c r="P481" s="103"/>
      <c r="Q481" s="103"/>
      <c r="R481" s="103"/>
      <c r="S481" s="103"/>
      <c r="T481" s="103"/>
      <c r="U481" s="103"/>
      <c r="V481" s="103"/>
      <c r="W481" s="103"/>
      <c r="X481" s="103"/>
      <c r="Y481" s="103"/>
      <c r="Z481" s="103"/>
      <c r="AA481" s="103"/>
      <c r="AB481" s="103"/>
      <c r="AC481" s="103"/>
      <c r="AD481" s="103"/>
      <c r="AE481" s="103"/>
      <c r="AF481" s="103"/>
      <c r="AG481" s="103"/>
      <c r="AH481" s="103"/>
      <c r="AI481" s="103"/>
      <c r="AJ481" s="103"/>
      <c r="AK481" s="103"/>
      <c r="AL481" s="103"/>
      <c r="AP481" s="103"/>
      <c r="AQ481" s="103"/>
      <c r="AR481" s="103"/>
      <c r="AS481" s="103"/>
      <c r="AT481" s="103"/>
      <c r="AU481" s="103"/>
      <c r="AV481" s="103"/>
      <c r="AW481" s="103"/>
      <c r="AX481" s="103"/>
      <c r="AY481" s="103"/>
      <c r="AZ481" s="103"/>
      <c r="BA481" s="103"/>
      <c r="BB481" s="103"/>
      <c r="BC481" s="103"/>
      <c r="BD481" s="103"/>
      <c r="BE481" s="103"/>
      <c r="BF481" s="103"/>
      <c r="BG481" s="103"/>
      <c r="BH481" s="103"/>
      <c r="BI481" s="103"/>
      <c r="BJ481" s="103"/>
      <c r="BK481" s="103"/>
      <c r="BL481" s="103"/>
      <c r="BM481" s="103"/>
      <c r="BN481" s="103"/>
      <c r="BO481" s="103"/>
      <c r="BP481" s="103"/>
      <c r="BQ481" s="103"/>
      <c r="BR481" s="103"/>
      <c r="BS481" s="103"/>
      <c r="BT481" s="103"/>
      <c r="BU481" s="103"/>
      <c r="BV481" s="103"/>
      <c r="BW481" s="232"/>
      <c r="BX481" s="103"/>
      <c r="BY481" s="103"/>
      <c r="BZ481" s="103"/>
      <c r="CA481" s="103"/>
      <c r="CB481" s="103"/>
      <c r="CC481" s="103"/>
      <c r="CD481" s="103"/>
      <c r="CE481" s="103"/>
      <c r="CG481" s="103"/>
      <c r="CH481" s="103"/>
    </row>
    <row r="482" spans="1:86" s="123" customFormat="1">
      <c r="A482" s="122"/>
      <c r="B482" s="122"/>
      <c r="C482" s="122"/>
      <c r="M482" s="103"/>
      <c r="N482" s="103"/>
      <c r="O482" s="103"/>
      <c r="P482" s="103"/>
      <c r="Q482" s="103"/>
      <c r="R482" s="103"/>
      <c r="S482" s="103"/>
      <c r="T482" s="103"/>
      <c r="U482" s="103"/>
      <c r="V482" s="103"/>
      <c r="W482" s="103"/>
      <c r="X482" s="103"/>
      <c r="Y482" s="103"/>
      <c r="Z482" s="103"/>
      <c r="AA482" s="103"/>
      <c r="AB482" s="103"/>
      <c r="AC482" s="103"/>
      <c r="AD482" s="103"/>
      <c r="AE482" s="103"/>
      <c r="AF482" s="103"/>
      <c r="AG482" s="103"/>
      <c r="AH482" s="103"/>
      <c r="AI482" s="103"/>
      <c r="AJ482" s="103"/>
      <c r="AK482" s="103"/>
      <c r="AL482" s="103"/>
      <c r="AP482" s="103"/>
      <c r="AQ482" s="103"/>
      <c r="AR482" s="103"/>
      <c r="AS482" s="103"/>
      <c r="AT482" s="103"/>
      <c r="AU482" s="103"/>
      <c r="AV482" s="103"/>
      <c r="AW482" s="103"/>
      <c r="AX482" s="103"/>
      <c r="AY482" s="103"/>
      <c r="AZ482" s="103"/>
      <c r="BA482" s="103"/>
      <c r="BB482" s="103"/>
      <c r="BC482" s="103"/>
      <c r="BD482" s="103"/>
      <c r="BE482" s="103"/>
      <c r="BF482" s="103"/>
      <c r="BG482" s="103"/>
      <c r="BH482" s="103"/>
      <c r="BI482" s="103"/>
      <c r="BJ482" s="103"/>
      <c r="BK482" s="103"/>
      <c r="BL482" s="103"/>
      <c r="BM482" s="103"/>
      <c r="BN482" s="103"/>
      <c r="BO482" s="103"/>
      <c r="BP482" s="103"/>
      <c r="BQ482" s="103"/>
      <c r="BR482" s="103"/>
      <c r="BS482" s="103"/>
      <c r="BT482" s="103"/>
      <c r="BU482" s="103"/>
      <c r="BV482" s="103"/>
      <c r="BW482" s="232"/>
      <c r="BX482" s="103"/>
      <c r="BY482" s="103"/>
      <c r="BZ482" s="103"/>
      <c r="CA482" s="103"/>
      <c r="CB482" s="103"/>
      <c r="CC482" s="103"/>
      <c r="CD482" s="103"/>
      <c r="CE482" s="103"/>
      <c r="CG482" s="103"/>
      <c r="CH482" s="103"/>
    </row>
    <row r="483" spans="1:86" s="123" customFormat="1">
      <c r="A483" s="122"/>
      <c r="B483" s="122"/>
      <c r="C483" s="122"/>
      <c r="M483" s="103"/>
      <c r="N483" s="103"/>
      <c r="O483" s="103"/>
      <c r="P483" s="103"/>
      <c r="Q483" s="103"/>
      <c r="R483" s="103"/>
      <c r="S483" s="103"/>
      <c r="T483" s="103"/>
      <c r="U483" s="103"/>
      <c r="V483" s="103"/>
      <c r="W483" s="103"/>
      <c r="X483" s="103"/>
      <c r="Y483" s="103"/>
      <c r="Z483" s="103"/>
      <c r="AA483" s="103"/>
      <c r="AB483" s="103"/>
      <c r="AC483" s="103"/>
      <c r="AD483" s="103"/>
      <c r="AE483" s="103"/>
      <c r="AF483" s="103"/>
      <c r="AG483" s="103"/>
      <c r="AH483" s="103"/>
      <c r="AI483" s="103"/>
      <c r="AJ483" s="103"/>
      <c r="AK483" s="103"/>
      <c r="AL483" s="103"/>
      <c r="AP483" s="103"/>
      <c r="AQ483" s="103"/>
      <c r="AR483" s="103"/>
      <c r="AS483" s="103"/>
      <c r="AT483" s="103"/>
      <c r="AU483" s="103"/>
      <c r="AV483" s="103"/>
      <c r="AW483" s="103"/>
      <c r="AX483" s="103"/>
      <c r="AY483" s="103"/>
      <c r="AZ483" s="103"/>
      <c r="BA483" s="103"/>
      <c r="BB483" s="103"/>
      <c r="BC483" s="103"/>
      <c r="BD483" s="103"/>
      <c r="BE483" s="103"/>
      <c r="BF483" s="103"/>
      <c r="BG483" s="103"/>
      <c r="BH483" s="103"/>
      <c r="BI483" s="103"/>
      <c r="BJ483" s="103"/>
      <c r="BK483" s="103"/>
      <c r="BL483" s="103"/>
      <c r="BM483" s="103"/>
      <c r="BN483" s="103"/>
      <c r="BO483" s="103"/>
      <c r="BP483" s="103"/>
      <c r="BQ483" s="103"/>
      <c r="BR483" s="103"/>
      <c r="BS483" s="103"/>
      <c r="BT483" s="103"/>
      <c r="BU483" s="103"/>
      <c r="BV483" s="103"/>
      <c r="BW483" s="232"/>
      <c r="BX483" s="103"/>
      <c r="BY483" s="103"/>
      <c r="BZ483" s="103"/>
      <c r="CA483" s="103"/>
      <c r="CB483" s="103"/>
      <c r="CC483" s="103"/>
      <c r="CD483" s="103"/>
      <c r="CE483" s="103"/>
      <c r="CG483" s="103"/>
      <c r="CH483" s="103"/>
    </row>
    <row r="484" spans="1:86" s="123" customFormat="1">
      <c r="A484" s="122"/>
      <c r="B484" s="122"/>
      <c r="C484" s="122"/>
      <c r="M484" s="103"/>
      <c r="N484" s="103"/>
      <c r="O484" s="103"/>
      <c r="P484" s="103"/>
      <c r="Q484" s="103"/>
      <c r="R484" s="103"/>
      <c r="S484" s="103"/>
      <c r="T484" s="103"/>
      <c r="U484" s="103"/>
      <c r="V484" s="103"/>
      <c r="W484" s="103"/>
      <c r="X484" s="103"/>
      <c r="Y484" s="103"/>
      <c r="Z484" s="103"/>
      <c r="AA484" s="103"/>
      <c r="AB484" s="103"/>
      <c r="AC484" s="103"/>
      <c r="AD484" s="103"/>
      <c r="AE484" s="103"/>
      <c r="AF484" s="103"/>
      <c r="AG484" s="103"/>
      <c r="AH484" s="103"/>
      <c r="AI484" s="103"/>
      <c r="AJ484" s="103"/>
      <c r="AK484" s="103"/>
      <c r="AL484" s="103"/>
      <c r="AP484" s="103"/>
      <c r="AQ484" s="103"/>
      <c r="AR484" s="103"/>
      <c r="AS484" s="103"/>
      <c r="AT484" s="103"/>
      <c r="AU484" s="103"/>
      <c r="AV484" s="103"/>
      <c r="AW484" s="103"/>
      <c r="AX484" s="103"/>
      <c r="AY484" s="103"/>
      <c r="AZ484" s="103"/>
      <c r="BA484" s="103"/>
      <c r="BB484" s="103"/>
      <c r="BC484" s="103"/>
      <c r="BD484" s="103"/>
      <c r="BE484" s="103"/>
      <c r="BF484" s="103"/>
      <c r="BG484" s="103"/>
      <c r="BH484" s="103"/>
      <c r="BI484" s="103"/>
      <c r="BJ484" s="103"/>
      <c r="BK484" s="103"/>
      <c r="BL484" s="103"/>
      <c r="BM484" s="103"/>
      <c r="BN484" s="103"/>
      <c r="BO484" s="103"/>
      <c r="BP484" s="103"/>
      <c r="BQ484" s="103"/>
      <c r="BR484" s="103"/>
      <c r="BS484" s="103"/>
      <c r="BT484" s="103"/>
      <c r="BU484" s="103"/>
      <c r="BV484" s="103"/>
      <c r="BW484" s="232"/>
      <c r="BX484" s="103"/>
      <c r="BY484" s="103"/>
      <c r="BZ484" s="103"/>
      <c r="CA484" s="103"/>
      <c r="CB484" s="103"/>
      <c r="CC484" s="103"/>
      <c r="CD484" s="103"/>
      <c r="CE484" s="103"/>
      <c r="CG484" s="103"/>
      <c r="CH484" s="103"/>
    </row>
    <row r="485" spans="1:86" s="123" customFormat="1">
      <c r="A485" s="122"/>
      <c r="B485" s="122"/>
      <c r="C485" s="122"/>
      <c r="M485" s="103"/>
      <c r="N485" s="103"/>
      <c r="O485" s="103"/>
      <c r="P485" s="103"/>
      <c r="Q485" s="103"/>
      <c r="R485" s="103"/>
      <c r="S485" s="103"/>
      <c r="T485" s="103"/>
      <c r="U485" s="103"/>
      <c r="V485" s="103"/>
      <c r="W485" s="103"/>
      <c r="X485" s="103"/>
      <c r="Y485" s="103"/>
      <c r="Z485" s="103"/>
      <c r="AA485" s="103"/>
      <c r="AB485" s="103"/>
      <c r="AC485" s="103"/>
      <c r="AD485" s="103"/>
      <c r="AE485" s="103"/>
      <c r="AF485" s="103"/>
      <c r="AG485" s="103"/>
      <c r="AH485" s="103"/>
      <c r="AI485" s="103"/>
      <c r="AJ485" s="103"/>
      <c r="AK485" s="103"/>
      <c r="AL485" s="103"/>
      <c r="AP485" s="103"/>
      <c r="AQ485" s="103"/>
      <c r="AR485" s="103"/>
      <c r="AS485" s="103"/>
      <c r="AT485" s="103"/>
      <c r="AU485" s="103"/>
      <c r="AV485" s="103"/>
      <c r="AW485" s="103"/>
      <c r="AX485" s="103"/>
      <c r="AY485" s="103"/>
      <c r="AZ485" s="103"/>
      <c r="BA485" s="103"/>
      <c r="BB485" s="103"/>
      <c r="BC485" s="103"/>
      <c r="BD485" s="103"/>
      <c r="BE485" s="103"/>
      <c r="BF485" s="103"/>
      <c r="BG485" s="103"/>
      <c r="BH485" s="103"/>
      <c r="BI485" s="103"/>
      <c r="BJ485" s="103"/>
      <c r="BK485" s="103"/>
      <c r="BL485" s="103"/>
      <c r="BM485" s="103"/>
      <c r="BN485" s="103"/>
      <c r="BO485" s="103"/>
      <c r="BP485" s="103"/>
      <c r="BQ485" s="103"/>
      <c r="BR485" s="103"/>
      <c r="BS485" s="103"/>
      <c r="BT485" s="103"/>
      <c r="BU485" s="103"/>
      <c r="BV485" s="103"/>
      <c r="BW485" s="232"/>
      <c r="BX485" s="103"/>
      <c r="BY485" s="103"/>
      <c r="BZ485" s="103"/>
      <c r="CA485" s="103"/>
      <c r="CB485" s="103"/>
      <c r="CC485" s="103"/>
      <c r="CD485" s="103"/>
      <c r="CE485" s="103"/>
      <c r="CG485" s="103"/>
      <c r="CH485" s="103"/>
    </row>
    <row r="486" spans="1:86" s="123" customFormat="1">
      <c r="A486" s="122"/>
      <c r="B486" s="122"/>
      <c r="C486" s="122"/>
      <c r="M486" s="103"/>
      <c r="N486" s="103"/>
      <c r="O486" s="103"/>
      <c r="P486" s="103"/>
      <c r="Q486" s="103"/>
      <c r="R486" s="103"/>
      <c r="S486" s="103"/>
      <c r="T486" s="103"/>
      <c r="U486" s="103"/>
      <c r="V486" s="103"/>
      <c r="W486" s="103"/>
      <c r="X486" s="103"/>
      <c r="Y486" s="103"/>
      <c r="Z486" s="103"/>
      <c r="AA486" s="103"/>
      <c r="AB486" s="103"/>
      <c r="AC486" s="103"/>
      <c r="AD486" s="103"/>
      <c r="AE486" s="103"/>
      <c r="AF486" s="103"/>
      <c r="AG486" s="103"/>
      <c r="AH486" s="103"/>
      <c r="AI486" s="103"/>
      <c r="AJ486" s="103"/>
      <c r="AK486" s="103"/>
      <c r="AL486" s="103"/>
      <c r="AP486" s="103"/>
      <c r="AQ486" s="103"/>
      <c r="AR486" s="103"/>
      <c r="AS486" s="103"/>
      <c r="AT486" s="103"/>
      <c r="AU486" s="103"/>
      <c r="AV486" s="103"/>
      <c r="AW486" s="103"/>
      <c r="AX486" s="103"/>
      <c r="AY486" s="103"/>
      <c r="AZ486" s="103"/>
      <c r="BA486" s="103"/>
      <c r="BB486" s="103"/>
      <c r="BC486" s="103"/>
      <c r="BD486" s="103"/>
      <c r="BE486" s="103"/>
      <c r="BF486" s="103"/>
      <c r="BG486" s="103"/>
      <c r="BH486" s="103"/>
      <c r="BI486" s="103"/>
      <c r="BJ486" s="103"/>
      <c r="BK486" s="103"/>
      <c r="BL486" s="103"/>
      <c r="BM486" s="103"/>
      <c r="BN486" s="103"/>
      <c r="BO486" s="103"/>
      <c r="BP486" s="103"/>
      <c r="BQ486" s="103"/>
      <c r="BR486" s="103"/>
      <c r="BS486" s="103"/>
      <c r="BT486" s="103"/>
      <c r="BU486" s="103"/>
      <c r="BV486" s="103"/>
      <c r="BW486" s="232"/>
      <c r="BX486" s="103"/>
      <c r="BY486" s="103"/>
      <c r="BZ486" s="103"/>
      <c r="CA486" s="103"/>
      <c r="CB486" s="103"/>
      <c r="CC486" s="103"/>
      <c r="CD486" s="103"/>
      <c r="CE486" s="103"/>
      <c r="CG486" s="103"/>
      <c r="CH486" s="103"/>
    </row>
    <row r="487" spans="1:86" s="123" customFormat="1">
      <c r="A487" s="122"/>
      <c r="B487" s="122"/>
      <c r="C487" s="122"/>
      <c r="M487" s="103"/>
      <c r="N487" s="103"/>
      <c r="O487" s="103"/>
      <c r="P487" s="103"/>
      <c r="Q487" s="103"/>
      <c r="R487" s="103"/>
      <c r="S487" s="103"/>
      <c r="T487" s="103"/>
      <c r="U487" s="103"/>
      <c r="V487" s="103"/>
      <c r="W487" s="103"/>
      <c r="X487" s="103"/>
      <c r="Y487" s="103"/>
      <c r="Z487" s="103"/>
      <c r="AA487" s="103"/>
      <c r="AB487" s="103"/>
      <c r="AC487" s="103"/>
      <c r="AD487" s="103"/>
      <c r="AE487" s="103"/>
      <c r="AF487" s="103"/>
      <c r="AG487" s="103"/>
      <c r="AH487" s="103"/>
      <c r="AI487" s="103"/>
      <c r="AJ487" s="103"/>
      <c r="AK487" s="103"/>
      <c r="AL487" s="103"/>
      <c r="AP487" s="103"/>
      <c r="AQ487" s="103"/>
      <c r="AR487" s="103"/>
      <c r="AS487" s="103"/>
      <c r="AT487" s="103"/>
      <c r="AU487" s="103"/>
      <c r="AV487" s="103"/>
      <c r="AW487" s="103"/>
      <c r="AX487" s="103"/>
      <c r="AY487" s="103"/>
      <c r="AZ487" s="103"/>
      <c r="BA487" s="103"/>
      <c r="BB487" s="103"/>
      <c r="BC487" s="103"/>
      <c r="BD487" s="103"/>
      <c r="BE487" s="103"/>
      <c r="BF487" s="103"/>
      <c r="BG487" s="103"/>
      <c r="BH487" s="103"/>
      <c r="BI487" s="103"/>
      <c r="BJ487" s="103"/>
      <c r="BK487" s="103"/>
      <c r="BL487" s="103"/>
      <c r="BM487" s="103"/>
      <c r="BN487" s="103"/>
      <c r="BO487" s="103"/>
      <c r="BP487" s="103"/>
      <c r="BQ487" s="103"/>
      <c r="BR487" s="103"/>
      <c r="BS487" s="103"/>
      <c r="BT487" s="103"/>
      <c r="BU487" s="103"/>
      <c r="BV487" s="103"/>
      <c r="BW487" s="232"/>
      <c r="BX487" s="103"/>
      <c r="BY487" s="103"/>
      <c r="BZ487" s="103"/>
      <c r="CA487" s="103"/>
      <c r="CB487" s="103"/>
      <c r="CC487" s="103"/>
      <c r="CD487" s="103"/>
      <c r="CE487" s="103"/>
      <c r="CG487" s="103"/>
      <c r="CH487" s="103"/>
    </row>
    <row r="488" spans="1:86" s="123" customFormat="1">
      <c r="A488" s="122"/>
      <c r="B488" s="122"/>
      <c r="C488" s="122"/>
      <c r="M488" s="103"/>
      <c r="N488" s="103"/>
      <c r="O488" s="103"/>
      <c r="P488" s="103"/>
      <c r="Q488" s="103"/>
      <c r="R488" s="103"/>
      <c r="S488" s="103"/>
      <c r="T488" s="103"/>
      <c r="U488" s="103"/>
      <c r="V488" s="103"/>
      <c r="W488" s="103"/>
      <c r="X488" s="103"/>
      <c r="Y488" s="103"/>
      <c r="Z488" s="103"/>
      <c r="AA488" s="103"/>
      <c r="AB488" s="103"/>
      <c r="AC488" s="103"/>
      <c r="AD488" s="103"/>
      <c r="AE488" s="103"/>
      <c r="AF488" s="103"/>
      <c r="AG488" s="103"/>
      <c r="AH488" s="103"/>
      <c r="AI488" s="103"/>
      <c r="AJ488" s="103"/>
      <c r="AK488" s="103"/>
      <c r="AL488" s="103"/>
      <c r="AP488" s="103"/>
      <c r="AQ488" s="103"/>
      <c r="AR488" s="103"/>
      <c r="AS488" s="103"/>
      <c r="AT488" s="103"/>
      <c r="AU488" s="103"/>
      <c r="AV488" s="103"/>
      <c r="AW488" s="103"/>
      <c r="AX488" s="103"/>
      <c r="AY488" s="103"/>
      <c r="AZ488" s="103"/>
      <c r="BA488" s="103"/>
      <c r="BB488" s="103"/>
      <c r="BC488" s="103"/>
      <c r="BD488" s="103"/>
      <c r="BE488" s="103"/>
      <c r="BF488" s="103"/>
      <c r="BG488" s="103"/>
      <c r="BH488" s="103"/>
      <c r="BI488" s="103"/>
      <c r="BJ488" s="103"/>
      <c r="BK488" s="103"/>
      <c r="BL488" s="103"/>
      <c r="BM488" s="103"/>
      <c r="BN488" s="103"/>
      <c r="BO488" s="103"/>
      <c r="BP488" s="103"/>
      <c r="BQ488" s="103"/>
      <c r="BR488" s="103"/>
      <c r="BS488" s="103"/>
      <c r="BT488" s="103"/>
      <c r="BU488" s="103"/>
      <c r="BV488" s="103"/>
      <c r="BW488" s="232"/>
      <c r="BX488" s="103"/>
      <c r="BY488" s="103"/>
      <c r="BZ488" s="103"/>
      <c r="CA488" s="103"/>
      <c r="CB488" s="103"/>
      <c r="CC488" s="103"/>
      <c r="CD488" s="103"/>
      <c r="CE488" s="103"/>
      <c r="CG488" s="103"/>
      <c r="CH488" s="103"/>
    </row>
    <row r="489" spans="1:86" s="123" customFormat="1">
      <c r="A489" s="122"/>
      <c r="B489" s="122"/>
      <c r="C489" s="122"/>
      <c r="M489" s="103"/>
      <c r="N489" s="103"/>
      <c r="O489" s="103"/>
      <c r="P489" s="103"/>
      <c r="Q489" s="103"/>
      <c r="R489" s="103"/>
      <c r="S489" s="103"/>
      <c r="T489" s="103"/>
      <c r="U489" s="103"/>
      <c r="V489" s="103"/>
      <c r="W489" s="103"/>
      <c r="X489" s="103"/>
      <c r="Y489" s="103"/>
      <c r="Z489" s="103"/>
      <c r="AA489" s="103"/>
      <c r="AB489" s="103"/>
      <c r="AC489" s="103"/>
      <c r="AD489" s="103"/>
      <c r="AE489" s="103"/>
      <c r="AF489" s="103"/>
      <c r="AG489" s="103"/>
      <c r="AH489" s="103"/>
      <c r="AI489" s="103"/>
      <c r="AJ489" s="103"/>
      <c r="AK489" s="103"/>
      <c r="AL489" s="103"/>
      <c r="AP489" s="103"/>
      <c r="AQ489" s="103"/>
      <c r="AR489" s="103"/>
      <c r="AS489" s="103"/>
      <c r="AT489" s="103"/>
      <c r="AU489" s="103"/>
      <c r="AV489" s="103"/>
      <c r="AW489" s="103"/>
      <c r="AX489" s="103"/>
      <c r="AY489" s="103"/>
      <c r="AZ489" s="103"/>
      <c r="BA489" s="103"/>
      <c r="BB489" s="103"/>
      <c r="BC489" s="103"/>
      <c r="BD489" s="103"/>
      <c r="BE489" s="103"/>
      <c r="BF489" s="103"/>
      <c r="BG489" s="103"/>
      <c r="BH489" s="103"/>
      <c r="BI489" s="103"/>
      <c r="BJ489" s="103"/>
      <c r="BK489" s="103"/>
      <c r="BL489" s="103"/>
      <c r="BM489" s="103"/>
      <c r="BN489" s="103"/>
      <c r="BO489" s="103"/>
      <c r="BP489" s="103"/>
      <c r="BQ489" s="103"/>
      <c r="BR489" s="103"/>
      <c r="BS489" s="103"/>
      <c r="BT489" s="103"/>
      <c r="BU489" s="103"/>
      <c r="BV489" s="103"/>
      <c r="BW489" s="232"/>
      <c r="BX489" s="103"/>
      <c r="BY489" s="103"/>
      <c r="BZ489" s="103"/>
      <c r="CA489" s="103"/>
      <c r="CB489" s="103"/>
      <c r="CC489" s="103"/>
      <c r="CD489" s="103"/>
      <c r="CE489" s="103"/>
      <c r="CG489" s="103"/>
      <c r="CH489" s="103"/>
    </row>
    <row r="490" spans="1:86" s="123" customFormat="1">
      <c r="A490" s="122"/>
      <c r="B490" s="122"/>
      <c r="C490" s="122"/>
      <c r="M490" s="103"/>
      <c r="N490" s="103"/>
      <c r="O490" s="103"/>
      <c r="P490" s="103"/>
      <c r="Q490" s="103"/>
      <c r="R490" s="103"/>
      <c r="S490" s="103"/>
      <c r="T490" s="103"/>
      <c r="U490" s="103"/>
      <c r="V490" s="103"/>
      <c r="W490" s="103"/>
      <c r="X490" s="103"/>
      <c r="Y490" s="103"/>
      <c r="Z490" s="103"/>
      <c r="AA490" s="103"/>
      <c r="AB490" s="103"/>
      <c r="AC490" s="103"/>
      <c r="AD490" s="103"/>
      <c r="AE490" s="103"/>
      <c r="AF490" s="103"/>
      <c r="AG490" s="103"/>
      <c r="AH490" s="103"/>
      <c r="AI490" s="103"/>
      <c r="AJ490" s="103"/>
      <c r="AK490" s="103"/>
      <c r="AL490" s="103"/>
      <c r="AP490" s="103"/>
      <c r="AQ490" s="103"/>
      <c r="AR490" s="103"/>
      <c r="AS490" s="103"/>
      <c r="AT490" s="103"/>
      <c r="AU490" s="103"/>
      <c r="AV490" s="103"/>
      <c r="AW490" s="103"/>
      <c r="AX490" s="103"/>
      <c r="AY490" s="103"/>
      <c r="AZ490" s="103"/>
      <c r="BA490" s="103"/>
      <c r="BB490" s="103"/>
      <c r="BC490" s="103"/>
      <c r="BD490" s="103"/>
      <c r="BE490" s="103"/>
      <c r="BF490" s="103"/>
      <c r="BG490" s="103"/>
      <c r="BH490" s="103"/>
      <c r="BI490" s="103"/>
      <c r="BJ490" s="103"/>
      <c r="BK490" s="103"/>
      <c r="BL490" s="103"/>
      <c r="BM490" s="103"/>
      <c r="BN490" s="103"/>
      <c r="BO490" s="103"/>
      <c r="BP490" s="103"/>
      <c r="BQ490" s="103"/>
      <c r="BR490" s="103"/>
      <c r="BS490" s="103"/>
      <c r="BT490" s="103"/>
      <c r="BU490" s="103"/>
      <c r="BV490" s="103"/>
      <c r="BW490" s="232"/>
      <c r="BX490" s="103"/>
      <c r="BY490" s="103"/>
      <c r="BZ490" s="103"/>
      <c r="CA490" s="103"/>
      <c r="CB490" s="103"/>
      <c r="CC490" s="103"/>
      <c r="CD490" s="103"/>
      <c r="CE490" s="103"/>
      <c r="CG490" s="103"/>
      <c r="CH490" s="103"/>
    </row>
    <row r="491" spans="1:86" s="123" customFormat="1">
      <c r="A491" s="122"/>
      <c r="B491" s="122"/>
      <c r="C491" s="122"/>
      <c r="M491" s="103"/>
      <c r="N491" s="103"/>
      <c r="O491" s="103"/>
      <c r="P491" s="103"/>
      <c r="Q491" s="103"/>
      <c r="R491" s="103"/>
      <c r="S491" s="103"/>
      <c r="T491" s="103"/>
      <c r="U491" s="103"/>
      <c r="V491" s="103"/>
      <c r="W491" s="103"/>
      <c r="X491" s="103"/>
      <c r="Y491" s="103"/>
      <c r="Z491" s="103"/>
      <c r="AA491" s="103"/>
      <c r="AB491" s="103"/>
      <c r="AC491" s="103"/>
      <c r="AD491" s="103"/>
      <c r="AE491" s="103"/>
      <c r="AF491" s="103"/>
      <c r="AG491" s="103"/>
      <c r="AH491" s="103"/>
      <c r="AI491" s="103"/>
      <c r="AJ491" s="103"/>
      <c r="AK491" s="103"/>
      <c r="AL491" s="103"/>
      <c r="AP491" s="103"/>
      <c r="AQ491" s="103"/>
      <c r="AR491" s="103"/>
      <c r="AS491" s="103"/>
      <c r="AT491" s="103"/>
      <c r="AU491" s="103"/>
      <c r="AV491" s="103"/>
      <c r="AW491" s="103"/>
      <c r="AX491" s="103"/>
      <c r="AY491" s="103"/>
      <c r="AZ491" s="103"/>
      <c r="BA491" s="103"/>
      <c r="BB491" s="103"/>
      <c r="BC491" s="103"/>
      <c r="BD491" s="103"/>
      <c r="BE491" s="103"/>
      <c r="BF491" s="103"/>
      <c r="BG491" s="103"/>
      <c r="BH491" s="103"/>
      <c r="BI491" s="103"/>
      <c r="BJ491" s="103"/>
      <c r="BK491" s="103"/>
      <c r="BL491" s="103"/>
      <c r="BM491" s="103"/>
      <c r="BN491" s="103"/>
      <c r="BO491" s="103"/>
      <c r="BP491" s="103"/>
      <c r="BQ491" s="103"/>
      <c r="BR491" s="103"/>
      <c r="BS491" s="103"/>
      <c r="BT491" s="103"/>
      <c r="BU491" s="103"/>
      <c r="BV491" s="103"/>
      <c r="BW491" s="232"/>
      <c r="BX491" s="103"/>
      <c r="BY491" s="103"/>
      <c r="BZ491" s="103"/>
      <c r="CA491" s="103"/>
      <c r="CB491" s="103"/>
      <c r="CC491" s="103"/>
      <c r="CD491" s="103"/>
      <c r="CE491" s="103"/>
      <c r="CG491" s="103"/>
      <c r="CH491" s="103"/>
    </row>
    <row r="492" spans="1:86" s="123" customFormat="1">
      <c r="A492" s="122"/>
      <c r="B492" s="122"/>
      <c r="C492" s="122"/>
      <c r="M492" s="103"/>
      <c r="N492" s="103"/>
      <c r="O492" s="103"/>
      <c r="P492" s="103"/>
      <c r="Q492" s="103"/>
      <c r="R492" s="103"/>
      <c r="S492" s="103"/>
      <c r="T492" s="103"/>
      <c r="U492" s="103"/>
      <c r="V492" s="103"/>
      <c r="W492" s="103"/>
      <c r="X492" s="103"/>
      <c r="Y492" s="103"/>
      <c r="Z492" s="103"/>
      <c r="AA492" s="103"/>
      <c r="AB492" s="103"/>
      <c r="AC492" s="103"/>
      <c r="AD492" s="103"/>
      <c r="AE492" s="103"/>
      <c r="AF492" s="103"/>
      <c r="AG492" s="103"/>
      <c r="AH492" s="103"/>
      <c r="AI492" s="103"/>
      <c r="AJ492" s="103"/>
      <c r="AK492" s="103"/>
      <c r="AL492" s="103"/>
      <c r="AP492" s="103"/>
      <c r="AQ492" s="103"/>
      <c r="AR492" s="103"/>
      <c r="AS492" s="103"/>
      <c r="AT492" s="103"/>
      <c r="AU492" s="103"/>
      <c r="AV492" s="103"/>
      <c r="AW492" s="103"/>
      <c r="AX492" s="103"/>
      <c r="AY492" s="103"/>
      <c r="AZ492" s="103"/>
      <c r="BA492" s="103"/>
      <c r="BB492" s="103"/>
      <c r="BC492" s="103"/>
      <c r="BD492" s="103"/>
      <c r="BE492" s="103"/>
      <c r="BF492" s="103"/>
      <c r="BG492" s="103"/>
      <c r="BH492" s="103"/>
      <c r="BI492" s="103"/>
      <c r="BJ492" s="103"/>
      <c r="BK492" s="103"/>
      <c r="BL492" s="103"/>
      <c r="BM492" s="103"/>
      <c r="BN492" s="103"/>
      <c r="BO492" s="103"/>
      <c r="BP492" s="103"/>
      <c r="BQ492" s="103"/>
      <c r="BR492" s="103"/>
      <c r="BS492" s="103"/>
      <c r="BT492" s="103"/>
      <c r="BU492" s="103"/>
      <c r="BV492" s="103"/>
      <c r="BW492" s="232"/>
      <c r="BX492" s="103"/>
      <c r="BY492" s="103"/>
      <c r="BZ492" s="103"/>
      <c r="CA492" s="103"/>
      <c r="CB492" s="103"/>
      <c r="CC492" s="103"/>
      <c r="CD492" s="103"/>
      <c r="CE492" s="103"/>
      <c r="CG492" s="103"/>
      <c r="CH492" s="103"/>
    </row>
  </sheetData>
  <sortState ref="A10:CH57">
    <sortCondition descending="1" ref="CF10:CF57"/>
  </sortState>
  <mergeCells count="53">
    <mergeCell ref="AM6:AT6"/>
    <mergeCell ref="B6:C6"/>
    <mergeCell ref="D6:N6"/>
    <mergeCell ref="O6:V6"/>
    <mergeCell ref="W6:AD6"/>
    <mergeCell ref="AE6:AL6"/>
    <mergeCell ref="B7:C7"/>
    <mergeCell ref="D7:F7"/>
    <mergeCell ref="G7:I7"/>
    <mergeCell ref="J7:L7"/>
    <mergeCell ref="O7:Q7"/>
    <mergeCell ref="AU6:BB6"/>
    <mergeCell ref="BC6:BJ6"/>
    <mergeCell ref="BK6:BR6"/>
    <mergeCell ref="BS6:BZ6"/>
    <mergeCell ref="CA6:CE6"/>
    <mergeCell ref="R8:T8"/>
    <mergeCell ref="AP7:AR7"/>
    <mergeCell ref="AU7:AW7"/>
    <mergeCell ref="AX7:AZ7"/>
    <mergeCell ref="BC7:BE7"/>
    <mergeCell ref="R7:T7"/>
    <mergeCell ref="W7:Y7"/>
    <mergeCell ref="Z7:AB7"/>
    <mergeCell ref="AE7:AG7"/>
    <mergeCell ref="AH7:AJ7"/>
    <mergeCell ref="AM7:AO7"/>
    <mergeCell ref="B8:C8"/>
    <mergeCell ref="D8:F8"/>
    <mergeCell ref="G8:I8"/>
    <mergeCell ref="J8:L8"/>
    <mergeCell ref="O8:Q8"/>
    <mergeCell ref="AP8:AR8"/>
    <mergeCell ref="BN7:BP7"/>
    <mergeCell ref="BS7:BU7"/>
    <mergeCell ref="BV7:BX7"/>
    <mergeCell ref="CA7:CC7"/>
    <mergeCell ref="BF7:BH7"/>
    <mergeCell ref="BK7:BM7"/>
    <mergeCell ref="W8:Y8"/>
    <mergeCell ref="Z8:AB8"/>
    <mergeCell ref="AE8:AG8"/>
    <mergeCell ref="AH8:AJ8"/>
    <mergeCell ref="AM8:AO8"/>
    <mergeCell ref="BS8:BU8"/>
    <mergeCell ref="BV8:BX8"/>
    <mergeCell ref="CA8:CC8"/>
    <mergeCell ref="AU8:AW8"/>
    <mergeCell ref="AX8:AZ8"/>
    <mergeCell ref="BC8:BE8"/>
    <mergeCell ref="BF8:BH8"/>
    <mergeCell ref="BK8:BM8"/>
    <mergeCell ref="BN8:BP8"/>
  </mergeCells>
  <pageMargins left="0.19" right="0" top="0" bottom="0" header="0" footer="0"/>
  <pageSetup paperSize="9" scale="93" fitToWidth="0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S63"/>
  <sheetViews>
    <sheetView topLeftCell="A3" workbookViewId="0">
      <selection activeCell="D12" sqref="D12:K59"/>
    </sheetView>
  </sheetViews>
  <sheetFormatPr baseColWidth="10" defaultColWidth="11.44140625" defaultRowHeight="13.2"/>
  <cols>
    <col min="1" max="1" width="4.44140625" style="160" customWidth="1"/>
    <col min="2" max="2" width="15.88671875" style="160" customWidth="1"/>
    <col min="3" max="3" width="18.5546875" style="160" customWidth="1"/>
    <col min="4" max="4" width="8.88671875" style="160" customWidth="1"/>
    <col min="5" max="5" width="5.109375" style="160" customWidth="1"/>
    <col min="6" max="6" width="7.44140625" style="160" customWidth="1"/>
    <col min="7" max="7" width="7.6640625" style="160" customWidth="1"/>
    <col min="8" max="8" width="4.5546875" style="160" customWidth="1"/>
    <col min="9" max="9" width="7.109375" style="160" customWidth="1"/>
    <col min="10" max="11" width="8.88671875" style="160" customWidth="1"/>
    <col min="12" max="16384" width="11.44140625" style="160"/>
  </cols>
  <sheetData>
    <row r="1" spans="1:19" ht="2.25" hidden="1" customHeight="1"/>
    <row r="2" spans="1:19" hidden="1"/>
    <row r="3" spans="1:19" ht="21" customHeight="1">
      <c r="A3" s="159" t="s">
        <v>204</v>
      </c>
      <c r="B3" s="159"/>
      <c r="C3" s="159"/>
      <c r="G3" s="159"/>
      <c r="H3" s="159"/>
      <c r="I3" s="159"/>
      <c r="J3" s="159"/>
      <c r="K3" s="161"/>
      <c r="L3" s="161"/>
    </row>
    <row r="4" spans="1:19" ht="18" customHeight="1">
      <c r="A4" s="167" t="s">
        <v>8</v>
      </c>
      <c r="B4" s="168"/>
      <c r="G4" s="168"/>
      <c r="H4" s="168"/>
      <c r="I4" s="168"/>
      <c r="J4" s="329"/>
      <c r="K4" s="329"/>
    </row>
    <row r="5" spans="1:19" ht="19.5" customHeight="1">
      <c r="A5" s="159"/>
      <c r="B5" s="170" t="s">
        <v>212</v>
      </c>
      <c r="C5" s="170"/>
      <c r="D5" s="170"/>
      <c r="E5" s="170"/>
      <c r="F5" s="170"/>
      <c r="G5" s="171"/>
      <c r="H5" s="171"/>
      <c r="I5" s="171"/>
      <c r="J5" s="161"/>
    </row>
    <row r="6" spans="1:19" ht="4.5" customHeight="1">
      <c r="A6" s="159"/>
      <c r="B6" s="159"/>
      <c r="C6" s="159"/>
      <c r="D6" s="159"/>
      <c r="E6" s="159"/>
      <c r="F6" s="159"/>
      <c r="G6" s="161"/>
      <c r="H6" s="161"/>
      <c r="I6" s="161"/>
      <c r="J6" s="161"/>
    </row>
    <row r="7" spans="1:19" ht="15.75" customHeight="1">
      <c r="A7" s="171"/>
      <c r="B7" s="330" t="s">
        <v>213</v>
      </c>
      <c r="C7" s="331"/>
      <c r="D7" s="331"/>
      <c r="E7" s="331"/>
      <c r="F7" s="331"/>
      <c r="G7" s="331"/>
      <c r="H7" s="331"/>
      <c r="I7" s="331"/>
      <c r="J7" s="331"/>
      <c r="K7" s="332"/>
      <c r="L7" s="172"/>
    </row>
    <row r="8" spans="1:19" ht="10.5" customHeight="1">
      <c r="A8" s="171"/>
      <c r="B8" s="333" t="s">
        <v>5</v>
      </c>
      <c r="C8" s="334"/>
      <c r="D8" s="335">
        <v>0.5</v>
      </c>
      <c r="E8" s="336"/>
      <c r="F8" s="334"/>
      <c r="G8" s="335">
        <v>0.5</v>
      </c>
      <c r="H8" s="336"/>
      <c r="I8" s="337"/>
      <c r="J8" s="338"/>
      <c r="K8" s="339"/>
      <c r="L8" s="173"/>
    </row>
    <row r="9" spans="1:19" ht="11.25" customHeight="1">
      <c r="A9" s="340" t="s">
        <v>0</v>
      </c>
      <c r="B9" s="340" t="s">
        <v>1</v>
      </c>
      <c r="C9" s="340" t="s">
        <v>2</v>
      </c>
      <c r="D9" s="349" t="s">
        <v>214</v>
      </c>
      <c r="E9" s="350"/>
      <c r="F9" s="351"/>
      <c r="G9" s="349" t="s">
        <v>215</v>
      </c>
      <c r="H9" s="350"/>
      <c r="I9" s="351"/>
      <c r="J9" s="340" t="s">
        <v>158</v>
      </c>
      <c r="K9" s="340" t="s">
        <v>3</v>
      </c>
      <c r="M9" s="174"/>
      <c r="N9" s="174"/>
    </row>
    <row r="10" spans="1:19" ht="0.75" hidden="1" customHeight="1">
      <c r="A10" s="341"/>
      <c r="B10" s="341"/>
      <c r="C10" s="341"/>
      <c r="D10" s="352"/>
      <c r="E10" s="353"/>
      <c r="F10" s="354"/>
      <c r="G10" s="352"/>
      <c r="H10" s="353"/>
      <c r="I10" s="354"/>
      <c r="J10" s="341"/>
      <c r="K10" s="341"/>
      <c r="M10" s="174"/>
      <c r="N10" s="174"/>
    </row>
    <row r="11" spans="1:19" ht="12" customHeight="1">
      <c r="A11" s="342"/>
      <c r="B11" s="342"/>
      <c r="C11" s="342"/>
      <c r="D11" s="144" t="s">
        <v>115</v>
      </c>
      <c r="E11" s="144" t="s">
        <v>116</v>
      </c>
      <c r="F11" s="144" t="s">
        <v>117</v>
      </c>
      <c r="G11" s="144" t="s">
        <v>115</v>
      </c>
      <c r="H11" s="144" t="s">
        <v>116</v>
      </c>
      <c r="I11" s="144" t="s">
        <v>117</v>
      </c>
      <c r="J11" s="342"/>
      <c r="K11" s="342"/>
      <c r="M11" s="174"/>
      <c r="N11" s="174"/>
    </row>
    <row r="12" spans="1:19" s="178" customFormat="1" ht="12" customHeight="1">
      <c r="A12" s="175">
        <v>1</v>
      </c>
      <c r="B12" s="35" t="s">
        <v>21</v>
      </c>
      <c r="C12" s="35" t="s">
        <v>22</v>
      </c>
      <c r="D12" s="176">
        <f>[4]Info_Gestion!E10</f>
        <v>15.5</v>
      </c>
      <c r="E12" s="176"/>
      <c r="F12" s="176">
        <f>D12</f>
        <v>15.5</v>
      </c>
      <c r="G12" s="177">
        <f>[4]Anal_Donn!E10</f>
        <v>15.5</v>
      </c>
      <c r="H12" s="177"/>
      <c r="I12" s="177">
        <f>G12</f>
        <v>15.5</v>
      </c>
      <c r="J12" s="177">
        <f>F12*0.5+I12*0.5</f>
        <v>15.5</v>
      </c>
      <c r="K12" s="177" t="s">
        <v>10</v>
      </c>
      <c r="M12" s="179"/>
      <c r="N12" s="179"/>
    </row>
    <row r="13" spans="1:19" s="178" customFormat="1" ht="12" customHeight="1">
      <c r="A13" s="175">
        <v>2</v>
      </c>
      <c r="B13" s="35" t="s">
        <v>23</v>
      </c>
      <c r="C13" s="35" t="s">
        <v>24</v>
      </c>
      <c r="D13" s="176">
        <f>[4]Info_Gestion!E11</f>
        <v>15.75</v>
      </c>
      <c r="E13" s="176"/>
      <c r="F13" s="176">
        <f t="shared" ref="F13:F59" si="0">D13</f>
        <v>15.75</v>
      </c>
      <c r="G13" s="177">
        <f>[4]Anal_Donn!E11</f>
        <v>15</v>
      </c>
      <c r="H13" s="177"/>
      <c r="I13" s="177">
        <f t="shared" ref="I13:I59" si="1">G13</f>
        <v>15</v>
      </c>
      <c r="J13" s="177">
        <f t="shared" ref="J13:J59" si="2">D13*0.5+G13*0.5</f>
        <v>15.375</v>
      </c>
      <c r="K13" s="177" t="s">
        <v>10</v>
      </c>
      <c r="M13" s="179"/>
      <c r="N13" s="179"/>
    </row>
    <row r="14" spans="1:19" s="178" customFormat="1" ht="12" customHeight="1">
      <c r="A14" s="175">
        <v>3</v>
      </c>
      <c r="B14" s="35" t="s">
        <v>25</v>
      </c>
      <c r="C14" s="35" t="s">
        <v>26</v>
      </c>
      <c r="D14" s="176">
        <f>[4]Info_Gestion!E12</f>
        <v>15.5</v>
      </c>
      <c r="E14" s="176"/>
      <c r="F14" s="176">
        <f t="shared" si="0"/>
        <v>15.5</v>
      </c>
      <c r="G14" s="177">
        <f>[4]Anal_Donn!E12</f>
        <v>15.5</v>
      </c>
      <c r="H14" s="177"/>
      <c r="I14" s="177">
        <f t="shared" si="1"/>
        <v>15.5</v>
      </c>
      <c r="J14" s="177">
        <f t="shared" si="2"/>
        <v>15.5</v>
      </c>
      <c r="K14" s="177" t="s">
        <v>10</v>
      </c>
      <c r="L14" s="160"/>
      <c r="M14" s="179"/>
      <c r="N14" s="179"/>
      <c r="O14" s="160"/>
      <c r="P14" s="160"/>
      <c r="Q14" s="160"/>
      <c r="R14" s="160"/>
      <c r="S14" s="160"/>
    </row>
    <row r="15" spans="1:19" s="178" customFormat="1" ht="12" customHeight="1">
      <c r="A15" s="175">
        <v>4</v>
      </c>
      <c r="B15" s="35" t="s">
        <v>27</v>
      </c>
      <c r="C15" s="35" t="s">
        <v>28</v>
      </c>
      <c r="D15" s="176">
        <f>[4]Info_Gestion!E13</f>
        <v>15.5</v>
      </c>
      <c r="E15" s="176"/>
      <c r="F15" s="176">
        <f t="shared" si="0"/>
        <v>15.5</v>
      </c>
      <c r="G15" s="177">
        <f>[4]Anal_Donn!E13</f>
        <v>16</v>
      </c>
      <c r="H15" s="177"/>
      <c r="I15" s="177">
        <f t="shared" si="1"/>
        <v>16</v>
      </c>
      <c r="J15" s="177">
        <f t="shared" si="2"/>
        <v>15.75</v>
      </c>
      <c r="K15" s="177" t="s">
        <v>10</v>
      </c>
      <c r="L15" s="160"/>
      <c r="M15" s="179"/>
      <c r="N15" s="179"/>
      <c r="O15" s="160"/>
      <c r="P15" s="160"/>
      <c r="Q15" s="160"/>
      <c r="R15" s="160"/>
      <c r="S15" s="180"/>
    </row>
    <row r="16" spans="1:19" s="178" customFormat="1" ht="12" customHeight="1">
      <c r="A16" s="175">
        <v>5</v>
      </c>
      <c r="B16" s="35" t="s">
        <v>29</v>
      </c>
      <c r="C16" s="35" t="s">
        <v>30</v>
      </c>
      <c r="D16" s="176">
        <f>[4]Info_Gestion!E14</f>
        <v>15.5</v>
      </c>
      <c r="E16" s="176"/>
      <c r="F16" s="176">
        <f t="shared" si="0"/>
        <v>15.5</v>
      </c>
      <c r="G16" s="177">
        <f>[4]Anal_Donn!E14</f>
        <v>15.75</v>
      </c>
      <c r="H16" s="177"/>
      <c r="I16" s="177">
        <f t="shared" si="1"/>
        <v>15.75</v>
      </c>
      <c r="J16" s="177">
        <f t="shared" si="2"/>
        <v>15.625</v>
      </c>
      <c r="K16" s="177" t="s">
        <v>10</v>
      </c>
      <c r="L16" s="160"/>
      <c r="M16" s="179"/>
      <c r="N16" s="179"/>
      <c r="O16" s="160"/>
      <c r="P16" s="160"/>
      <c r="Q16" s="160"/>
      <c r="R16" s="160"/>
      <c r="S16" s="160"/>
    </row>
    <row r="17" spans="1:19" s="178" customFormat="1" ht="12" customHeight="1">
      <c r="A17" s="175">
        <v>6</v>
      </c>
      <c r="B17" s="35" t="s">
        <v>19</v>
      </c>
      <c r="C17" s="35" t="s">
        <v>31</v>
      </c>
      <c r="D17" s="176">
        <f>[4]Info_Gestion!E15</f>
        <v>15.75</v>
      </c>
      <c r="E17" s="176"/>
      <c r="F17" s="176">
        <f t="shared" si="0"/>
        <v>15.75</v>
      </c>
      <c r="G17" s="177">
        <f>[4]Anal_Donn!E15</f>
        <v>15.75</v>
      </c>
      <c r="H17" s="177"/>
      <c r="I17" s="177">
        <f t="shared" si="1"/>
        <v>15.75</v>
      </c>
      <c r="J17" s="177">
        <f t="shared" si="2"/>
        <v>15.75</v>
      </c>
      <c r="K17" s="177" t="s">
        <v>10</v>
      </c>
      <c r="L17" s="160"/>
      <c r="M17" s="179"/>
      <c r="N17" s="179"/>
      <c r="O17" s="160"/>
      <c r="P17" s="160"/>
      <c r="Q17" s="160"/>
      <c r="R17" s="160"/>
      <c r="S17" s="160"/>
    </row>
    <row r="18" spans="1:19" s="178" customFormat="1" ht="12" customHeight="1">
      <c r="A18" s="175">
        <v>7</v>
      </c>
      <c r="B18" s="35" t="s">
        <v>32</v>
      </c>
      <c r="C18" s="35" t="s">
        <v>33</v>
      </c>
      <c r="D18" s="176">
        <f>[4]Info_Gestion!E16</f>
        <v>15.5</v>
      </c>
      <c r="E18" s="176"/>
      <c r="F18" s="176">
        <f t="shared" si="0"/>
        <v>15.5</v>
      </c>
      <c r="G18" s="177">
        <f>[4]Anal_Donn!E16</f>
        <v>15.5</v>
      </c>
      <c r="H18" s="177"/>
      <c r="I18" s="177">
        <f t="shared" si="1"/>
        <v>15.5</v>
      </c>
      <c r="J18" s="177">
        <f t="shared" si="2"/>
        <v>15.5</v>
      </c>
      <c r="K18" s="177" t="s">
        <v>10</v>
      </c>
      <c r="L18" s="160"/>
      <c r="M18" s="179"/>
      <c r="N18" s="179"/>
      <c r="O18" s="160"/>
      <c r="P18" s="160"/>
      <c r="Q18" s="160"/>
      <c r="R18" s="160"/>
      <c r="S18" s="160"/>
    </row>
    <row r="19" spans="1:19" s="178" customFormat="1" ht="12" customHeight="1">
      <c r="A19" s="175">
        <v>8</v>
      </c>
      <c r="B19" s="35" t="s">
        <v>34</v>
      </c>
      <c r="C19" s="35" t="s">
        <v>35</v>
      </c>
      <c r="D19" s="176">
        <f>[4]Info_Gestion!E17</f>
        <v>15.5</v>
      </c>
      <c r="E19" s="176"/>
      <c r="F19" s="176">
        <f t="shared" si="0"/>
        <v>15.5</v>
      </c>
      <c r="G19" s="177">
        <f>[4]Anal_Donn!E17</f>
        <v>15</v>
      </c>
      <c r="H19" s="177"/>
      <c r="I19" s="177">
        <f t="shared" si="1"/>
        <v>15</v>
      </c>
      <c r="J19" s="177">
        <f t="shared" si="2"/>
        <v>15.25</v>
      </c>
      <c r="K19" s="177" t="s">
        <v>10</v>
      </c>
      <c r="L19" s="160"/>
      <c r="M19" s="179"/>
      <c r="N19" s="179"/>
      <c r="O19" s="160"/>
      <c r="P19" s="160"/>
      <c r="Q19" s="160"/>
      <c r="R19" s="160"/>
      <c r="S19" s="160"/>
    </row>
    <row r="20" spans="1:19" s="178" customFormat="1" ht="12" customHeight="1">
      <c r="A20" s="175">
        <v>9</v>
      </c>
      <c r="B20" s="35" t="s">
        <v>36</v>
      </c>
      <c r="C20" s="35" t="s">
        <v>35</v>
      </c>
      <c r="D20" s="176">
        <f>[4]Info_Gestion!E18</f>
        <v>16</v>
      </c>
      <c r="E20" s="176"/>
      <c r="F20" s="176">
        <f t="shared" si="0"/>
        <v>16</v>
      </c>
      <c r="G20" s="177">
        <f>[4]Anal_Donn!E18</f>
        <v>15</v>
      </c>
      <c r="H20" s="177"/>
      <c r="I20" s="177">
        <f t="shared" si="1"/>
        <v>15</v>
      </c>
      <c r="J20" s="177">
        <f t="shared" si="2"/>
        <v>15.5</v>
      </c>
      <c r="K20" s="177" t="s">
        <v>10</v>
      </c>
      <c r="M20" s="179"/>
      <c r="N20" s="179"/>
    </row>
    <row r="21" spans="1:19" s="178" customFormat="1" ht="12" customHeight="1">
      <c r="A21" s="175">
        <v>10</v>
      </c>
      <c r="B21" s="35" t="s">
        <v>37</v>
      </c>
      <c r="C21" s="35" t="s">
        <v>38</v>
      </c>
      <c r="D21" s="176">
        <f>[4]Info_Gestion!E19</f>
        <v>15.5</v>
      </c>
      <c r="E21" s="176"/>
      <c r="F21" s="176">
        <f t="shared" si="0"/>
        <v>15.5</v>
      </c>
      <c r="G21" s="177">
        <f>[4]Anal_Donn!E19</f>
        <v>14.75</v>
      </c>
      <c r="H21" s="177"/>
      <c r="I21" s="177">
        <f t="shared" si="1"/>
        <v>14.75</v>
      </c>
      <c r="J21" s="177">
        <f t="shared" si="2"/>
        <v>15.125</v>
      </c>
      <c r="K21" s="177" t="s">
        <v>10</v>
      </c>
      <c r="M21" s="179"/>
      <c r="N21" s="179"/>
    </row>
    <row r="22" spans="1:19" s="178" customFormat="1" ht="12" customHeight="1">
      <c r="A22" s="175">
        <v>11</v>
      </c>
      <c r="B22" s="35" t="s">
        <v>39</v>
      </c>
      <c r="C22" s="35" t="s">
        <v>40</v>
      </c>
      <c r="D22" s="176">
        <f>[4]Info_Gestion!E20</f>
        <v>15.5</v>
      </c>
      <c r="E22" s="176"/>
      <c r="F22" s="176">
        <f t="shared" si="0"/>
        <v>15.5</v>
      </c>
      <c r="G22" s="177">
        <f>[4]Anal_Donn!E20</f>
        <v>15</v>
      </c>
      <c r="H22" s="177"/>
      <c r="I22" s="177">
        <f t="shared" si="1"/>
        <v>15</v>
      </c>
      <c r="J22" s="177">
        <f t="shared" si="2"/>
        <v>15.25</v>
      </c>
      <c r="K22" s="177" t="s">
        <v>10</v>
      </c>
      <c r="M22" s="179"/>
      <c r="N22" s="179"/>
    </row>
    <row r="23" spans="1:19" s="178" customFormat="1" ht="12" customHeight="1">
      <c r="A23" s="175">
        <v>12</v>
      </c>
      <c r="B23" s="35" t="s">
        <v>41</v>
      </c>
      <c r="C23" s="35" t="s">
        <v>42</v>
      </c>
      <c r="D23" s="176">
        <f>[4]Info_Gestion!E21</f>
        <v>16</v>
      </c>
      <c r="E23" s="176"/>
      <c r="F23" s="176">
        <f t="shared" si="0"/>
        <v>16</v>
      </c>
      <c r="G23" s="177">
        <f>[4]Anal_Donn!E21</f>
        <v>15</v>
      </c>
      <c r="H23" s="177"/>
      <c r="I23" s="177">
        <f t="shared" si="1"/>
        <v>15</v>
      </c>
      <c r="J23" s="177">
        <f t="shared" si="2"/>
        <v>15.5</v>
      </c>
      <c r="K23" s="177" t="s">
        <v>10</v>
      </c>
      <c r="M23" s="179"/>
      <c r="N23" s="179"/>
    </row>
    <row r="24" spans="1:19" s="178" customFormat="1" ht="12" customHeight="1">
      <c r="A24" s="175">
        <v>13</v>
      </c>
      <c r="B24" s="35" t="s">
        <v>43</v>
      </c>
      <c r="C24" s="35" t="s">
        <v>40</v>
      </c>
      <c r="D24" s="176">
        <f>[4]Info_Gestion!E22</f>
        <v>16</v>
      </c>
      <c r="E24" s="176"/>
      <c r="F24" s="176">
        <f t="shared" si="0"/>
        <v>16</v>
      </c>
      <c r="G24" s="177">
        <f>[4]Anal_Donn!E22</f>
        <v>15.5</v>
      </c>
      <c r="H24" s="177"/>
      <c r="I24" s="177">
        <f t="shared" si="1"/>
        <v>15.5</v>
      </c>
      <c r="J24" s="177">
        <f t="shared" si="2"/>
        <v>15.75</v>
      </c>
      <c r="K24" s="177" t="s">
        <v>10</v>
      </c>
      <c r="M24" s="179"/>
      <c r="N24" s="179"/>
    </row>
    <row r="25" spans="1:19" s="178" customFormat="1" ht="12" customHeight="1">
      <c r="A25" s="175">
        <v>14</v>
      </c>
      <c r="B25" s="35" t="s">
        <v>44</v>
      </c>
      <c r="C25" s="35" t="s">
        <v>45</v>
      </c>
      <c r="D25" s="176">
        <f>[4]Info_Gestion!E23</f>
        <v>15.5</v>
      </c>
      <c r="E25" s="176"/>
      <c r="F25" s="176">
        <f t="shared" si="0"/>
        <v>15.5</v>
      </c>
      <c r="G25" s="177">
        <f>[4]Anal_Donn!E23</f>
        <v>15</v>
      </c>
      <c r="H25" s="177"/>
      <c r="I25" s="177">
        <f t="shared" si="1"/>
        <v>15</v>
      </c>
      <c r="J25" s="177">
        <f t="shared" si="2"/>
        <v>15.25</v>
      </c>
      <c r="K25" s="177" t="s">
        <v>10</v>
      </c>
      <c r="M25" s="179"/>
      <c r="N25" s="179"/>
    </row>
    <row r="26" spans="1:19" s="178" customFormat="1" ht="12" customHeight="1">
      <c r="A26" s="175">
        <v>15</v>
      </c>
      <c r="B26" s="35" t="s">
        <v>46</v>
      </c>
      <c r="C26" s="35" t="s">
        <v>47</v>
      </c>
      <c r="D26" s="176">
        <f>[4]Info_Gestion!E24</f>
        <v>15.5</v>
      </c>
      <c r="E26" s="176"/>
      <c r="F26" s="176">
        <f t="shared" si="0"/>
        <v>15.5</v>
      </c>
      <c r="G26" s="177">
        <f>[4]Anal_Donn!E24</f>
        <v>15.5</v>
      </c>
      <c r="H26" s="177"/>
      <c r="I26" s="177">
        <f t="shared" si="1"/>
        <v>15.5</v>
      </c>
      <c r="J26" s="177">
        <f t="shared" si="2"/>
        <v>15.5</v>
      </c>
      <c r="K26" s="177" t="s">
        <v>10</v>
      </c>
      <c r="M26" s="179"/>
      <c r="N26" s="179"/>
    </row>
    <row r="27" spans="1:19" s="178" customFormat="1" ht="12" customHeight="1">
      <c r="A27" s="175">
        <v>16</v>
      </c>
      <c r="B27" s="35" t="s">
        <v>48</v>
      </c>
      <c r="C27" s="35" t="s">
        <v>49</v>
      </c>
      <c r="D27" s="176">
        <f>[4]Info_Gestion!E25</f>
        <v>16</v>
      </c>
      <c r="E27" s="176"/>
      <c r="F27" s="176">
        <f t="shared" si="0"/>
        <v>16</v>
      </c>
      <c r="G27" s="177">
        <f>[4]Anal_Donn!E25</f>
        <v>17</v>
      </c>
      <c r="H27" s="177"/>
      <c r="I27" s="177">
        <f t="shared" si="1"/>
        <v>17</v>
      </c>
      <c r="J27" s="177">
        <f t="shared" si="2"/>
        <v>16.5</v>
      </c>
      <c r="K27" s="177" t="s">
        <v>10</v>
      </c>
      <c r="M27" s="179"/>
      <c r="N27" s="179"/>
    </row>
    <row r="28" spans="1:19" s="178" customFormat="1" ht="12" customHeight="1">
      <c r="A28" s="175">
        <v>17</v>
      </c>
      <c r="B28" s="35" t="s">
        <v>48</v>
      </c>
      <c r="C28" s="35" t="s">
        <v>50</v>
      </c>
      <c r="D28" s="176">
        <f>[4]Info_Gestion!E26</f>
        <v>16</v>
      </c>
      <c r="E28" s="176"/>
      <c r="F28" s="176">
        <f t="shared" si="0"/>
        <v>16</v>
      </c>
      <c r="G28" s="177">
        <f>[4]Anal_Donn!E26</f>
        <v>17</v>
      </c>
      <c r="H28" s="177"/>
      <c r="I28" s="177">
        <f t="shared" si="1"/>
        <v>17</v>
      </c>
      <c r="J28" s="177">
        <f t="shared" si="2"/>
        <v>16.5</v>
      </c>
      <c r="K28" s="177" t="s">
        <v>10</v>
      </c>
      <c r="M28" s="179"/>
      <c r="N28" s="179"/>
    </row>
    <row r="29" spans="1:19" s="178" customFormat="1" ht="12" customHeight="1">
      <c r="A29" s="175">
        <v>18</v>
      </c>
      <c r="B29" s="35" t="s">
        <v>51</v>
      </c>
      <c r="C29" s="35" t="s">
        <v>24</v>
      </c>
      <c r="D29" s="176">
        <f>[4]Info_Gestion!E27</f>
        <v>15.5</v>
      </c>
      <c r="E29" s="176"/>
      <c r="F29" s="176">
        <f t="shared" si="0"/>
        <v>15.5</v>
      </c>
      <c r="G29" s="177">
        <f>[4]Anal_Donn!E27</f>
        <v>14.75</v>
      </c>
      <c r="H29" s="177"/>
      <c r="I29" s="177">
        <f t="shared" si="1"/>
        <v>14.75</v>
      </c>
      <c r="J29" s="177">
        <f t="shared" si="2"/>
        <v>15.125</v>
      </c>
      <c r="K29" s="177" t="s">
        <v>10</v>
      </c>
      <c r="M29" s="179"/>
      <c r="N29" s="179"/>
    </row>
    <row r="30" spans="1:19" s="178" customFormat="1" ht="12" customHeight="1">
      <c r="A30" s="175">
        <v>19</v>
      </c>
      <c r="B30" s="35" t="s">
        <v>52</v>
      </c>
      <c r="C30" s="35" t="s">
        <v>53</v>
      </c>
      <c r="D30" s="176">
        <f>[4]Info_Gestion!E28</f>
        <v>15.5</v>
      </c>
      <c r="E30" s="176"/>
      <c r="F30" s="176">
        <f t="shared" si="0"/>
        <v>15.5</v>
      </c>
      <c r="G30" s="177">
        <f>[4]Anal_Donn!E28</f>
        <v>15.5</v>
      </c>
      <c r="H30" s="177"/>
      <c r="I30" s="177">
        <f t="shared" si="1"/>
        <v>15.5</v>
      </c>
      <c r="J30" s="177">
        <f t="shared" si="2"/>
        <v>15.5</v>
      </c>
      <c r="K30" s="177" t="s">
        <v>10</v>
      </c>
      <c r="M30" s="179"/>
      <c r="N30" s="179"/>
    </row>
    <row r="31" spans="1:19" s="178" customFormat="1" ht="12" customHeight="1">
      <c r="A31" s="175">
        <v>20</v>
      </c>
      <c r="B31" s="35" t="s">
        <v>54</v>
      </c>
      <c r="C31" s="35" t="s">
        <v>55</v>
      </c>
      <c r="D31" s="176">
        <f>[4]Info_Gestion!E29</f>
        <v>15.5</v>
      </c>
      <c r="E31" s="176"/>
      <c r="F31" s="176">
        <f t="shared" si="0"/>
        <v>15.5</v>
      </c>
      <c r="G31" s="177">
        <f>[4]Anal_Donn!E29</f>
        <v>15</v>
      </c>
      <c r="H31" s="177"/>
      <c r="I31" s="177">
        <f t="shared" si="1"/>
        <v>15</v>
      </c>
      <c r="J31" s="177">
        <f t="shared" si="2"/>
        <v>15.25</v>
      </c>
      <c r="K31" s="177" t="s">
        <v>10</v>
      </c>
      <c r="M31" s="179"/>
      <c r="N31" s="179"/>
    </row>
    <row r="32" spans="1:19" s="178" customFormat="1" ht="12" customHeight="1">
      <c r="A32" s="175">
        <v>21</v>
      </c>
      <c r="B32" s="35" t="s">
        <v>56</v>
      </c>
      <c r="C32" s="35" t="s">
        <v>57</v>
      </c>
      <c r="D32" s="176">
        <f>[4]Info_Gestion!E30</f>
        <v>17</v>
      </c>
      <c r="E32" s="176"/>
      <c r="F32" s="176">
        <f t="shared" si="0"/>
        <v>17</v>
      </c>
      <c r="G32" s="177">
        <f>[4]Anal_Donn!E30</f>
        <v>16</v>
      </c>
      <c r="H32" s="177"/>
      <c r="I32" s="177">
        <f t="shared" si="1"/>
        <v>16</v>
      </c>
      <c r="J32" s="177">
        <f t="shared" si="2"/>
        <v>16.5</v>
      </c>
      <c r="K32" s="177" t="s">
        <v>10</v>
      </c>
      <c r="M32" s="179"/>
      <c r="N32" s="179"/>
    </row>
    <row r="33" spans="1:14" s="178" customFormat="1" ht="12" customHeight="1">
      <c r="A33" s="175">
        <v>22</v>
      </c>
      <c r="B33" s="35" t="s">
        <v>58</v>
      </c>
      <c r="C33" s="35" t="s">
        <v>59</v>
      </c>
      <c r="D33" s="176">
        <f>[4]Info_Gestion!E31</f>
        <v>15.5</v>
      </c>
      <c r="E33" s="176"/>
      <c r="F33" s="176">
        <f t="shared" si="0"/>
        <v>15.5</v>
      </c>
      <c r="G33" s="177">
        <f>[4]Anal_Donn!E31</f>
        <v>15.5</v>
      </c>
      <c r="H33" s="177"/>
      <c r="I33" s="177">
        <f t="shared" si="1"/>
        <v>15.5</v>
      </c>
      <c r="J33" s="177">
        <f t="shared" si="2"/>
        <v>15.5</v>
      </c>
      <c r="K33" s="177" t="s">
        <v>10</v>
      </c>
      <c r="M33" s="179"/>
      <c r="N33" s="179"/>
    </row>
    <row r="34" spans="1:14" s="178" customFormat="1" ht="12" customHeight="1">
      <c r="A34" s="175">
        <v>23</v>
      </c>
      <c r="B34" s="35" t="s">
        <v>60</v>
      </c>
      <c r="C34" s="35" t="s">
        <v>61</v>
      </c>
      <c r="D34" s="176">
        <f>[4]Info_Gestion!E32</f>
        <v>15.5</v>
      </c>
      <c r="E34" s="176"/>
      <c r="F34" s="176">
        <f t="shared" si="0"/>
        <v>15.5</v>
      </c>
      <c r="G34" s="177">
        <f>[4]Anal_Donn!E32</f>
        <v>15.5</v>
      </c>
      <c r="H34" s="177"/>
      <c r="I34" s="177">
        <f t="shared" si="1"/>
        <v>15.5</v>
      </c>
      <c r="J34" s="177">
        <f t="shared" si="2"/>
        <v>15.5</v>
      </c>
      <c r="K34" s="177" t="s">
        <v>10</v>
      </c>
      <c r="M34" s="179"/>
      <c r="N34" s="179"/>
    </row>
    <row r="35" spans="1:14" s="178" customFormat="1" ht="12" customHeight="1">
      <c r="A35" s="175">
        <v>24</v>
      </c>
      <c r="B35" s="35" t="s">
        <v>62</v>
      </c>
      <c r="C35" s="35" t="s">
        <v>63</v>
      </c>
      <c r="D35" s="176">
        <f>[4]Info_Gestion!E33</f>
        <v>15.5</v>
      </c>
      <c r="E35" s="176"/>
      <c r="F35" s="176">
        <f t="shared" si="0"/>
        <v>15.5</v>
      </c>
      <c r="G35" s="177">
        <f>[4]Anal_Donn!E33</f>
        <v>15</v>
      </c>
      <c r="H35" s="177"/>
      <c r="I35" s="177">
        <f t="shared" si="1"/>
        <v>15</v>
      </c>
      <c r="J35" s="177">
        <f t="shared" si="2"/>
        <v>15.25</v>
      </c>
      <c r="K35" s="177" t="s">
        <v>10</v>
      </c>
      <c r="M35" s="179"/>
      <c r="N35" s="179"/>
    </row>
    <row r="36" spans="1:14" s="178" customFormat="1" ht="12" customHeight="1">
      <c r="A36" s="175">
        <v>25</v>
      </c>
      <c r="B36" s="35" t="s">
        <v>64</v>
      </c>
      <c r="C36" s="35" t="s">
        <v>65</v>
      </c>
      <c r="D36" s="176">
        <f>[4]Info_Gestion!E34</f>
        <v>15.75</v>
      </c>
      <c r="E36" s="176"/>
      <c r="F36" s="176">
        <f t="shared" si="0"/>
        <v>15.75</v>
      </c>
      <c r="G36" s="177">
        <f>[4]Anal_Donn!E34</f>
        <v>15.75</v>
      </c>
      <c r="H36" s="177"/>
      <c r="I36" s="177">
        <f t="shared" si="1"/>
        <v>15.75</v>
      </c>
      <c r="J36" s="177">
        <f t="shared" si="2"/>
        <v>15.75</v>
      </c>
      <c r="K36" s="177" t="s">
        <v>10</v>
      </c>
      <c r="M36" s="179"/>
      <c r="N36" s="179"/>
    </row>
    <row r="37" spans="1:14" s="178" customFormat="1" ht="12" customHeight="1">
      <c r="A37" s="175">
        <v>26</v>
      </c>
      <c r="B37" s="35" t="s">
        <v>66</v>
      </c>
      <c r="C37" s="35" t="s">
        <v>67</v>
      </c>
      <c r="D37" s="176">
        <f>[4]Info_Gestion!E35</f>
        <v>15</v>
      </c>
      <c r="E37" s="176"/>
      <c r="F37" s="176">
        <f t="shared" si="0"/>
        <v>15</v>
      </c>
      <c r="G37" s="177">
        <f>[4]Anal_Donn!E35</f>
        <v>14.75</v>
      </c>
      <c r="H37" s="177"/>
      <c r="I37" s="177">
        <f t="shared" si="1"/>
        <v>14.75</v>
      </c>
      <c r="J37" s="177">
        <f t="shared" si="2"/>
        <v>14.875</v>
      </c>
      <c r="K37" s="177" t="s">
        <v>10</v>
      </c>
      <c r="M37" s="179"/>
      <c r="N37" s="179"/>
    </row>
    <row r="38" spans="1:14" s="178" customFormat="1" ht="12" customHeight="1">
      <c r="A38" s="175">
        <v>27</v>
      </c>
      <c r="B38" s="35" t="s">
        <v>68</v>
      </c>
      <c r="C38" s="35" t="s">
        <v>69</v>
      </c>
      <c r="D38" s="176">
        <f>[4]Info_Gestion!E36</f>
        <v>15.5</v>
      </c>
      <c r="E38" s="176"/>
      <c r="F38" s="176">
        <f t="shared" si="0"/>
        <v>15.5</v>
      </c>
      <c r="G38" s="177">
        <f>[4]Anal_Donn!E36</f>
        <v>14.75</v>
      </c>
      <c r="H38" s="177"/>
      <c r="I38" s="177">
        <f t="shared" si="1"/>
        <v>14.75</v>
      </c>
      <c r="J38" s="177">
        <f t="shared" si="2"/>
        <v>15.125</v>
      </c>
      <c r="K38" s="177" t="s">
        <v>10</v>
      </c>
      <c r="M38" s="179"/>
      <c r="N38" s="179"/>
    </row>
    <row r="39" spans="1:14" s="178" customFormat="1" ht="12" customHeight="1">
      <c r="A39" s="175">
        <v>28</v>
      </c>
      <c r="B39" s="35" t="s">
        <v>70</v>
      </c>
      <c r="C39" s="35" t="s">
        <v>71</v>
      </c>
      <c r="D39" s="176">
        <f>[4]Info_Gestion!E37</f>
        <v>15.5</v>
      </c>
      <c r="E39" s="176"/>
      <c r="F39" s="176">
        <f t="shared" si="0"/>
        <v>15.5</v>
      </c>
      <c r="G39" s="177">
        <f>[4]Anal_Donn!E37</f>
        <v>15.5</v>
      </c>
      <c r="H39" s="177"/>
      <c r="I39" s="177">
        <f t="shared" si="1"/>
        <v>15.5</v>
      </c>
      <c r="J39" s="177">
        <f t="shared" si="2"/>
        <v>15.5</v>
      </c>
      <c r="K39" s="177" t="s">
        <v>10</v>
      </c>
      <c r="M39" s="179"/>
      <c r="N39" s="179"/>
    </row>
    <row r="40" spans="1:14" s="178" customFormat="1" ht="12" customHeight="1">
      <c r="A40" s="175">
        <v>29</v>
      </c>
      <c r="B40" s="35" t="s">
        <v>72</v>
      </c>
      <c r="C40" s="35" t="s">
        <v>45</v>
      </c>
      <c r="D40" s="176">
        <f>[4]Info_Gestion!E38</f>
        <v>15.5</v>
      </c>
      <c r="E40" s="176"/>
      <c r="F40" s="176">
        <f t="shared" si="0"/>
        <v>15.5</v>
      </c>
      <c r="G40" s="177">
        <f>[4]Anal_Donn!E38</f>
        <v>15.75</v>
      </c>
      <c r="H40" s="177"/>
      <c r="I40" s="177">
        <f t="shared" si="1"/>
        <v>15.75</v>
      </c>
      <c r="J40" s="177">
        <f t="shared" si="2"/>
        <v>15.625</v>
      </c>
      <c r="K40" s="177" t="s">
        <v>10</v>
      </c>
      <c r="M40" s="179"/>
      <c r="N40" s="179"/>
    </row>
    <row r="41" spans="1:14" s="178" customFormat="1" ht="12" customHeight="1">
      <c r="A41" s="175">
        <v>30</v>
      </c>
      <c r="B41" s="35" t="s">
        <v>73</v>
      </c>
      <c r="C41" s="35" t="s">
        <v>74</v>
      </c>
      <c r="D41" s="176">
        <f>[4]Info_Gestion!E39</f>
        <v>16</v>
      </c>
      <c r="E41" s="176"/>
      <c r="F41" s="176">
        <f t="shared" si="0"/>
        <v>16</v>
      </c>
      <c r="G41" s="177">
        <f>[4]Anal_Donn!E39</f>
        <v>14</v>
      </c>
      <c r="H41" s="177"/>
      <c r="I41" s="177">
        <f t="shared" si="1"/>
        <v>14</v>
      </c>
      <c r="J41" s="177">
        <f t="shared" si="2"/>
        <v>15</v>
      </c>
      <c r="K41" s="177" t="s">
        <v>10</v>
      </c>
      <c r="M41" s="179"/>
      <c r="N41" s="179"/>
    </row>
    <row r="42" spans="1:14" s="178" customFormat="1" ht="12" customHeight="1">
      <c r="A42" s="175">
        <v>31</v>
      </c>
      <c r="B42" s="35" t="s">
        <v>75</v>
      </c>
      <c r="C42" s="35" t="s">
        <v>76</v>
      </c>
      <c r="D42" s="176">
        <f>[4]Info_Gestion!E40</f>
        <v>16</v>
      </c>
      <c r="E42" s="176"/>
      <c r="F42" s="176">
        <f t="shared" si="0"/>
        <v>16</v>
      </c>
      <c r="G42" s="177">
        <f>[4]Anal_Donn!E40</f>
        <v>15</v>
      </c>
      <c r="H42" s="177"/>
      <c r="I42" s="177">
        <f t="shared" si="1"/>
        <v>15</v>
      </c>
      <c r="J42" s="177">
        <f t="shared" si="2"/>
        <v>15.5</v>
      </c>
      <c r="K42" s="177" t="s">
        <v>10</v>
      </c>
      <c r="M42" s="179"/>
      <c r="N42" s="179"/>
    </row>
    <row r="43" spans="1:14" s="178" customFormat="1" ht="12" customHeight="1">
      <c r="A43" s="175">
        <v>32</v>
      </c>
      <c r="B43" s="35" t="s">
        <v>77</v>
      </c>
      <c r="C43" s="35" t="s">
        <v>35</v>
      </c>
      <c r="D43" s="176">
        <f>[4]Info_Gestion!E41</f>
        <v>15.5</v>
      </c>
      <c r="E43" s="176"/>
      <c r="F43" s="176">
        <f t="shared" si="0"/>
        <v>15.5</v>
      </c>
      <c r="G43" s="177">
        <f>[4]Anal_Donn!E41</f>
        <v>16</v>
      </c>
      <c r="H43" s="177"/>
      <c r="I43" s="177">
        <f t="shared" si="1"/>
        <v>16</v>
      </c>
      <c r="J43" s="177">
        <f t="shared" si="2"/>
        <v>15.75</v>
      </c>
      <c r="K43" s="177" t="s">
        <v>10</v>
      </c>
      <c r="M43" s="179"/>
      <c r="N43" s="179"/>
    </row>
    <row r="44" spans="1:14" s="178" customFormat="1" ht="12" customHeight="1">
      <c r="A44" s="175">
        <v>33</v>
      </c>
      <c r="B44" s="35" t="s">
        <v>78</v>
      </c>
      <c r="C44" s="35" t="s">
        <v>40</v>
      </c>
      <c r="D44" s="176">
        <f>[4]Info_Gestion!E42</f>
        <v>15.5</v>
      </c>
      <c r="E44" s="176"/>
      <c r="F44" s="176">
        <f t="shared" si="0"/>
        <v>15.5</v>
      </c>
      <c r="G44" s="177">
        <f>[4]Anal_Donn!E42</f>
        <v>14</v>
      </c>
      <c r="H44" s="177"/>
      <c r="I44" s="177">
        <f t="shared" si="1"/>
        <v>14</v>
      </c>
      <c r="J44" s="177">
        <f t="shared" si="2"/>
        <v>14.75</v>
      </c>
      <c r="K44" s="177" t="s">
        <v>10</v>
      </c>
      <c r="M44" s="179"/>
      <c r="N44" s="179"/>
    </row>
    <row r="45" spans="1:14" s="178" customFormat="1" ht="12" customHeight="1">
      <c r="A45" s="175">
        <v>34</v>
      </c>
      <c r="B45" s="35" t="s">
        <v>79</v>
      </c>
      <c r="C45" s="35" t="s">
        <v>80</v>
      </c>
      <c r="D45" s="176">
        <f>[4]Info_Gestion!E43</f>
        <v>15</v>
      </c>
      <c r="E45" s="176"/>
      <c r="F45" s="176">
        <f t="shared" si="0"/>
        <v>15</v>
      </c>
      <c r="G45" s="177">
        <f>[4]Anal_Donn!E43</f>
        <v>14.75</v>
      </c>
      <c r="H45" s="177"/>
      <c r="I45" s="177">
        <f t="shared" si="1"/>
        <v>14.75</v>
      </c>
      <c r="J45" s="177">
        <f t="shared" si="2"/>
        <v>14.875</v>
      </c>
      <c r="K45" s="177" t="s">
        <v>10</v>
      </c>
      <c r="M45" s="179"/>
      <c r="N45" s="179"/>
    </row>
    <row r="46" spans="1:14" s="178" customFormat="1" ht="12" customHeight="1">
      <c r="A46" s="175">
        <v>35</v>
      </c>
      <c r="B46" s="35" t="s">
        <v>81</v>
      </c>
      <c r="C46" s="35" t="s">
        <v>82</v>
      </c>
      <c r="D46" s="176">
        <f>[4]Info_Gestion!E44</f>
        <v>15.5</v>
      </c>
      <c r="E46" s="176"/>
      <c r="F46" s="176">
        <f t="shared" si="0"/>
        <v>15.5</v>
      </c>
      <c r="G46" s="177">
        <f>[4]Anal_Donn!E44</f>
        <v>15</v>
      </c>
      <c r="H46" s="177"/>
      <c r="I46" s="177">
        <f t="shared" si="1"/>
        <v>15</v>
      </c>
      <c r="J46" s="177">
        <f t="shared" si="2"/>
        <v>15.25</v>
      </c>
      <c r="K46" s="177" t="s">
        <v>10</v>
      </c>
      <c r="M46" s="179"/>
      <c r="N46" s="179"/>
    </row>
    <row r="47" spans="1:14" s="178" customFormat="1" ht="12" customHeight="1">
      <c r="A47" s="175">
        <v>36</v>
      </c>
      <c r="B47" s="35" t="s">
        <v>83</v>
      </c>
      <c r="C47" s="35" t="s">
        <v>40</v>
      </c>
      <c r="D47" s="176">
        <f>[4]Info_Gestion!E45</f>
        <v>16</v>
      </c>
      <c r="E47" s="176"/>
      <c r="F47" s="176">
        <f t="shared" si="0"/>
        <v>16</v>
      </c>
      <c r="G47" s="177">
        <f>[4]Anal_Donn!E45</f>
        <v>15</v>
      </c>
      <c r="H47" s="177"/>
      <c r="I47" s="177">
        <f t="shared" si="1"/>
        <v>15</v>
      </c>
      <c r="J47" s="177">
        <f t="shared" si="2"/>
        <v>15.5</v>
      </c>
      <c r="K47" s="177" t="s">
        <v>10</v>
      </c>
      <c r="M47" s="179"/>
      <c r="N47" s="179"/>
    </row>
    <row r="48" spans="1:14" s="178" customFormat="1" ht="12" customHeight="1">
      <c r="A48" s="175">
        <v>37</v>
      </c>
      <c r="B48" s="35" t="s">
        <v>84</v>
      </c>
      <c r="C48" s="35" t="s">
        <v>85</v>
      </c>
      <c r="D48" s="176">
        <f>[4]Info_Gestion!E46</f>
        <v>15.5</v>
      </c>
      <c r="E48" s="176"/>
      <c r="F48" s="176">
        <f t="shared" si="0"/>
        <v>15.5</v>
      </c>
      <c r="G48" s="177">
        <f>[4]Anal_Donn!E46</f>
        <v>16</v>
      </c>
      <c r="H48" s="177"/>
      <c r="I48" s="177">
        <f t="shared" si="1"/>
        <v>16</v>
      </c>
      <c r="J48" s="177">
        <f t="shared" si="2"/>
        <v>15.75</v>
      </c>
      <c r="K48" s="177" t="s">
        <v>10</v>
      </c>
      <c r="M48" s="179"/>
      <c r="N48" s="179"/>
    </row>
    <row r="49" spans="1:14" s="178" customFormat="1" ht="12" customHeight="1">
      <c r="A49" s="175">
        <v>38</v>
      </c>
      <c r="B49" s="35" t="s">
        <v>86</v>
      </c>
      <c r="C49" s="35" t="s">
        <v>87</v>
      </c>
      <c r="D49" s="176">
        <f>[4]Info_Gestion!E47</f>
        <v>16</v>
      </c>
      <c r="E49" s="176"/>
      <c r="F49" s="176">
        <f t="shared" si="0"/>
        <v>16</v>
      </c>
      <c r="G49" s="177">
        <f>[4]Anal_Donn!E47</f>
        <v>16</v>
      </c>
      <c r="H49" s="177"/>
      <c r="I49" s="177">
        <f t="shared" si="1"/>
        <v>16</v>
      </c>
      <c r="J49" s="177">
        <f t="shared" si="2"/>
        <v>16</v>
      </c>
      <c r="K49" s="177" t="s">
        <v>10</v>
      </c>
      <c r="M49" s="179"/>
      <c r="N49" s="179"/>
    </row>
    <row r="50" spans="1:14" s="178" customFormat="1" ht="12" customHeight="1">
      <c r="A50" s="175">
        <v>39</v>
      </c>
      <c r="B50" s="35" t="s">
        <v>88</v>
      </c>
      <c r="C50" s="35" t="s">
        <v>89</v>
      </c>
      <c r="D50" s="176">
        <f>[4]Info_Gestion!E48</f>
        <v>15.5</v>
      </c>
      <c r="E50" s="176"/>
      <c r="F50" s="176">
        <f t="shared" si="0"/>
        <v>15.5</v>
      </c>
      <c r="G50" s="177">
        <f>[4]Anal_Donn!E48</f>
        <v>16</v>
      </c>
      <c r="H50" s="177"/>
      <c r="I50" s="177">
        <f t="shared" si="1"/>
        <v>16</v>
      </c>
      <c r="J50" s="177">
        <f t="shared" si="2"/>
        <v>15.75</v>
      </c>
      <c r="K50" s="177" t="s">
        <v>10</v>
      </c>
      <c r="M50" s="179"/>
      <c r="N50" s="179"/>
    </row>
    <row r="51" spans="1:14" s="178" customFormat="1" ht="12" customHeight="1">
      <c r="A51" s="175">
        <v>40</v>
      </c>
      <c r="B51" s="35" t="s">
        <v>90</v>
      </c>
      <c r="C51" s="35" t="s">
        <v>91</v>
      </c>
      <c r="D51" s="176">
        <f>[4]Info_Gestion!E49</f>
        <v>16</v>
      </c>
      <c r="E51" s="176"/>
      <c r="F51" s="176">
        <f t="shared" si="0"/>
        <v>16</v>
      </c>
      <c r="G51" s="177">
        <f>[4]Anal_Donn!E49</f>
        <v>17</v>
      </c>
      <c r="H51" s="177"/>
      <c r="I51" s="177">
        <f t="shared" si="1"/>
        <v>17</v>
      </c>
      <c r="J51" s="177">
        <f t="shared" si="2"/>
        <v>16.5</v>
      </c>
      <c r="K51" s="177" t="s">
        <v>10</v>
      </c>
      <c r="M51" s="179"/>
      <c r="N51" s="179"/>
    </row>
    <row r="52" spans="1:14" s="178" customFormat="1" ht="12" customHeight="1">
      <c r="A52" s="175">
        <v>41</v>
      </c>
      <c r="B52" s="35" t="s">
        <v>92</v>
      </c>
      <c r="C52" s="35" t="s">
        <v>93</v>
      </c>
      <c r="D52" s="176">
        <f>[4]Info_Gestion!E50</f>
        <v>15.5</v>
      </c>
      <c r="E52" s="176"/>
      <c r="F52" s="176">
        <f t="shared" si="0"/>
        <v>15.5</v>
      </c>
      <c r="G52" s="177">
        <f>[4]Anal_Donn!E50</f>
        <v>14.75</v>
      </c>
      <c r="H52" s="177"/>
      <c r="I52" s="177">
        <f t="shared" si="1"/>
        <v>14.75</v>
      </c>
      <c r="J52" s="177">
        <f t="shared" si="2"/>
        <v>15.125</v>
      </c>
      <c r="K52" s="177" t="s">
        <v>10</v>
      </c>
      <c r="M52" s="179"/>
      <c r="N52" s="179"/>
    </row>
    <row r="53" spans="1:14" s="178" customFormat="1" ht="12" customHeight="1">
      <c r="A53" s="175">
        <v>42</v>
      </c>
      <c r="B53" s="35" t="s">
        <v>94</v>
      </c>
      <c r="C53" s="35" t="s">
        <v>95</v>
      </c>
      <c r="D53" s="176">
        <f>[4]Info_Gestion!E51</f>
        <v>16.5</v>
      </c>
      <c r="E53" s="176"/>
      <c r="F53" s="176">
        <f t="shared" si="0"/>
        <v>16.5</v>
      </c>
      <c r="G53" s="177">
        <f>[4]Anal_Donn!E51</f>
        <v>16</v>
      </c>
      <c r="H53" s="177"/>
      <c r="I53" s="177">
        <f t="shared" si="1"/>
        <v>16</v>
      </c>
      <c r="J53" s="177">
        <f t="shared" si="2"/>
        <v>16.25</v>
      </c>
      <c r="K53" s="177" t="s">
        <v>10</v>
      </c>
      <c r="M53" s="179"/>
      <c r="N53" s="179"/>
    </row>
    <row r="54" spans="1:14" s="178" customFormat="1" ht="12" customHeight="1">
      <c r="A54" s="175">
        <v>43</v>
      </c>
      <c r="B54" s="35" t="s">
        <v>96</v>
      </c>
      <c r="C54" s="35" t="s">
        <v>97</v>
      </c>
      <c r="D54" s="176">
        <f>[4]Info_Gestion!E52</f>
        <v>17</v>
      </c>
      <c r="E54" s="176"/>
      <c r="F54" s="176">
        <f t="shared" si="0"/>
        <v>17</v>
      </c>
      <c r="G54" s="177">
        <f>[4]Anal_Donn!E52</f>
        <v>16</v>
      </c>
      <c r="H54" s="177"/>
      <c r="I54" s="177">
        <f t="shared" si="1"/>
        <v>16</v>
      </c>
      <c r="J54" s="177">
        <f t="shared" si="2"/>
        <v>16.5</v>
      </c>
      <c r="K54" s="177" t="s">
        <v>10</v>
      </c>
      <c r="M54" s="179"/>
      <c r="N54" s="179"/>
    </row>
    <row r="55" spans="1:14" s="178" customFormat="1" ht="12" customHeight="1">
      <c r="A55" s="175">
        <v>44</v>
      </c>
      <c r="B55" s="35" t="s">
        <v>98</v>
      </c>
      <c r="C55" s="35" t="s">
        <v>99</v>
      </c>
      <c r="D55" s="176">
        <f>[4]Info_Gestion!E53</f>
        <v>15.5</v>
      </c>
      <c r="E55" s="176"/>
      <c r="F55" s="176">
        <f t="shared" si="0"/>
        <v>15.5</v>
      </c>
      <c r="G55" s="177">
        <f>[4]Anal_Donn!E53</f>
        <v>15.5</v>
      </c>
      <c r="H55" s="177"/>
      <c r="I55" s="177">
        <f t="shared" si="1"/>
        <v>15.5</v>
      </c>
      <c r="J55" s="177">
        <f t="shared" si="2"/>
        <v>15.5</v>
      </c>
      <c r="K55" s="177" t="s">
        <v>10</v>
      </c>
      <c r="M55" s="179"/>
      <c r="N55" s="179"/>
    </row>
    <row r="56" spans="1:14" s="178" customFormat="1" ht="12" customHeight="1">
      <c r="A56" s="175">
        <v>45</v>
      </c>
      <c r="B56" s="35" t="s">
        <v>100</v>
      </c>
      <c r="C56" s="35" t="s">
        <v>101</v>
      </c>
      <c r="D56" s="176">
        <f>[4]Info_Gestion!E54</f>
        <v>15.75</v>
      </c>
      <c r="E56" s="176"/>
      <c r="F56" s="176">
        <f t="shared" si="0"/>
        <v>15.75</v>
      </c>
      <c r="G56" s="177">
        <f>[4]Anal_Donn!E54</f>
        <v>15</v>
      </c>
      <c r="H56" s="177"/>
      <c r="I56" s="177">
        <f t="shared" si="1"/>
        <v>15</v>
      </c>
      <c r="J56" s="177">
        <f t="shared" si="2"/>
        <v>15.375</v>
      </c>
      <c r="K56" s="177" t="s">
        <v>10</v>
      </c>
      <c r="M56" s="179"/>
      <c r="N56" s="179"/>
    </row>
    <row r="57" spans="1:14" s="178" customFormat="1" ht="12" customHeight="1">
      <c r="A57" s="175">
        <v>46</v>
      </c>
      <c r="B57" s="35" t="s">
        <v>102</v>
      </c>
      <c r="C57" s="35" t="s">
        <v>74</v>
      </c>
      <c r="D57" s="176">
        <f>[4]Info_Gestion!E55</f>
        <v>15.5</v>
      </c>
      <c r="E57" s="176"/>
      <c r="F57" s="176">
        <f t="shared" si="0"/>
        <v>15.5</v>
      </c>
      <c r="G57" s="177">
        <f>[4]Anal_Donn!E55</f>
        <v>15</v>
      </c>
      <c r="H57" s="177"/>
      <c r="I57" s="177">
        <f t="shared" si="1"/>
        <v>15</v>
      </c>
      <c r="J57" s="177">
        <f t="shared" si="2"/>
        <v>15.25</v>
      </c>
      <c r="K57" s="177" t="s">
        <v>10</v>
      </c>
      <c r="M57" s="179"/>
      <c r="N57" s="179"/>
    </row>
    <row r="58" spans="1:14" ht="12" customHeight="1">
      <c r="A58" s="175">
        <v>47</v>
      </c>
      <c r="B58" s="35" t="s">
        <v>103</v>
      </c>
      <c r="C58" s="35" t="s">
        <v>95</v>
      </c>
      <c r="D58" s="176">
        <f>[4]Info_Gestion!E56</f>
        <v>16.5</v>
      </c>
      <c r="E58" s="176"/>
      <c r="F58" s="176">
        <f t="shared" si="0"/>
        <v>16.5</v>
      </c>
      <c r="G58" s="177">
        <f>[4]Anal_Donn!E56</f>
        <v>16</v>
      </c>
      <c r="H58" s="177"/>
      <c r="I58" s="177">
        <f t="shared" si="1"/>
        <v>16</v>
      </c>
      <c r="J58" s="177">
        <f t="shared" si="2"/>
        <v>16.25</v>
      </c>
      <c r="K58" s="177" t="s">
        <v>10</v>
      </c>
      <c r="M58" s="174"/>
      <c r="N58" s="174"/>
    </row>
    <row r="59" spans="1:14" ht="12" customHeight="1">
      <c r="A59" s="175">
        <v>48</v>
      </c>
      <c r="B59" s="35" t="s">
        <v>104</v>
      </c>
      <c r="C59" s="35" t="s">
        <v>105</v>
      </c>
      <c r="D59" s="176">
        <f>[4]Info_Gestion!E57</f>
        <v>15.5</v>
      </c>
      <c r="E59" s="176"/>
      <c r="F59" s="176">
        <f t="shared" si="0"/>
        <v>15.5</v>
      </c>
      <c r="G59" s="177">
        <f>[4]Anal_Donn!E57</f>
        <v>14.75</v>
      </c>
      <c r="H59" s="186"/>
      <c r="I59" s="177">
        <f t="shared" si="1"/>
        <v>14.75</v>
      </c>
      <c r="J59" s="177">
        <f t="shared" si="2"/>
        <v>15.125</v>
      </c>
      <c r="K59" s="177" t="s">
        <v>10</v>
      </c>
      <c r="M59" s="174"/>
      <c r="N59" s="174"/>
    </row>
    <row r="60" spans="1:14" ht="13.8">
      <c r="B60" s="181"/>
      <c r="C60" s="181"/>
      <c r="D60" s="182">
        <f>AVERAGE(D12:D59)</f>
        <v>15.708333333333334</v>
      </c>
      <c r="E60" s="183"/>
      <c r="F60" s="187">
        <f>AVERAGE(F12:F59)</f>
        <v>15.708333333333334</v>
      </c>
      <c r="G60" s="187">
        <f>AVERAGE(G12:G59)</f>
        <v>15.401041666666666</v>
      </c>
      <c r="H60" s="183"/>
      <c r="I60" s="187">
        <f t="shared" ref="I60" si="3">AVERAGE(I12:I59)</f>
        <v>15.401041666666666</v>
      </c>
      <c r="J60" s="182">
        <f>AVERAGE(J12:J59)</f>
        <v>15.5546875</v>
      </c>
    </row>
    <row r="61" spans="1:14" ht="14.4">
      <c r="A61" s="167" t="s">
        <v>216</v>
      </c>
      <c r="B61" s="181"/>
      <c r="C61" s="181"/>
    </row>
    <row r="62" spans="1:14" ht="13.8">
      <c r="B62" s="184"/>
      <c r="C62" s="184"/>
    </row>
    <row r="63" spans="1:14" ht="13.8">
      <c r="B63" s="185"/>
      <c r="C63" s="185"/>
    </row>
  </sheetData>
  <mergeCells count="13">
    <mergeCell ref="K9:K11"/>
    <mergeCell ref="A9:A11"/>
    <mergeCell ref="B9:B11"/>
    <mergeCell ref="C9:C11"/>
    <mergeCell ref="D9:F10"/>
    <mergeCell ref="G9:I10"/>
    <mergeCell ref="J9:J11"/>
    <mergeCell ref="J4:K4"/>
    <mergeCell ref="B7:K7"/>
    <mergeCell ref="B8:C8"/>
    <mergeCell ref="D8:F8"/>
    <mergeCell ref="G8:I8"/>
    <mergeCell ref="J8:K8"/>
  </mergeCells>
  <pageMargins left="0.17" right="0.56999999999999995" top="0.18" bottom="0.18" header="0.4921259845" footer="0.18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T65"/>
  <sheetViews>
    <sheetView topLeftCell="A4" workbookViewId="0">
      <selection activeCell="D14" sqref="D14:K61"/>
    </sheetView>
  </sheetViews>
  <sheetFormatPr baseColWidth="10" defaultColWidth="11.44140625" defaultRowHeight="13.2"/>
  <cols>
    <col min="1" max="1" width="5.5546875" style="160" customWidth="1"/>
    <col min="2" max="2" width="15.33203125" style="160" customWidth="1"/>
    <col min="3" max="3" width="15.6640625" style="160" customWidth="1"/>
    <col min="4" max="4" width="9.44140625" style="160" customWidth="1"/>
    <col min="5" max="5" width="6.109375" style="160" customWidth="1"/>
    <col min="6" max="6" width="7.5546875" style="160" customWidth="1"/>
    <col min="7" max="7" width="8.109375" style="160" customWidth="1"/>
    <col min="8" max="8" width="4.33203125" style="160" customWidth="1"/>
    <col min="9" max="9" width="6.6640625" style="160" customWidth="1"/>
    <col min="10" max="10" width="7.88671875" style="160" customWidth="1"/>
    <col min="11" max="11" width="10.33203125" style="160" customWidth="1"/>
    <col min="12" max="16384" width="11.44140625" style="160"/>
  </cols>
  <sheetData>
    <row r="1" spans="1:20" ht="2.25" hidden="1" customHeight="1"/>
    <row r="2" spans="1:20" hidden="1"/>
    <row r="3" spans="1:20" ht="6.75" hidden="1" customHeight="1"/>
    <row r="4" spans="1:20" ht="21" customHeight="1">
      <c r="A4" s="159" t="s">
        <v>204</v>
      </c>
      <c r="B4" s="159"/>
      <c r="C4" s="159"/>
      <c r="G4" s="159"/>
      <c r="H4" s="159"/>
      <c r="I4" s="159"/>
      <c r="J4" s="159"/>
      <c r="K4" s="161"/>
      <c r="L4" s="161"/>
    </row>
    <row r="5" spans="1:20" ht="18" customHeight="1">
      <c r="A5" s="167" t="s">
        <v>8</v>
      </c>
      <c r="B5" s="168"/>
      <c r="G5" s="168"/>
      <c r="H5" s="168"/>
      <c r="I5" s="168"/>
      <c r="J5" s="169"/>
      <c r="K5" s="169"/>
    </row>
    <row r="6" spans="1:20" ht="4.5" customHeight="1">
      <c r="A6" s="167"/>
      <c r="B6" s="168"/>
      <c r="G6" s="168"/>
      <c r="H6" s="168"/>
      <c r="I6" s="168"/>
      <c r="J6" s="168"/>
    </row>
    <row r="7" spans="1:20" ht="19.5" customHeight="1">
      <c r="A7" s="159"/>
      <c r="B7" s="170" t="s">
        <v>205</v>
      </c>
      <c r="C7" s="170"/>
      <c r="D7" s="170"/>
      <c r="E7" s="170"/>
      <c r="F7" s="170"/>
      <c r="G7" s="171"/>
      <c r="H7" s="171"/>
      <c r="I7" s="171"/>
      <c r="J7" s="161"/>
    </row>
    <row r="8" spans="1:20" ht="4.5" customHeight="1">
      <c r="A8" s="159"/>
      <c r="B8" s="159"/>
      <c r="C8" s="159"/>
      <c r="D8" s="159"/>
      <c r="E8" s="159"/>
      <c r="F8" s="159"/>
      <c r="G8" s="161"/>
      <c r="H8" s="161"/>
      <c r="I8" s="161"/>
      <c r="J8" s="161"/>
    </row>
    <row r="9" spans="1:20" ht="15.75" customHeight="1">
      <c r="A9" s="171"/>
      <c r="B9" s="330" t="s">
        <v>206</v>
      </c>
      <c r="C9" s="331"/>
      <c r="D9" s="331"/>
      <c r="E9" s="331"/>
      <c r="F9" s="331"/>
      <c r="G9" s="331"/>
      <c r="H9" s="331"/>
      <c r="I9" s="331"/>
      <c r="J9" s="331"/>
      <c r="K9" s="332"/>
      <c r="L9" s="172"/>
    </row>
    <row r="10" spans="1:20" ht="12.75" customHeight="1">
      <c r="A10" s="171"/>
      <c r="B10" s="333" t="s">
        <v>5</v>
      </c>
      <c r="C10" s="334"/>
      <c r="D10" s="335">
        <v>0.5</v>
      </c>
      <c r="E10" s="336"/>
      <c r="F10" s="334"/>
      <c r="G10" s="335">
        <v>0.5</v>
      </c>
      <c r="H10" s="336"/>
      <c r="I10" s="337"/>
      <c r="J10" s="338"/>
      <c r="K10" s="339"/>
      <c r="L10" s="173"/>
    </row>
    <row r="11" spans="1:20" ht="12.75" customHeight="1">
      <c r="A11" s="340" t="s">
        <v>0</v>
      </c>
      <c r="B11" s="340" t="s">
        <v>1</v>
      </c>
      <c r="C11" s="340" t="s">
        <v>2</v>
      </c>
      <c r="D11" s="349" t="s">
        <v>207</v>
      </c>
      <c r="E11" s="350"/>
      <c r="F11" s="351"/>
      <c r="G11" s="349" t="s">
        <v>208</v>
      </c>
      <c r="H11" s="350"/>
      <c r="I11" s="351"/>
      <c r="J11" s="340" t="s">
        <v>6</v>
      </c>
      <c r="K11" s="340" t="s">
        <v>3</v>
      </c>
      <c r="M11" s="174"/>
      <c r="N11" s="174"/>
    </row>
    <row r="12" spans="1:20" ht="2.25" customHeight="1">
      <c r="A12" s="341"/>
      <c r="B12" s="341"/>
      <c r="C12" s="341"/>
      <c r="D12" s="352"/>
      <c r="E12" s="353"/>
      <c r="F12" s="354"/>
      <c r="G12" s="352"/>
      <c r="H12" s="353"/>
      <c r="I12" s="354"/>
      <c r="J12" s="341"/>
      <c r="K12" s="341"/>
      <c r="M12" s="174"/>
      <c r="N12" s="174"/>
    </row>
    <row r="13" spans="1:20" ht="12" customHeight="1">
      <c r="A13" s="342"/>
      <c r="B13" s="342"/>
      <c r="C13" s="342"/>
      <c r="D13" s="144" t="s">
        <v>115</v>
      </c>
      <c r="E13" s="144" t="s">
        <v>116</v>
      </c>
      <c r="F13" s="144" t="s">
        <v>117</v>
      </c>
      <c r="G13" s="144" t="s">
        <v>115</v>
      </c>
      <c r="H13" s="144" t="s">
        <v>116</v>
      </c>
      <c r="I13" s="144" t="s">
        <v>117</v>
      </c>
      <c r="J13" s="342"/>
      <c r="K13" s="342"/>
      <c r="M13" s="174"/>
      <c r="N13" s="174"/>
    </row>
    <row r="14" spans="1:20" s="178" customFormat="1" ht="12" customHeight="1">
      <c r="A14" s="175">
        <v>1</v>
      </c>
      <c r="B14" s="35" t="s">
        <v>21</v>
      </c>
      <c r="C14" s="35" t="s">
        <v>22</v>
      </c>
      <c r="D14" s="176">
        <f>'[3]fisc GCF 19-20'!E11</f>
        <v>15</v>
      </c>
      <c r="E14" s="176"/>
      <c r="F14" s="176">
        <f>D14</f>
        <v>15</v>
      </c>
      <c r="G14" s="177">
        <f>'[3]droit GCF 19-20'!E11</f>
        <v>14</v>
      </c>
      <c r="H14" s="177"/>
      <c r="I14" s="177">
        <f t="shared" ref="I14:I61" si="0">G14</f>
        <v>14</v>
      </c>
      <c r="J14" s="177">
        <f t="shared" ref="J14:J61" si="1">F14*0.5+I14*0.5</f>
        <v>14.5</v>
      </c>
      <c r="K14" s="177" t="s">
        <v>10</v>
      </c>
      <c r="M14" s="179"/>
      <c r="N14" s="179"/>
    </row>
    <row r="15" spans="1:20" s="178" customFormat="1" ht="12" customHeight="1">
      <c r="A15" s="175">
        <v>2</v>
      </c>
      <c r="B15" s="35" t="s">
        <v>23</v>
      </c>
      <c r="C15" s="35" t="s">
        <v>24</v>
      </c>
      <c r="D15" s="176">
        <f>'[3]fisc GCF 19-20'!E12</f>
        <v>13</v>
      </c>
      <c r="E15" s="176"/>
      <c r="F15" s="176">
        <f>D15</f>
        <v>13</v>
      </c>
      <c r="G15" s="177">
        <f>'[3]droit GCF 19-20'!E12</f>
        <v>14</v>
      </c>
      <c r="H15" s="177"/>
      <c r="I15" s="177">
        <f t="shared" si="0"/>
        <v>14</v>
      </c>
      <c r="J15" s="177">
        <f t="shared" si="1"/>
        <v>13.5</v>
      </c>
      <c r="K15" s="177" t="s">
        <v>10</v>
      </c>
      <c r="M15" s="179"/>
      <c r="N15" s="179"/>
    </row>
    <row r="16" spans="1:20" s="178" customFormat="1" ht="12" customHeight="1">
      <c r="A16" s="175">
        <v>3</v>
      </c>
      <c r="B16" s="35" t="s">
        <v>25</v>
      </c>
      <c r="C16" s="35" t="s">
        <v>26</v>
      </c>
      <c r="D16" s="176">
        <f>'[3]fisc GCF 19-20'!E13</f>
        <v>12</v>
      </c>
      <c r="E16" s="176"/>
      <c r="F16" s="176">
        <f>D16</f>
        <v>12</v>
      </c>
      <c r="G16" s="177">
        <f>'[3]droit GCF 19-20'!E13</f>
        <v>15</v>
      </c>
      <c r="H16" s="177"/>
      <c r="I16" s="177">
        <f t="shared" si="0"/>
        <v>15</v>
      </c>
      <c r="J16" s="177">
        <f t="shared" si="1"/>
        <v>13.5</v>
      </c>
      <c r="K16" s="177" t="s">
        <v>10</v>
      </c>
      <c r="L16" s="160"/>
      <c r="M16" s="179"/>
      <c r="N16" s="179"/>
      <c r="O16" s="160"/>
      <c r="P16" s="160"/>
      <c r="Q16" s="160"/>
      <c r="R16" s="160"/>
      <c r="S16" s="160"/>
      <c r="T16" s="160"/>
    </row>
    <row r="17" spans="1:20" s="178" customFormat="1" ht="12" customHeight="1">
      <c r="A17" s="175">
        <v>4</v>
      </c>
      <c r="B17" s="35" t="s">
        <v>27</v>
      </c>
      <c r="C17" s="35" t="s">
        <v>28</v>
      </c>
      <c r="D17" s="176">
        <f>'[3]fisc GCF 19-20'!E14</f>
        <v>13</v>
      </c>
      <c r="E17" s="176"/>
      <c r="F17" s="176">
        <f>D17</f>
        <v>13</v>
      </c>
      <c r="G17" s="177">
        <f>'[3]droit GCF 19-20'!E14</f>
        <v>14</v>
      </c>
      <c r="H17" s="177"/>
      <c r="I17" s="177">
        <f t="shared" si="0"/>
        <v>14</v>
      </c>
      <c r="J17" s="177">
        <f t="shared" si="1"/>
        <v>13.5</v>
      </c>
      <c r="K17" s="177" t="s">
        <v>10</v>
      </c>
      <c r="L17" s="160"/>
      <c r="M17" s="179"/>
      <c r="N17" s="179"/>
      <c r="O17" s="160"/>
      <c r="P17" s="160"/>
      <c r="Q17" s="160"/>
      <c r="R17" s="160"/>
      <c r="S17" s="160"/>
      <c r="T17" s="180"/>
    </row>
    <row r="18" spans="1:20" s="178" customFormat="1" ht="12" customHeight="1">
      <c r="A18" s="175">
        <v>5</v>
      </c>
      <c r="B18" s="35" t="s">
        <v>29</v>
      </c>
      <c r="C18" s="214" t="s">
        <v>30</v>
      </c>
      <c r="D18" s="176">
        <f>'[3]fisc GCF 19-20'!E15</f>
        <v>13</v>
      </c>
      <c r="E18" s="176"/>
      <c r="F18" s="176">
        <f>D18</f>
        <v>13</v>
      </c>
      <c r="G18" s="177">
        <f>'[3]droit GCF 19-20'!E15</f>
        <v>14</v>
      </c>
      <c r="H18" s="177"/>
      <c r="I18" s="177">
        <f t="shared" si="0"/>
        <v>14</v>
      </c>
      <c r="J18" s="177">
        <f t="shared" si="1"/>
        <v>13.5</v>
      </c>
      <c r="K18" s="177" t="s">
        <v>10</v>
      </c>
      <c r="L18" s="160"/>
      <c r="M18" s="179"/>
      <c r="N18" s="179"/>
      <c r="O18" s="160"/>
      <c r="P18" s="160"/>
      <c r="Q18" s="160"/>
      <c r="R18" s="160"/>
      <c r="S18" s="160"/>
      <c r="T18" s="160"/>
    </row>
    <row r="19" spans="1:20" s="178" customFormat="1" ht="12" customHeight="1">
      <c r="A19" s="175">
        <v>6</v>
      </c>
      <c r="B19" s="35" t="s">
        <v>19</v>
      </c>
      <c r="C19" s="35" t="s">
        <v>31</v>
      </c>
      <c r="D19" s="176">
        <f>'[3]fisc GCF 19-20'!E16</f>
        <v>4</v>
      </c>
      <c r="E19" s="176">
        <v>9</v>
      </c>
      <c r="F19" s="176">
        <v>9</v>
      </c>
      <c r="G19" s="177">
        <f>'[3]droit GCF 19-20'!E16</f>
        <v>14</v>
      </c>
      <c r="H19" s="177"/>
      <c r="I19" s="177">
        <f t="shared" si="0"/>
        <v>14</v>
      </c>
      <c r="J19" s="177">
        <f t="shared" si="1"/>
        <v>11.5</v>
      </c>
      <c r="K19" s="177" t="s">
        <v>209</v>
      </c>
      <c r="L19" s="160"/>
      <c r="M19" s="179"/>
      <c r="N19" s="179"/>
      <c r="O19" s="160"/>
      <c r="P19" s="160"/>
      <c r="Q19" s="160"/>
      <c r="R19" s="160"/>
      <c r="S19" s="160"/>
      <c r="T19" s="160"/>
    </row>
    <row r="20" spans="1:20" s="178" customFormat="1" ht="12" customHeight="1">
      <c r="A20" s="175">
        <v>7</v>
      </c>
      <c r="B20" s="35" t="s">
        <v>32</v>
      </c>
      <c r="C20" s="35" t="s">
        <v>33</v>
      </c>
      <c r="D20" s="176">
        <f>'[3]fisc GCF 19-20'!E17</f>
        <v>12</v>
      </c>
      <c r="E20" s="176"/>
      <c r="F20" s="176">
        <f>D20</f>
        <v>12</v>
      </c>
      <c r="G20" s="177">
        <f>'[3]droit GCF 19-20'!E17</f>
        <v>14</v>
      </c>
      <c r="H20" s="177"/>
      <c r="I20" s="177">
        <f t="shared" si="0"/>
        <v>14</v>
      </c>
      <c r="J20" s="177">
        <f t="shared" si="1"/>
        <v>13</v>
      </c>
      <c r="K20" s="177" t="s">
        <v>10</v>
      </c>
      <c r="L20" s="160"/>
      <c r="M20" s="179"/>
      <c r="N20" s="179"/>
      <c r="O20" s="160"/>
      <c r="P20" s="160"/>
      <c r="Q20" s="160"/>
      <c r="R20" s="160"/>
      <c r="S20" s="160"/>
      <c r="T20" s="160"/>
    </row>
    <row r="21" spans="1:20" s="178" customFormat="1" ht="12" customHeight="1">
      <c r="A21" s="175">
        <v>8</v>
      </c>
      <c r="B21" s="35" t="s">
        <v>34</v>
      </c>
      <c r="C21" s="35" t="s">
        <v>35</v>
      </c>
      <c r="D21" s="176">
        <f>'[3]fisc GCF 19-20'!E18</f>
        <v>10</v>
      </c>
      <c r="E21" s="176"/>
      <c r="F21" s="176">
        <f>D21</f>
        <v>10</v>
      </c>
      <c r="G21" s="177">
        <f>'[3]droit GCF 19-20'!E18</f>
        <v>14</v>
      </c>
      <c r="H21" s="177"/>
      <c r="I21" s="177">
        <f t="shared" si="0"/>
        <v>14</v>
      </c>
      <c r="J21" s="177">
        <f t="shared" si="1"/>
        <v>12</v>
      </c>
      <c r="K21" s="177" t="s">
        <v>10</v>
      </c>
      <c r="L21" s="160"/>
      <c r="M21" s="179"/>
      <c r="N21" s="179"/>
      <c r="O21" s="160"/>
      <c r="P21" s="160"/>
      <c r="Q21" s="160"/>
      <c r="R21" s="160"/>
      <c r="S21" s="160"/>
      <c r="T21" s="160"/>
    </row>
    <row r="22" spans="1:20" s="178" customFormat="1" ht="12" customHeight="1">
      <c r="A22" s="175">
        <v>9</v>
      </c>
      <c r="B22" s="35" t="s">
        <v>36</v>
      </c>
      <c r="C22" s="35" t="s">
        <v>35</v>
      </c>
      <c r="D22" s="176">
        <f>'[3]fisc GCF 19-20'!E19</f>
        <v>11</v>
      </c>
      <c r="E22" s="176"/>
      <c r="F22" s="176">
        <f>D22</f>
        <v>11</v>
      </c>
      <c r="G22" s="177">
        <f>'[3]droit GCF 19-20'!E19</f>
        <v>14</v>
      </c>
      <c r="H22" s="177"/>
      <c r="I22" s="177">
        <f t="shared" si="0"/>
        <v>14</v>
      </c>
      <c r="J22" s="177">
        <f t="shared" si="1"/>
        <v>12.5</v>
      </c>
      <c r="K22" s="177" t="s">
        <v>10</v>
      </c>
      <c r="M22" s="179"/>
      <c r="N22" s="179"/>
    </row>
    <row r="23" spans="1:20" s="178" customFormat="1" ht="12" customHeight="1">
      <c r="A23" s="175">
        <v>10</v>
      </c>
      <c r="B23" s="35" t="s">
        <v>37</v>
      </c>
      <c r="C23" s="35" t="s">
        <v>38</v>
      </c>
      <c r="D23" s="176">
        <f>'[3]fisc GCF 19-20'!E20</f>
        <v>14</v>
      </c>
      <c r="E23" s="176"/>
      <c r="F23" s="176">
        <f>D23</f>
        <v>14</v>
      </c>
      <c r="G23" s="177">
        <f>'[3]droit GCF 19-20'!E20</f>
        <v>14</v>
      </c>
      <c r="H23" s="177"/>
      <c r="I23" s="177">
        <f t="shared" si="0"/>
        <v>14</v>
      </c>
      <c r="J23" s="177">
        <f t="shared" si="1"/>
        <v>14</v>
      </c>
      <c r="K23" s="177" t="s">
        <v>10</v>
      </c>
      <c r="M23" s="179"/>
      <c r="N23" s="179"/>
    </row>
    <row r="24" spans="1:20" s="178" customFormat="1" ht="12" customHeight="1">
      <c r="A24" s="175">
        <v>11</v>
      </c>
      <c r="B24" s="35" t="s">
        <v>39</v>
      </c>
      <c r="C24" s="35" t="s">
        <v>40</v>
      </c>
      <c r="D24" s="176">
        <f>'[3]fisc GCF 19-20'!E21</f>
        <v>0</v>
      </c>
      <c r="E24" s="176">
        <v>10</v>
      </c>
      <c r="F24" s="176">
        <v>10</v>
      </c>
      <c r="G24" s="177">
        <f>'[3]droit GCF 19-20'!E21</f>
        <v>14</v>
      </c>
      <c r="H24" s="177"/>
      <c r="I24" s="177">
        <f t="shared" si="0"/>
        <v>14</v>
      </c>
      <c r="J24" s="177">
        <f t="shared" si="1"/>
        <v>12</v>
      </c>
      <c r="K24" s="177" t="s">
        <v>209</v>
      </c>
      <c r="M24" s="179"/>
      <c r="N24" s="179"/>
    </row>
    <row r="25" spans="1:20" s="178" customFormat="1" ht="12" customHeight="1">
      <c r="A25" s="175">
        <v>12</v>
      </c>
      <c r="B25" s="35" t="s">
        <v>41</v>
      </c>
      <c r="C25" s="35" t="s">
        <v>42</v>
      </c>
      <c r="D25" s="176">
        <f>'[3]fisc GCF 19-20'!E22</f>
        <v>15</v>
      </c>
      <c r="E25" s="176"/>
      <c r="F25" s="176">
        <f t="shared" ref="F25:F31" si="2">D25</f>
        <v>15</v>
      </c>
      <c r="G25" s="177">
        <f>'[3]droit GCF 19-20'!E22</f>
        <v>14</v>
      </c>
      <c r="H25" s="177"/>
      <c r="I25" s="177">
        <f t="shared" si="0"/>
        <v>14</v>
      </c>
      <c r="J25" s="177">
        <f t="shared" si="1"/>
        <v>14.5</v>
      </c>
      <c r="K25" s="177" t="s">
        <v>10</v>
      </c>
      <c r="M25" s="179"/>
      <c r="N25" s="179"/>
    </row>
    <row r="26" spans="1:20" s="178" customFormat="1" ht="12" customHeight="1">
      <c r="A26" s="175">
        <v>13</v>
      </c>
      <c r="B26" s="35" t="s">
        <v>43</v>
      </c>
      <c r="C26" s="35" t="s">
        <v>40</v>
      </c>
      <c r="D26" s="176">
        <f>'[3]fisc GCF 19-20'!E23</f>
        <v>14</v>
      </c>
      <c r="E26" s="176"/>
      <c r="F26" s="176">
        <f t="shared" si="2"/>
        <v>14</v>
      </c>
      <c r="G26" s="177">
        <f>'[3]droit GCF 19-20'!E23</f>
        <v>14</v>
      </c>
      <c r="H26" s="177"/>
      <c r="I26" s="177">
        <f t="shared" si="0"/>
        <v>14</v>
      </c>
      <c r="J26" s="177">
        <f t="shared" si="1"/>
        <v>14</v>
      </c>
      <c r="K26" s="177" t="s">
        <v>10</v>
      </c>
      <c r="M26" s="179"/>
      <c r="N26" s="179"/>
    </row>
    <row r="27" spans="1:20" s="178" customFormat="1" ht="12" customHeight="1">
      <c r="A27" s="175">
        <v>14</v>
      </c>
      <c r="B27" s="35" t="s">
        <v>44</v>
      </c>
      <c r="C27" s="35" t="s">
        <v>45</v>
      </c>
      <c r="D27" s="176">
        <f>'[3]fisc GCF 19-20'!E24</f>
        <v>14</v>
      </c>
      <c r="E27" s="176"/>
      <c r="F27" s="176">
        <f t="shared" si="2"/>
        <v>14</v>
      </c>
      <c r="G27" s="177">
        <f>'[3]droit GCF 19-20'!E24</f>
        <v>14</v>
      </c>
      <c r="H27" s="177"/>
      <c r="I27" s="177">
        <f t="shared" si="0"/>
        <v>14</v>
      </c>
      <c r="J27" s="177">
        <f t="shared" si="1"/>
        <v>14</v>
      </c>
      <c r="K27" s="177" t="s">
        <v>10</v>
      </c>
      <c r="M27" s="179"/>
      <c r="N27" s="179"/>
    </row>
    <row r="28" spans="1:20" s="178" customFormat="1" ht="12" customHeight="1">
      <c r="A28" s="175">
        <v>15</v>
      </c>
      <c r="B28" s="35" t="s">
        <v>46</v>
      </c>
      <c r="C28" s="214" t="s">
        <v>47</v>
      </c>
      <c r="D28" s="176">
        <f>'[3]fisc GCF 19-20'!E25</f>
        <v>13</v>
      </c>
      <c r="E28" s="176"/>
      <c r="F28" s="176">
        <f t="shared" si="2"/>
        <v>13</v>
      </c>
      <c r="G28" s="177">
        <f>'[3]droit GCF 19-20'!E25</f>
        <v>14</v>
      </c>
      <c r="H28" s="177"/>
      <c r="I28" s="177">
        <f t="shared" si="0"/>
        <v>14</v>
      </c>
      <c r="J28" s="177">
        <f t="shared" si="1"/>
        <v>13.5</v>
      </c>
      <c r="K28" s="177" t="s">
        <v>10</v>
      </c>
      <c r="M28" s="179"/>
      <c r="N28" s="179"/>
    </row>
    <row r="29" spans="1:20" s="178" customFormat="1" ht="12" customHeight="1">
      <c r="A29" s="175">
        <v>16</v>
      </c>
      <c r="B29" s="35" t="s">
        <v>48</v>
      </c>
      <c r="C29" s="35" t="s">
        <v>49</v>
      </c>
      <c r="D29" s="176">
        <f>'[3]fisc GCF 19-20'!E26</f>
        <v>10</v>
      </c>
      <c r="E29" s="176"/>
      <c r="F29" s="176">
        <f t="shared" si="2"/>
        <v>10</v>
      </c>
      <c r="G29" s="177">
        <f>'[3]droit GCF 19-20'!E26</f>
        <v>14</v>
      </c>
      <c r="H29" s="177"/>
      <c r="I29" s="177">
        <f t="shared" si="0"/>
        <v>14</v>
      </c>
      <c r="J29" s="177">
        <f t="shared" si="1"/>
        <v>12</v>
      </c>
      <c r="K29" s="177" t="s">
        <v>10</v>
      </c>
      <c r="M29" s="179"/>
      <c r="N29" s="179"/>
    </row>
    <row r="30" spans="1:20" s="178" customFormat="1" ht="12" customHeight="1">
      <c r="A30" s="175">
        <v>17</v>
      </c>
      <c r="B30" s="35" t="s">
        <v>48</v>
      </c>
      <c r="C30" s="35" t="s">
        <v>50</v>
      </c>
      <c r="D30" s="176">
        <f>'[3]fisc GCF 19-20'!E27</f>
        <v>13</v>
      </c>
      <c r="E30" s="176"/>
      <c r="F30" s="176">
        <f t="shared" si="2"/>
        <v>13</v>
      </c>
      <c r="G30" s="177">
        <f>'[3]droit GCF 19-20'!E27</f>
        <v>15</v>
      </c>
      <c r="H30" s="177"/>
      <c r="I30" s="177">
        <f t="shared" si="0"/>
        <v>15</v>
      </c>
      <c r="J30" s="177">
        <f t="shared" si="1"/>
        <v>14</v>
      </c>
      <c r="K30" s="177" t="s">
        <v>10</v>
      </c>
      <c r="M30" s="179"/>
      <c r="N30" s="179"/>
    </row>
    <row r="31" spans="1:20" s="178" customFormat="1" ht="12" customHeight="1">
      <c r="A31" s="175">
        <v>18</v>
      </c>
      <c r="B31" s="35" t="s">
        <v>51</v>
      </c>
      <c r="C31" s="35" t="s">
        <v>24</v>
      </c>
      <c r="D31" s="176">
        <f>'[3]fisc GCF 19-20'!E28</f>
        <v>6</v>
      </c>
      <c r="E31" s="176"/>
      <c r="F31" s="176">
        <f t="shared" si="2"/>
        <v>6</v>
      </c>
      <c r="G31" s="177">
        <f>'[3]droit GCF 19-20'!E28</f>
        <v>14</v>
      </c>
      <c r="H31" s="177"/>
      <c r="I31" s="177">
        <f t="shared" si="0"/>
        <v>14</v>
      </c>
      <c r="J31" s="177">
        <f t="shared" si="1"/>
        <v>10</v>
      </c>
      <c r="K31" s="177" t="s">
        <v>10</v>
      </c>
      <c r="M31" s="179"/>
      <c r="N31" s="179"/>
    </row>
    <row r="32" spans="1:20" s="178" customFormat="1" ht="12" customHeight="1">
      <c r="A32" s="175">
        <v>19</v>
      </c>
      <c r="B32" s="35" t="s">
        <v>52</v>
      </c>
      <c r="C32" s="35" t="s">
        <v>53</v>
      </c>
      <c r="D32" s="176">
        <f>'[3]fisc GCF 19-20'!E29</f>
        <v>0</v>
      </c>
      <c r="E32" s="176">
        <v>8</v>
      </c>
      <c r="F32" s="176">
        <v>8</v>
      </c>
      <c r="G32" s="177">
        <f>'[3]droit GCF 19-20'!E29</f>
        <v>14</v>
      </c>
      <c r="H32" s="177"/>
      <c r="I32" s="177">
        <f t="shared" si="0"/>
        <v>14</v>
      </c>
      <c r="J32" s="177">
        <f t="shared" si="1"/>
        <v>11</v>
      </c>
      <c r="K32" s="177" t="s">
        <v>209</v>
      </c>
      <c r="M32" s="179"/>
      <c r="N32" s="179"/>
    </row>
    <row r="33" spans="1:14" s="178" customFormat="1" ht="12" customHeight="1">
      <c r="A33" s="175">
        <v>20</v>
      </c>
      <c r="B33" s="35" t="s">
        <v>54</v>
      </c>
      <c r="C33" s="35" t="s">
        <v>55</v>
      </c>
      <c r="D33" s="176">
        <f>'[3]fisc GCF 19-20'!E30</f>
        <v>12</v>
      </c>
      <c r="E33" s="176"/>
      <c r="F33" s="176">
        <f>D33</f>
        <v>12</v>
      </c>
      <c r="G33" s="177">
        <f>'[3]droit GCF 19-20'!E30</f>
        <v>14</v>
      </c>
      <c r="H33" s="177"/>
      <c r="I33" s="177">
        <f t="shared" si="0"/>
        <v>14</v>
      </c>
      <c r="J33" s="177">
        <f t="shared" si="1"/>
        <v>13</v>
      </c>
      <c r="K33" s="177" t="s">
        <v>10</v>
      </c>
      <c r="M33" s="179"/>
      <c r="N33" s="179"/>
    </row>
    <row r="34" spans="1:14" s="178" customFormat="1" ht="12" customHeight="1">
      <c r="A34" s="175">
        <v>21</v>
      </c>
      <c r="B34" s="35" t="s">
        <v>56</v>
      </c>
      <c r="C34" s="35" t="s">
        <v>57</v>
      </c>
      <c r="D34" s="176">
        <f>'[3]fisc GCF 19-20'!E31</f>
        <v>0</v>
      </c>
      <c r="E34" s="176">
        <v>5</v>
      </c>
      <c r="F34" s="176">
        <v>5</v>
      </c>
      <c r="G34" s="177">
        <f>'[3]droit GCF 19-20'!E31</f>
        <v>15</v>
      </c>
      <c r="H34" s="177"/>
      <c r="I34" s="177">
        <f t="shared" si="0"/>
        <v>15</v>
      </c>
      <c r="J34" s="177">
        <f t="shared" si="1"/>
        <v>10</v>
      </c>
      <c r="K34" s="177" t="s">
        <v>209</v>
      </c>
      <c r="M34" s="179"/>
      <c r="N34" s="179"/>
    </row>
    <row r="35" spans="1:14" s="178" customFormat="1" ht="12" customHeight="1">
      <c r="A35" s="175">
        <v>22</v>
      </c>
      <c r="B35" s="35" t="s">
        <v>58</v>
      </c>
      <c r="C35" s="35" t="s">
        <v>59</v>
      </c>
      <c r="D35" s="176">
        <f>'[3]fisc GCF 19-20'!E32</f>
        <v>14</v>
      </c>
      <c r="E35" s="176"/>
      <c r="F35" s="176">
        <f>D35</f>
        <v>14</v>
      </c>
      <c r="G35" s="177">
        <f>'[3]droit GCF 19-20'!E32</f>
        <v>14</v>
      </c>
      <c r="H35" s="177"/>
      <c r="I35" s="177">
        <f t="shared" si="0"/>
        <v>14</v>
      </c>
      <c r="J35" s="177">
        <f t="shared" si="1"/>
        <v>14</v>
      </c>
      <c r="K35" s="177" t="s">
        <v>10</v>
      </c>
      <c r="M35" s="179"/>
      <c r="N35" s="179"/>
    </row>
    <row r="36" spans="1:14" s="178" customFormat="1" ht="12" customHeight="1">
      <c r="A36" s="175">
        <v>23</v>
      </c>
      <c r="B36" s="35" t="s">
        <v>60</v>
      </c>
      <c r="C36" s="35" t="s">
        <v>61</v>
      </c>
      <c r="D36" s="176">
        <f>'[3]fisc GCF 19-20'!E33</f>
        <v>8</v>
      </c>
      <c r="E36" s="176"/>
      <c r="F36" s="176">
        <f>D36</f>
        <v>8</v>
      </c>
      <c r="G36" s="177">
        <f>'[3]droit GCF 19-20'!E33</f>
        <v>14</v>
      </c>
      <c r="H36" s="177"/>
      <c r="I36" s="177">
        <f t="shared" si="0"/>
        <v>14</v>
      </c>
      <c r="J36" s="177">
        <f t="shared" si="1"/>
        <v>11</v>
      </c>
      <c r="K36" s="177" t="s">
        <v>10</v>
      </c>
      <c r="M36" s="179"/>
      <c r="N36" s="179"/>
    </row>
    <row r="37" spans="1:14" s="178" customFormat="1" ht="12" customHeight="1">
      <c r="A37" s="175">
        <v>24</v>
      </c>
      <c r="B37" s="35" t="s">
        <v>62</v>
      </c>
      <c r="C37" s="35" t="s">
        <v>63</v>
      </c>
      <c r="D37" s="176">
        <f>'[3]fisc GCF 19-20'!E34</f>
        <v>16</v>
      </c>
      <c r="E37" s="176"/>
      <c r="F37" s="176">
        <f>D37</f>
        <v>16</v>
      </c>
      <c r="G37" s="177">
        <f>'[3]droit GCF 19-20'!E34</f>
        <v>14</v>
      </c>
      <c r="H37" s="177"/>
      <c r="I37" s="177">
        <f t="shared" si="0"/>
        <v>14</v>
      </c>
      <c r="J37" s="177">
        <f t="shared" si="1"/>
        <v>15</v>
      </c>
      <c r="K37" s="177" t="s">
        <v>10</v>
      </c>
      <c r="M37" s="179"/>
      <c r="N37" s="179"/>
    </row>
    <row r="38" spans="1:14" s="178" customFormat="1" ht="12" customHeight="1">
      <c r="A38" s="175">
        <v>25</v>
      </c>
      <c r="B38" s="35" t="s">
        <v>64</v>
      </c>
      <c r="C38" s="35" t="s">
        <v>65</v>
      </c>
      <c r="D38" s="176">
        <f>'[3]fisc GCF 19-20'!E35</f>
        <v>2</v>
      </c>
      <c r="E38" s="176">
        <v>5</v>
      </c>
      <c r="F38" s="176">
        <v>5</v>
      </c>
      <c r="G38" s="177">
        <f>'[3]droit GCF 19-20'!E35</f>
        <v>14</v>
      </c>
      <c r="H38" s="177"/>
      <c r="I38" s="177">
        <f t="shared" si="0"/>
        <v>14</v>
      </c>
      <c r="J38" s="177">
        <f t="shared" si="1"/>
        <v>9.5</v>
      </c>
      <c r="K38" s="177" t="s">
        <v>210</v>
      </c>
      <c r="M38" s="179"/>
      <c r="N38" s="179"/>
    </row>
    <row r="39" spans="1:14" s="178" customFormat="1" ht="12" customHeight="1">
      <c r="A39" s="175">
        <v>26</v>
      </c>
      <c r="B39" s="35" t="s">
        <v>66</v>
      </c>
      <c r="C39" s="35" t="s">
        <v>67</v>
      </c>
      <c r="D39" s="176">
        <f>'[3]fisc GCF 19-20'!E36</f>
        <v>11</v>
      </c>
      <c r="E39" s="176"/>
      <c r="F39" s="176">
        <f>D39</f>
        <v>11</v>
      </c>
      <c r="G39" s="177">
        <f>'[3]droit GCF 19-20'!E36</f>
        <v>13</v>
      </c>
      <c r="H39" s="177"/>
      <c r="I39" s="177">
        <f t="shared" si="0"/>
        <v>13</v>
      </c>
      <c r="J39" s="177">
        <f t="shared" si="1"/>
        <v>12</v>
      </c>
      <c r="K39" s="177" t="s">
        <v>10</v>
      </c>
      <c r="M39" s="179"/>
      <c r="N39" s="179"/>
    </row>
    <row r="40" spans="1:14" s="178" customFormat="1" ht="12" customHeight="1">
      <c r="A40" s="175">
        <v>27</v>
      </c>
      <c r="B40" s="35" t="s">
        <v>68</v>
      </c>
      <c r="C40" s="35" t="s">
        <v>69</v>
      </c>
      <c r="D40" s="176">
        <f>'[3]fisc GCF 19-20'!E37</f>
        <v>15</v>
      </c>
      <c r="E40" s="176"/>
      <c r="F40" s="176">
        <f>D40</f>
        <v>15</v>
      </c>
      <c r="G40" s="177">
        <f>'[3]droit GCF 19-20'!E37</f>
        <v>14</v>
      </c>
      <c r="H40" s="177"/>
      <c r="I40" s="177">
        <f t="shared" si="0"/>
        <v>14</v>
      </c>
      <c r="J40" s="177">
        <f t="shared" si="1"/>
        <v>14.5</v>
      </c>
      <c r="K40" s="177" t="s">
        <v>10</v>
      </c>
      <c r="M40" s="179"/>
      <c r="N40" s="179"/>
    </row>
    <row r="41" spans="1:14" s="178" customFormat="1" ht="12" customHeight="1">
      <c r="A41" s="175">
        <v>28</v>
      </c>
      <c r="B41" s="35" t="s">
        <v>70</v>
      </c>
      <c r="C41" s="35" t="s">
        <v>71</v>
      </c>
      <c r="D41" s="176">
        <f>'[3]fisc GCF 19-20'!E38</f>
        <v>13</v>
      </c>
      <c r="E41" s="176"/>
      <c r="F41" s="176">
        <f>D41</f>
        <v>13</v>
      </c>
      <c r="G41" s="177">
        <f>'[3]droit GCF 19-20'!E38</f>
        <v>14</v>
      </c>
      <c r="H41" s="177"/>
      <c r="I41" s="177">
        <f t="shared" si="0"/>
        <v>14</v>
      </c>
      <c r="J41" s="177">
        <f t="shared" si="1"/>
        <v>13.5</v>
      </c>
      <c r="K41" s="177" t="s">
        <v>10</v>
      </c>
      <c r="M41" s="179"/>
      <c r="N41" s="179"/>
    </row>
    <row r="42" spans="1:14" s="178" customFormat="1" ht="12" customHeight="1">
      <c r="A42" s="175">
        <v>29</v>
      </c>
      <c r="B42" s="35" t="s">
        <v>72</v>
      </c>
      <c r="C42" s="35" t="s">
        <v>45</v>
      </c>
      <c r="D42" s="176">
        <f>'[3]fisc GCF 19-20'!E39</f>
        <v>8</v>
      </c>
      <c r="E42" s="176"/>
      <c r="F42" s="176">
        <f>D42</f>
        <v>8</v>
      </c>
      <c r="G42" s="177">
        <f>'[3]droit GCF 19-20'!E39</f>
        <v>15</v>
      </c>
      <c r="H42" s="177"/>
      <c r="I42" s="177">
        <f t="shared" si="0"/>
        <v>15</v>
      </c>
      <c r="J42" s="177">
        <f t="shared" si="1"/>
        <v>11.5</v>
      </c>
      <c r="K42" s="177" t="s">
        <v>10</v>
      </c>
      <c r="M42" s="179"/>
      <c r="N42" s="179"/>
    </row>
    <row r="43" spans="1:14" s="178" customFormat="1" ht="12" customHeight="1">
      <c r="A43" s="175">
        <v>30</v>
      </c>
      <c r="B43" s="35" t="s">
        <v>73</v>
      </c>
      <c r="C43" s="35" t="s">
        <v>74</v>
      </c>
      <c r="D43" s="176">
        <f>'[3]fisc GCF 19-20'!E40</f>
        <v>1</v>
      </c>
      <c r="E43" s="176">
        <v>5</v>
      </c>
      <c r="F43" s="176">
        <v>5</v>
      </c>
      <c r="G43" s="177">
        <f>'[3]droit GCF 19-20'!E40</f>
        <v>14</v>
      </c>
      <c r="H43" s="177"/>
      <c r="I43" s="177">
        <f t="shared" si="0"/>
        <v>14</v>
      </c>
      <c r="J43" s="177">
        <f t="shared" si="1"/>
        <v>9.5</v>
      </c>
      <c r="K43" s="177" t="s">
        <v>210</v>
      </c>
      <c r="M43" s="179"/>
      <c r="N43" s="179"/>
    </row>
    <row r="44" spans="1:14" s="178" customFormat="1" ht="12" customHeight="1">
      <c r="A44" s="175">
        <v>31</v>
      </c>
      <c r="B44" s="35" t="s">
        <v>75</v>
      </c>
      <c r="C44" s="35" t="s">
        <v>76</v>
      </c>
      <c r="D44" s="176">
        <f>'[3]fisc GCF 19-20'!E41</f>
        <v>16</v>
      </c>
      <c r="E44" s="176"/>
      <c r="F44" s="176">
        <f>D44</f>
        <v>16</v>
      </c>
      <c r="G44" s="177">
        <f>'[3]droit GCF 19-20'!E41</f>
        <v>15</v>
      </c>
      <c r="H44" s="177"/>
      <c r="I44" s="177">
        <f t="shared" si="0"/>
        <v>15</v>
      </c>
      <c r="J44" s="177">
        <f t="shared" si="1"/>
        <v>15.5</v>
      </c>
      <c r="K44" s="177" t="s">
        <v>10</v>
      </c>
      <c r="M44" s="179"/>
      <c r="N44" s="179"/>
    </row>
    <row r="45" spans="1:14" s="178" customFormat="1" ht="12" customHeight="1">
      <c r="A45" s="175">
        <v>32</v>
      </c>
      <c r="B45" s="35" t="s">
        <v>77</v>
      </c>
      <c r="C45" s="35" t="s">
        <v>35</v>
      </c>
      <c r="D45" s="176">
        <f>'[3]fisc GCF 19-20'!E42</f>
        <v>11</v>
      </c>
      <c r="E45" s="176"/>
      <c r="F45" s="176">
        <f>D45</f>
        <v>11</v>
      </c>
      <c r="G45" s="177">
        <f>'[3]droit GCF 19-20'!E42</f>
        <v>14</v>
      </c>
      <c r="H45" s="177"/>
      <c r="I45" s="177">
        <f t="shared" si="0"/>
        <v>14</v>
      </c>
      <c r="J45" s="177">
        <f t="shared" si="1"/>
        <v>12.5</v>
      </c>
      <c r="K45" s="177" t="s">
        <v>10</v>
      </c>
      <c r="M45" s="179"/>
      <c r="N45" s="179"/>
    </row>
    <row r="46" spans="1:14" s="178" customFormat="1" ht="12" customHeight="1">
      <c r="A46" s="175">
        <v>33</v>
      </c>
      <c r="B46" s="35" t="s">
        <v>78</v>
      </c>
      <c r="C46" s="35" t="s">
        <v>40</v>
      </c>
      <c r="D46" s="176">
        <f>'[3]fisc GCF 19-20'!E43</f>
        <v>2</v>
      </c>
      <c r="E46" s="176">
        <v>5</v>
      </c>
      <c r="F46" s="176">
        <v>5</v>
      </c>
      <c r="G46" s="177">
        <f>'[3]droit GCF 19-20'!E43</f>
        <v>14</v>
      </c>
      <c r="H46" s="177"/>
      <c r="I46" s="177">
        <f t="shared" si="0"/>
        <v>14</v>
      </c>
      <c r="J46" s="177">
        <f t="shared" si="1"/>
        <v>9.5</v>
      </c>
      <c r="K46" s="177" t="s">
        <v>210</v>
      </c>
      <c r="M46" s="179"/>
      <c r="N46" s="179"/>
    </row>
    <row r="47" spans="1:14" s="178" customFormat="1" ht="12" customHeight="1">
      <c r="A47" s="175">
        <v>34</v>
      </c>
      <c r="B47" s="35" t="s">
        <v>79</v>
      </c>
      <c r="C47" s="35" t="s">
        <v>80</v>
      </c>
      <c r="D47" s="176">
        <f>'[3]fisc GCF 19-20'!E44</f>
        <v>8</v>
      </c>
      <c r="E47" s="176"/>
      <c r="F47" s="176">
        <f>D47</f>
        <v>8</v>
      </c>
      <c r="G47" s="177">
        <f>'[3]droit GCF 19-20'!E44</f>
        <v>13</v>
      </c>
      <c r="H47" s="177"/>
      <c r="I47" s="177">
        <f t="shared" si="0"/>
        <v>13</v>
      </c>
      <c r="J47" s="177">
        <f t="shared" si="1"/>
        <v>10.5</v>
      </c>
      <c r="K47" s="177" t="s">
        <v>10</v>
      </c>
      <c r="M47" s="179"/>
      <c r="N47" s="179"/>
    </row>
    <row r="48" spans="1:14" s="178" customFormat="1" ht="12" customHeight="1">
      <c r="A48" s="175">
        <v>35</v>
      </c>
      <c r="B48" s="35" t="s">
        <v>81</v>
      </c>
      <c r="C48" s="35" t="s">
        <v>82</v>
      </c>
      <c r="D48" s="176">
        <f>'[3]fisc GCF 19-20'!E45</f>
        <v>15</v>
      </c>
      <c r="E48" s="176"/>
      <c r="F48" s="176">
        <f>D48</f>
        <v>15</v>
      </c>
      <c r="G48" s="177">
        <f>'[3]droit GCF 19-20'!E45</f>
        <v>15</v>
      </c>
      <c r="H48" s="177"/>
      <c r="I48" s="177">
        <f t="shared" si="0"/>
        <v>15</v>
      </c>
      <c r="J48" s="177">
        <f t="shared" si="1"/>
        <v>15</v>
      </c>
      <c r="K48" s="177" t="s">
        <v>10</v>
      </c>
      <c r="M48" s="179"/>
      <c r="N48" s="179"/>
    </row>
    <row r="49" spans="1:14" s="178" customFormat="1" ht="12" customHeight="1">
      <c r="A49" s="175">
        <v>36</v>
      </c>
      <c r="B49" s="35" t="s">
        <v>83</v>
      </c>
      <c r="C49" s="35" t="s">
        <v>40</v>
      </c>
      <c r="D49" s="176">
        <f>'[3]fisc GCF 19-20'!E46</f>
        <v>15</v>
      </c>
      <c r="E49" s="176"/>
      <c r="F49" s="176">
        <f>D49</f>
        <v>15</v>
      </c>
      <c r="G49" s="177">
        <f>'[3]droit GCF 19-20'!E46</f>
        <v>15</v>
      </c>
      <c r="H49" s="177"/>
      <c r="I49" s="177">
        <f t="shared" si="0"/>
        <v>15</v>
      </c>
      <c r="J49" s="177">
        <f t="shared" si="1"/>
        <v>15</v>
      </c>
      <c r="K49" s="177" t="s">
        <v>10</v>
      </c>
      <c r="M49" s="179"/>
      <c r="N49" s="179"/>
    </row>
    <row r="50" spans="1:14" s="178" customFormat="1" ht="12" customHeight="1">
      <c r="A50" s="175">
        <v>37</v>
      </c>
      <c r="B50" s="35" t="s">
        <v>84</v>
      </c>
      <c r="C50" s="35" t="s">
        <v>85</v>
      </c>
      <c r="D50" s="176">
        <f>'[3]fisc GCF 19-20'!E47</f>
        <v>11</v>
      </c>
      <c r="E50" s="176"/>
      <c r="F50" s="176">
        <f>D50</f>
        <v>11</v>
      </c>
      <c r="G50" s="177">
        <f>'[3]droit GCF 19-20'!E47</f>
        <v>15</v>
      </c>
      <c r="H50" s="177"/>
      <c r="I50" s="177">
        <f t="shared" si="0"/>
        <v>15</v>
      </c>
      <c r="J50" s="177">
        <f t="shared" si="1"/>
        <v>13</v>
      </c>
      <c r="K50" s="177" t="s">
        <v>10</v>
      </c>
      <c r="M50" s="179"/>
      <c r="N50" s="179"/>
    </row>
    <row r="51" spans="1:14" s="178" customFormat="1" ht="12" customHeight="1">
      <c r="A51" s="175">
        <v>38</v>
      </c>
      <c r="B51" s="35" t="s">
        <v>86</v>
      </c>
      <c r="C51" s="35" t="s">
        <v>87</v>
      </c>
      <c r="D51" s="176">
        <f>'[3]fisc GCF 19-20'!E48</f>
        <v>2</v>
      </c>
      <c r="E51" s="176">
        <v>10</v>
      </c>
      <c r="F51" s="176">
        <v>10</v>
      </c>
      <c r="G51" s="177">
        <f>'[3]droit GCF 19-20'!E48</f>
        <v>14</v>
      </c>
      <c r="H51" s="177"/>
      <c r="I51" s="177">
        <f t="shared" si="0"/>
        <v>14</v>
      </c>
      <c r="J51" s="177">
        <f t="shared" si="1"/>
        <v>12</v>
      </c>
      <c r="K51" s="177" t="s">
        <v>209</v>
      </c>
      <c r="M51" s="179"/>
      <c r="N51" s="179"/>
    </row>
    <row r="52" spans="1:14" s="178" customFormat="1" ht="12" customHeight="1">
      <c r="A52" s="175">
        <v>39</v>
      </c>
      <c r="B52" s="35" t="s">
        <v>88</v>
      </c>
      <c r="C52" s="35" t="s">
        <v>89</v>
      </c>
      <c r="D52" s="176">
        <f>'[3]fisc GCF 19-20'!E49</f>
        <v>14</v>
      </c>
      <c r="E52" s="176"/>
      <c r="F52" s="176">
        <f>D52</f>
        <v>14</v>
      </c>
      <c r="G52" s="177">
        <f>'[3]droit GCF 19-20'!E49</f>
        <v>14</v>
      </c>
      <c r="H52" s="177"/>
      <c r="I52" s="177">
        <f t="shared" si="0"/>
        <v>14</v>
      </c>
      <c r="J52" s="177">
        <f t="shared" si="1"/>
        <v>14</v>
      </c>
      <c r="K52" s="177" t="s">
        <v>10</v>
      </c>
      <c r="M52" s="179"/>
      <c r="N52" s="179"/>
    </row>
    <row r="53" spans="1:14" s="178" customFormat="1" ht="12" customHeight="1">
      <c r="A53" s="175">
        <v>40</v>
      </c>
      <c r="B53" s="35" t="s">
        <v>90</v>
      </c>
      <c r="C53" s="35" t="s">
        <v>91</v>
      </c>
      <c r="D53" s="176">
        <f>'[3]fisc GCF 19-20'!E50</f>
        <v>14</v>
      </c>
      <c r="E53" s="176"/>
      <c r="F53" s="176">
        <f>D53</f>
        <v>14</v>
      </c>
      <c r="G53" s="177">
        <f>'[3]droit GCF 19-20'!E50</f>
        <v>16</v>
      </c>
      <c r="H53" s="177"/>
      <c r="I53" s="177">
        <f t="shared" si="0"/>
        <v>16</v>
      </c>
      <c r="J53" s="177">
        <f t="shared" si="1"/>
        <v>15</v>
      </c>
      <c r="K53" s="177" t="s">
        <v>10</v>
      </c>
      <c r="M53" s="179"/>
      <c r="N53" s="179"/>
    </row>
    <row r="54" spans="1:14" s="178" customFormat="1" ht="12" customHeight="1">
      <c r="A54" s="175">
        <v>41</v>
      </c>
      <c r="B54" s="35" t="s">
        <v>92</v>
      </c>
      <c r="C54" s="35" t="s">
        <v>93</v>
      </c>
      <c r="D54" s="176">
        <f>'[3]fisc GCF 19-20'!E51</f>
        <v>10</v>
      </c>
      <c r="E54" s="176"/>
      <c r="F54" s="176">
        <f>D54</f>
        <v>10</v>
      </c>
      <c r="G54" s="177">
        <f>'[3]droit GCF 19-20'!E51</f>
        <v>14</v>
      </c>
      <c r="H54" s="177"/>
      <c r="I54" s="177">
        <f t="shared" si="0"/>
        <v>14</v>
      </c>
      <c r="J54" s="177">
        <f t="shared" si="1"/>
        <v>12</v>
      </c>
      <c r="K54" s="177" t="s">
        <v>10</v>
      </c>
      <c r="M54" s="179"/>
      <c r="N54" s="179"/>
    </row>
    <row r="55" spans="1:14" s="178" customFormat="1" ht="12" customHeight="1">
      <c r="A55" s="175">
        <v>42</v>
      </c>
      <c r="B55" s="35" t="s">
        <v>94</v>
      </c>
      <c r="C55" s="35" t="s">
        <v>95</v>
      </c>
      <c r="D55" s="176">
        <f>'[3]fisc GCF 19-20'!E52</f>
        <v>14</v>
      </c>
      <c r="E55" s="176"/>
      <c r="F55" s="176">
        <f>D55</f>
        <v>14</v>
      </c>
      <c r="G55" s="177">
        <f>'[3]droit GCF 19-20'!E52</f>
        <v>13</v>
      </c>
      <c r="H55" s="177"/>
      <c r="I55" s="177">
        <f t="shared" si="0"/>
        <v>13</v>
      </c>
      <c r="J55" s="177">
        <f t="shared" si="1"/>
        <v>13.5</v>
      </c>
      <c r="K55" s="177" t="s">
        <v>10</v>
      </c>
      <c r="M55" s="179"/>
      <c r="N55" s="179"/>
    </row>
    <row r="56" spans="1:14" s="178" customFormat="1" ht="12" customHeight="1">
      <c r="A56" s="175">
        <v>43</v>
      </c>
      <c r="B56" s="35" t="s">
        <v>96</v>
      </c>
      <c r="C56" s="35" t="s">
        <v>97</v>
      </c>
      <c r="D56" s="176">
        <f>'[3]fisc GCF 19-20'!E53</f>
        <v>6</v>
      </c>
      <c r="E56" s="176"/>
      <c r="F56" s="176">
        <f>D56</f>
        <v>6</v>
      </c>
      <c r="G56" s="177">
        <f>'[3]droit GCF 19-20'!E53</f>
        <v>14</v>
      </c>
      <c r="H56" s="177"/>
      <c r="I56" s="177">
        <f t="shared" si="0"/>
        <v>14</v>
      </c>
      <c r="J56" s="177">
        <f t="shared" si="1"/>
        <v>10</v>
      </c>
      <c r="K56" s="177" t="s">
        <v>10</v>
      </c>
      <c r="M56" s="179"/>
      <c r="N56" s="179"/>
    </row>
    <row r="57" spans="1:14" s="178" customFormat="1" ht="12" customHeight="1">
      <c r="A57" s="175">
        <v>44</v>
      </c>
      <c r="B57" s="35" t="s">
        <v>98</v>
      </c>
      <c r="C57" s="35" t="s">
        <v>99</v>
      </c>
      <c r="D57" s="176">
        <f>'[3]fisc GCF 19-20'!E54</f>
        <v>4</v>
      </c>
      <c r="E57" s="176">
        <v>5</v>
      </c>
      <c r="F57" s="176">
        <v>5</v>
      </c>
      <c r="G57" s="177">
        <f>'[3]droit GCF 19-20'!E54</f>
        <v>14</v>
      </c>
      <c r="H57" s="177"/>
      <c r="I57" s="177">
        <f t="shared" si="0"/>
        <v>14</v>
      </c>
      <c r="J57" s="177">
        <f t="shared" si="1"/>
        <v>9.5</v>
      </c>
      <c r="K57" s="177" t="s">
        <v>210</v>
      </c>
      <c r="M57" s="179"/>
      <c r="N57" s="179"/>
    </row>
    <row r="58" spans="1:14" s="178" customFormat="1" ht="12" customHeight="1">
      <c r="A58" s="175">
        <v>45</v>
      </c>
      <c r="B58" s="35" t="s">
        <v>100</v>
      </c>
      <c r="C58" s="35" t="s">
        <v>101</v>
      </c>
      <c r="D58" s="176">
        <f>'[3]fisc GCF 19-20'!E55</f>
        <v>13</v>
      </c>
      <c r="E58" s="176"/>
      <c r="F58" s="176">
        <f>D58</f>
        <v>13</v>
      </c>
      <c r="G58" s="177">
        <f>'[3]droit GCF 19-20'!E55</f>
        <v>13</v>
      </c>
      <c r="H58" s="177"/>
      <c r="I58" s="177">
        <f t="shared" si="0"/>
        <v>13</v>
      </c>
      <c r="J58" s="177">
        <f t="shared" si="1"/>
        <v>13</v>
      </c>
      <c r="K58" s="177" t="s">
        <v>10</v>
      </c>
      <c r="M58" s="179"/>
      <c r="N58" s="179"/>
    </row>
    <row r="59" spans="1:14" s="178" customFormat="1" ht="12" customHeight="1">
      <c r="A59" s="175">
        <v>46</v>
      </c>
      <c r="B59" s="35" t="s">
        <v>102</v>
      </c>
      <c r="C59" s="35" t="s">
        <v>74</v>
      </c>
      <c r="D59" s="176">
        <f>'[3]fisc GCF 19-20'!E56</f>
        <v>8</v>
      </c>
      <c r="E59" s="176"/>
      <c r="F59" s="176">
        <f>D59</f>
        <v>8</v>
      </c>
      <c r="G59" s="177">
        <f>'[3]droit GCF 19-20'!E56</f>
        <v>14</v>
      </c>
      <c r="H59" s="177"/>
      <c r="I59" s="177">
        <f t="shared" si="0"/>
        <v>14</v>
      </c>
      <c r="J59" s="177">
        <f t="shared" si="1"/>
        <v>11</v>
      </c>
      <c r="K59" s="177" t="s">
        <v>10</v>
      </c>
      <c r="M59" s="179"/>
      <c r="N59" s="179"/>
    </row>
    <row r="60" spans="1:14" ht="12" customHeight="1">
      <c r="A60" s="175">
        <v>47</v>
      </c>
      <c r="B60" s="35" t="s">
        <v>103</v>
      </c>
      <c r="C60" s="35" t="s">
        <v>95</v>
      </c>
      <c r="D60" s="176">
        <f>'[3]fisc GCF 19-20'!E57</f>
        <v>11</v>
      </c>
      <c r="E60" s="176"/>
      <c r="F60" s="176">
        <f>D60</f>
        <v>11</v>
      </c>
      <c r="G60" s="177">
        <f>'[3]droit GCF 19-20'!E57</f>
        <v>15</v>
      </c>
      <c r="H60" s="177"/>
      <c r="I60" s="177">
        <f t="shared" si="0"/>
        <v>15</v>
      </c>
      <c r="J60" s="177">
        <f t="shared" si="1"/>
        <v>13</v>
      </c>
      <c r="K60" s="177" t="s">
        <v>10</v>
      </c>
      <c r="M60" s="174"/>
      <c r="N60" s="174"/>
    </row>
    <row r="61" spans="1:14" ht="12" customHeight="1">
      <c r="A61" s="175">
        <v>48</v>
      </c>
      <c r="B61" s="35" t="s">
        <v>104</v>
      </c>
      <c r="C61" s="35" t="s">
        <v>105</v>
      </c>
      <c r="D61" s="176">
        <f>'[3]fisc GCF 19-20'!E58</f>
        <v>8</v>
      </c>
      <c r="E61" s="176"/>
      <c r="F61" s="176">
        <f>D61</f>
        <v>8</v>
      </c>
      <c r="G61" s="177">
        <f>'[3]droit GCF 19-20'!E58</f>
        <v>14</v>
      </c>
      <c r="H61" s="177"/>
      <c r="I61" s="177">
        <f t="shared" si="0"/>
        <v>14</v>
      </c>
      <c r="J61" s="177">
        <f t="shared" si="1"/>
        <v>11</v>
      </c>
      <c r="K61" s="177" t="s">
        <v>10</v>
      </c>
      <c r="M61" s="174"/>
      <c r="N61" s="174"/>
    </row>
    <row r="62" spans="1:14" ht="13.8">
      <c r="B62" s="181"/>
      <c r="C62" s="181"/>
      <c r="D62" s="182">
        <f>AVERAGE(D14:D61)</f>
        <v>10.083333333333334</v>
      </c>
      <c r="E62" s="183"/>
      <c r="F62" s="183"/>
      <c r="G62" s="182">
        <f>AVERAGE(G14:G61)</f>
        <v>14.145833333333334</v>
      </c>
      <c r="H62" s="183"/>
      <c r="I62" s="183"/>
      <c r="J62" s="182">
        <f>AVERAGE(J14:J61)</f>
        <v>12.604166666666666</v>
      </c>
    </row>
    <row r="63" spans="1:14" ht="14.4">
      <c r="A63" s="167" t="s">
        <v>211</v>
      </c>
      <c r="B63" s="181"/>
      <c r="C63" s="181"/>
    </row>
    <row r="64" spans="1:14" ht="13.8">
      <c r="B64" s="184"/>
      <c r="C64" s="184"/>
    </row>
    <row r="65" spans="2:3" ht="13.8">
      <c r="B65" s="185"/>
      <c r="C65" s="185"/>
    </row>
  </sheetData>
  <mergeCells count="12">
    <mergeCell ref="A11:A13"/>
    <mergeCell ref="G11:I12"/>
    <mergeCell ref="D11:F12"/>
    <mergeCell ref="B11:B13"/>
    <mergeCell ref="C11:C13"/>
    <mergeCell ref="J11:J13"/>
    <mergeCell ref="B9:K9"/>
    <mergeCell ref="B10:C10"/>
    <mergeCell ref="D10:F10"/>
    <mergeCell ref="G10:I10"/>
    <mergeCell ref="J10:K10"/>
    <mergeCell ref="K11:K13"/>
  </mergeCells>
  <pageMargins left="0.17" right="0.56999999999999995" top="0.18" bottom="0.18" header="0.4921259845" footer="0.18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Q64"/>
  <sheetViews>
    <sheetView topLeftCell="C4" workbookViewId="0">
      <selection activeCell="R37" sqref="R37"/>
    </sheetView>
  </sheetViews>
  <sheetFormatPr baseColWidth="10" defaultColWidth="11.44140625" defaultRowHeight="13.2"/>
  <cols>
    <col min="1" max="1" width="0.44140625" style="75" hidden="1" customWidth="1"/>
    <col min="2" max="2" width="0.109375" style="75" hidden="1" customWidth="1"/>
    <col min="3" max="3" width="1.109375" style="75" customWidth="1"/>
    <col min="4" max="4" width="5.5546875" style="75" customWidth="1"/>
    <col min="5" max="5" width="14.6640625" style="75" customWidth="1"/>
    <col min="6" max="6" width="18.88671875" style="75" customWidth="1"/>
    <col min="7" max="7" width="9.109375" style="75" customWidth="1"/>
    <col min="8" max="8" width="5" style="75" customWidth="1"/>
    <col min="9" max="10" width="7.109375" style="75" customWidth="1"/>
    <col min="11" max="11" width="5.33203125" style="75" customWidth="1"/>
    <col min="12" max="12" width="9.109375" style="75" customWidth="1"/>
    <col min="13" max="13" width="7.6640625" style="75" customWidth="1"/>
    <col min="14" max="14" width="10.109375" style="75" customWidth="1"/>
    <col min="15" max="16384" width="11.44140625" style="75"/>
  </cols>
  <sheetData>
    <row r="1" spans="1:17" ht="2.25" hidden="1" customHeight="1"/>
    <row r="2" spans="1:17" hidden="1"/>
    <row r="3" spans="1:17" ht="6.75" hidden="1" customHeight="1"/>
    <row r="4" spans="1:17" s="160" customFormat="1" ht="12" customHeight="1">
      <c r="A4" s="159" t="s">
        <v>197</v>
      </c>
      <c r="B4" s="159"/>
      <c r="C4" s="159"/>
      <c r="D4" s="159" t="s">
        <v>198</v>
      </c>
      <c r="E4" s="159"/>
      <c r="F4" s="159"/>
      <c r="J4" s="159"/>
      <c r="K4" s="159"/>
      <c r="L4" s="159"/>
      <c r="M4" s="159"/>
      <c r="N4" s="161"/>
      <c r="O4" s="161"/>
    </row>
    <row r="5" spans="1:17" ht="12" customHeight="1">
      <c r="D5" s="41" t="s">
        <v>8</v>
      </c>
      <c r="E5" s="42"/>
      <c r="M5" s="42"/>
      <c r="N5" s="147"/>
    </row>
    <row r="6" spans="1:17" ht="12" customHeight="1">
      <c r="D6" s="41"/>
      <c r="E6" s="42"/>
      <c r="M6" s="42"/>
    </row>
    <row r="7" spans="1:17" ht="17.25" customHeight="1">
      <c r="D7" s="36"/>
      <c r="E7" s="43" t="s">
        <v>199</v>
      </c>
      <c r="F7" s="43"/>
      <c r="G7" s="43"/>
      <c r="H7" s="43"/>
      <c r="I7" s="43"/>
      <c r="J7" s="43"/>
      <c r="K7" s="43"/>
      <c r="L7" s="43"/>
      <c r="M7" s="45"/>
    </row>
    <row r="8" spans="1:17" ht="12" customHeight="1">
      <c r="D8" s="44"/>
      <c r="E8" s="355" t="s">
        <v>200</v>
      </c>
      <c r="F8" s="356"/>
      <c r="G8" s="356"/>
      <c r="H8" s="356"/>
      <c r="I8" s="356"/>
      <c r="J8" s="356"/>
      <c r="K8" s="356"/>
      <c r="L8" s="356"/>
      <c r="M8" s="356"/>
      <c r="N8" s="357"/>
      <c r="O8" s="46"/>
    </row>
    <row r="9" spans="1:17" ht="12" customHeight="1">
      <c r="D9" s="44"/>
      <c r="E9" s="358" t="s">
        <v>5</v>
      </c>
      <c r="F9" s="359"/>
      <c r="G9" s="360">
        <v>0.8</v>
      </c>
      <c r="H9" s="361"/>
      <c r="I9" s="362"/>
      <c r="J9" s="360">
        <v>0.2</v>
      </c>
      <c r="K9" s="361"/>
      <c r="L9" s="362"/>
      <c r="M9" s="363"/>
      <c r="N9" s="364"/>
      <c r="O9" s="47"/>
    </row>
    <row r="10" spans="1:17" ht="12" customHeight="1">
      <c r="D10" s="279" t="s">
        <v>0</v>
      </c>
      <c r="E10" s="365" t="s">
        <v>1</v>
      </c>
      <c r="F10" s="365" t="s">
        <v>2</v>
      </c>
      <c r="G10" s="322" t="s">
        <v>201</v>
      </c>
      <c r="H10" s="323"/>
      <c r="I10" s="324"/>
      <c r="J10" s="322" t="s">
        <v>16</v>
      </c>
      <c r="K10" s="323"/>
      <c r="L10" s="324"/>
      <c r="M10" s="279" t="s">
        <v>6</v>
      </c>
      <c r="N10" s="279" t="s">
        <v>3</v>
      </c>
      <c r="P10" s="149"/>
      <c r="Q10" s="149"/>
    </row>
    <row r="11" spans="1:17" ht="12" customHeight="1">
      <c r="D11" s="280"/>
      <c r="E11" s="366"/>
      <c r="F11" s="366"/>
      <c r="G11" s="325"/>
      <c r="H11" s="326"/>
      <c r="I11" s="327"/>
      <c r="J11" s="325"/>
      <c r="K11" s="326"/>
      <c r="L11" s="327"/>
      <c r="M11" s="280"/>
      <c r="N11" s="280"/>
      <c r="P11" s="149"/>
      <c r="Q11" s="149"/>
    </row>
    <row r="12" spans="1:17" ht="12" customHeight="1">
      <c r="D12" s="281"/>
      <c r="E12" s="367"/>
      <c r="F12" s="367"/>
      <c r="G12" s="144" t="s">
        <v>115</v>
      </c>
      <c r="H12" s="144" t="s">
        <v>116</v>
      </c>
      <c r="I12" s="144" t="s">
        <v>117</v>
      </c>
      <c r="J12" s="144" t="s">
        <v>115</v>
      </c>
      <c r="K12" s="144" t="s">
        <v>116</v>
      </c>
      <c r="L12" s="144" t="s">
        <v>117</v>
      </c>
      <c r="M12" s="281"/>
      <c r="N12" s="281"/>
      <c r="P12" s="149"/>
      <c r="Q12" s="149"/>
    </row>
    <row r="13" spans="1:17" s="142" customFormat="1" ht="12" customHeight="1">
      <c r="D13" s="150">
        <v>1</v>
      </c>
      <c r="E13" s="85" t="s">
        <v>21</v>
      </c>
      <c r="F13" s="85" t="s">
        <v>22</v>
      </c>
      <c r="G13" s="50">
        <f>'[5] soft skyls 1+2 GCF 19-2013 jui'!G12</f>
        <v>15.8</v>
      </c>
      <c r="H13" s="50"/>
      <c r="I13" s="50">
        <f>MAX(H13,G13)</f>
        <v>15.8</v>
      </c>
      <c r="J13" s="50">
        <f>'[5]sport LP GCF '!E11</f>
        <v>16</v>
      </c>
      <c r="K13" s="50"/>
      <c r="L13" s="50">
        <f>MAX(K13,J13)</f>
        <v>16</v>
      </c>
      <c r="M13" s="50">
        <f>G13*0.8+J13*0.2</f>
        <v>15.84</v>
      </c>
      <c r="N13" s="151" t="s">
        <v>10</v>
      </c>
      <c r="P13" s="162"/>
      <c r="Q13" s="152"/>
    </row>
    <row r="14" spans="1:17" s="142" customFormat="1" ht="12" customHeight="1">
      <c r="D14" s="150">
        <v>2</v>
      </c>
      <c r="E14" s="85" t="s">
        <v>23</v>
      </c>
      <c r="F14" s="85" t="s">
        <v>24</v>
      </c>
      <c r="G14" s="50">
        <f>'[5] soft skyls 1+2 GCF 19-2013 jui'!G13</f>
        <v>17</v>
      </c>
      <c r="H14" s="50"/>
      <c r="I14" s="50">
        <f t="shared" ref="I14:I60" si="0">MAX(H14,G14)</f>
        <v>17</v>
      </c>
      <c r="J14" s="50">
        <f>'[5]sport LP GCF '!E12</f>
        <v>14</v>
      </c>
      <c r="K14" s="50"/>
      <c r="L14" s="50">
        <f t="shared" ref="L14:L60" si="1">MAX(K14,J14)</f>
        <v>14</v>
      </c>
      <c r="M14" s="50">
        <f t="shared" ref="M14:M60" si="2">G14*0.8+J14*0.2</f>
        <v>16.400000000000002</v>
      </c>
      <c r="N14" s="151" t="s">
        <v>10</v>
      </c>
      <c r="P14" s="162"/>
      <c r="Q14" s="152"/>
    </row>
    <row r="15" spans="1:17" s="142" customFormat="1" ht="12" customHeight="1">
      <c r="D15" s="150">
        <v>3</v>
      </c>
      <c r="E15" s="85" t="s">
        <v>25</v>
      </c>
      <c r="F15" s="85" t="s">
        <v>26</v>
      </c>
      <c r="G15" s="50">
        <f>'[5] soft skyls 1+2 GCF 19-2013 jui'!G14</f>
        <v>18.600000000000001</v>
      </c>
      <c r="H15" s="50"/>
      <c r="I15" s="50">
        <f t="shared" si="0"/>
        <v>18.600000000000001</v>
      </c>
      <c r="J15" s="50">
        <f>'[5]sport LP GCF '!E13</f>
        <v>17</v>
      </c>
      <c r="K15" s="50"/>
      <c r="L15" s="50">
        <f t="shared" si="1"/>
        <v>17</v>
      </c>
      <c r="M15" s="50">
        <f t="shared" si="2"/>
        <v>18.28</v>
      </c>
      <c r="N15" s="151" t="s">
        <v>10</v>
      </c>
      <c r="O15" s="75"/>
      <c r="P15" s="149"/>
      <c r="Q15" s="152"/>
    </row>
    <row r="16" spans="1:17" s="142" customFormat="1" ht="12" customHeight="1">
      <c r="D16" s="150">
        <v>4</v>
      </c>
      <c r="E16" s="85" t="s">
        <v>27</v>
      </c>
      <c r="F16" s="85" t="s">
        <v>28</v>
      </c>
      <c r="G16" s="50">
        <f>'[5] soft skyls 1+2 GCF 19-2013 jui'!G15</f>
        <v>16.8</v>
      </c>
      <c r="H16" s="50"/>
      <c r="I16" s="50">
        <f t="shared" si="0"/>
        <v>16.8</v>
      </c>
      <c r="J16" s="50" t="str">
        <f>'[5]sport LP GCF '!E14</f>
        <v>-</v>
      </c>
      <c r="K16" s="50"/>
      <c r="L16" s="50" t="s">
        <v>202</v>
      </c>
      <c r="M16" s="50">
        <v>16.8</v>
      </c>
      <c r="N16" s="151" t="s">
        <v>10</v>
      </c>
      <c r="O16" s="75"/>
      <c r="P16" s="149"/>
      <c r="Q16" s="152"/>
    </row>
    <row r="17" spans="4:17" s="142" customFormat="1" ht="12" customHeight="1">
      <c r="D17" s="153">
        <v>5</v>
      </c>
      <c r="E17" s="85" t="s">
        <v>29</v>
      </c>
      <c r="F17" s="85" t="s">
        <v>30</v>
      </c>
      <c r="G17" s="50">
        <f>'[5] soft skyls 1+2 GCF 19-2013 jui'!G16</f>
        <v>14.000000000000002</v>
      </c>
      <c r="H17" s="50"/>
      <c r="I17" s="50">
        <f t="shared" si="0"/>
        <v>14.000000000000002</v>
      </c>
      <c r="J17" s="50">
        <f>'[5]sport LP GCF '!E15</f>
        <v>16</v>
      </c>
      <c r="K17" s="50"/>
      <c r="L17" s="50">
        <f t="shared" si="1"/>
        <v>16</v>
      </c>
      <c r="M17" s="50">
        <f t="shared" si="2"/>
        <v>14.400000000000002</v>
      </c>
      <c r="N17" s="151" t="s">
        <v>10</v>
      </c>
      <c r="O17" s="75"/>
      <c r="P17" s="149"/>
      <c r="Q17" s="152"/>
    </row>
    <row r="18" spans="4:17" s="142" customFormat="1" ht="12" customHeight="1">
      <c r="D18" s="150">
        <v>6</v>
      </c>
      <c r="E18" s="85" t="s">
        <v>19</v>
      </c>
      <c r="F18" s="85" t="s">
        <v>31</v>
      </c>
      <c r="G18" s="50">
        <f>'[5] soft skyls 1+2 GCF 19-2013 jui'!G17</f>
        <v>16.399999999999999</v>
      </c>
      <c r="H18" s="50"/>
      <c r="I18" s="50">
        <f t="shared" si="0"/>
        <v>16.399999999999999</v>
      </c>
      <c r="J18" s="50">
        <f>'[5]sport LP GCF '!E16</f>
        <v>15</v>
      </c>
      <c r="K18" s="50"/>
      <c r="L18" s="50">
        <f t="shared" si="1"/>
        <v>15</v>
      </c>
      <c r="M18" s="50">
        <f t="shared" si="2"/>
        <v>16.119999999999997</v>
      </c>
      <c r="N18" s="151" t="s">
        <v>10</v>
      </c>
      <c r="O18" s="75"/>
      <c r="P18" s="149"/>
      <c r="Q18" s="152"/>
    </row>
    <row r="19" spans="4:17" s="142" customFormat="1" ht="12" customHeight="1">
      <c r="D19" s="150">
        <v>7</v>
      </c>
      <c r="E19" s="85" t="s">
        <v>32</v>
      </c>
      <c r="F19" s="85" t="s">
        <v>33</v>
      </c>
      <c r="G19" s="50">
        <f>'[5] soft skyls 1+2 GCF 19-2013 jui'!G18</f>
        <v>16.400000000000002</v>
      </c>
      <c r="H19" s="50"/>
      <c r="I19" s="50">
        <f t="shared" si="0"/>
        <v>16.400000000000002</v>
      </c>
      <c r="J19" s="50">
        <f>'[5]sport LP GCF '!E17</f>
        <v>16</v>
      </c>
      <c r="K19" s="50"/>
      <c r="L19" s="50">
        <f t="shared" si="1"/>
        <v>16</v>
      </c>
      <c r="M19" s="50">
        <f t="shared" si="2"/>
        <v>16.320000000000004</v>
      </c>
      <c r="N19" s="151" t="s">
        <v>10</v>
      </c>
      <c r="O19" s="75"/>
      <c r="P19" s="149"/>
      <c r="Q19" s="152"/>
    </row>
    <row r="20" spans="4:17" s="142" customFormat="1" ht="12" customHeight="1">
      <c r="D20" s="150">
        <v>8</v>
      </c>
      <c r="E20" s="85" t="s">
        <v>34</v>
      </c>
      <c r="F20" s="85" t="s">
        <v>35</v>
      </c>
      <c r="G20" s="50">
        <f>'[5] soft skyls 1+2 GCF 19-2013 jui'!G19</f>
        <v>19.399999999999999</v>
      </c>
      <c r="H20" s="50"/>
      <c r="I20" s="50">
        <f t="shared" si="0"/>
        <v>19.399999999999999</v>
      </c>
      <c r="J20" s="50">
        <f>'[5]sport LP GCF '!E18</f>
        <v>15</v>
      </c>
      <c r="K20" s="50"/>
      <c r="L20" s="50">
        <f t="shared" si="1"/>
        <v>15</v>
      </c>
      <c r="M20" s="50">
        <f t="shared" si="2"/>
        <v>18.52</v>
      </c>
      <c r="N20" s="151" t="s">
        <v>10</v>
      </c>
      <c r="O20" s="75"/>
      <c r="P20" s="149"/>
      <c r="Q20" s="152"/>
    </row>
    <row r="21" spans="4:17" s="142" customFormat="1" ht="12" customHeight="1">
      <c r="D21" s="150">
        <v>9</v>
      </c>
      <c r="E21" s="85" t="s">
        <v>36</v>
      </c>
      <c r="F21" s="85" t="s">
        <v>35</v>
      </c>
      <c r="G21" s="50">
        <f>'[5] soft skyls 1+2 GCF 19-2013 jui'!G20</f>
        <v>16.8</v>
      </c>
      <c r="H21" s="50"/>
      <c r="I21" s="50">
        <f t="shared" si="0"/>
        <v>16.8</v>
      </c>
      <c r="J21" s="50">
        <f>'[5]sport LP GCF '!E19</f>
        <v>16</v>
      </c>
      <c r="K21" s="50"/>
      <c r="L21" s="50">
        <f t="shared" si="1"/>
        <v>16</v>
      </c>
      <c r="M21" s="50">
        <f t="shared" si="2"/>
        <v>16.64</v>
      </c>
      <c r="N21" s="151" t="s">
        <v>10</v>
      </c>
      <c r="P21" s="162"/>
      <c r="Q21" s="152"/>
    </row>
    <row r="22" spans="4:17" s="142" customFormat="1" ht="12" customHeight="1">
      <c r="D22" s="150">
        <v>10</v>
      </c>
      <c r="E22" s="85" t="s">
        <v>37</v>
      </c>
      <c r="F22" s="85" t="s">
        <v>38</v>
      </c>
      <c r="G22" s="50">
        <f>'[5] soft skyls 1+2 GCF 19-2013 jui'!G21</f>
        <v>16.8</v>
      </c>
      <c r="H22" s="50"/>
      <c r="I22" s="50">
        <f t="shared" si="0"/>
        <v>16.8</v>
      </c>
      <c r="J22" s="50">
        <f>'[5]sport LP GCF '!E20</f>
        <v>14</v>
      </c>
      <c r="K22" s="50"/>
      <c r="L22" s="50">
        <f t="shared" si="1"/>
        <v>14</v>
      </c>
      <c r="M22" s="50">
        <f t="shared" si="2"/>
        <v>16.240000000000002</v>
      </c>
      <c r="N22" s="151" t="s">
        <v>10</v>
      </c>
      <c r="P22" s="162"/>
      <c r="Q22" s="152"/>
    </row>
    <row r="23" spans="4:17" s="142" customFormat="1" ht="12" customHeight="1">
      <c r="D23" s="150">
        <v>11</v>
      </c>
      <c r="E23" s="85" t="s">
        <v>39</v>
      </c>
      <c r="F23" s="85" t="s">
        <v>40</v>
      </c>
      <c r="G23" s="50">
        <f>'[5] soft skyls 1+2 GCF 19-2013 jui'!G22</f>
        <v>16.8</v>
      </c>
      <c r="H23" s="50"/>
      <c r="I23" s="50">
        <f t="shared" si="0"/>
        <v>16.8</v>
      </c>
      <c r="J23" s="50">
        <f>'[5]sport LP GCF '!E21</f>
        <v>16</v>
      </c>
      <c r="K23" s="50"/>
      <c r="L23" s="50">
        <f t="shared" si="1"/>
        <v>16</v>
      </c>
      <c r="M23" s="50">
        <f t="shared" si="2"/>
        <v>16.64</v>
      </c>
      <c r="N23" s="151" t="s">
        <v>10</v>
      </c>
      <c r="P23" s="162"/>
      <c r="Q23" s="152"/>
    </row>
    <row r="24" spans="4:17" s="142" customFormat="1" ht="12" customHeight="1">
      <c r="D24" s="150">
        <v>12</v>
      </c>
      <c r="E24" s="85" t="s">
        <v>41</v>
      </c>
      <c r="F24" s="85" t="s">
        <v>42</v>
      </c>
      <c r="G24" s="50">
        <f>'[5] soft skyls 1+2 GCF 19-2013 jui'!G23</f>
        <v>17</v>
      </c>
      <c r="H24" s="50"/>
      <c r="I24" s="50">
        <f t="shared" si="0"/>
        <v>17</v>
      </c>
      <c r="J24" s="50">
        <f>'[5]sport LP GCF '!E22</f>
        <v>14</v>
      </c>
      <c r="K24" s="50"/>
      <c r="L24" s="50">
        <f t="shared" si="1"/>
        <v>14</v>
      </c>
      <c r="M24" s="50">
        <f t="shared" si="2"/>
        <v>16.400000000000002</v>
      </c>
      <c r="N24" s="151" t="s">
        <v>10</v>
      </c>
      <c r="P24" s="162"/>
      <c r="Q24" s="152"/>
    </row>
    <row r="25" spans="4:17" s="142" customFormat="1" ht="12" customHeight="1">
      <c r="D25" s="150">
        <v>13</v>
      </c>
      <c r="E25" s="85" t="s">
        <v>43</v>
      </c>
      <c r="F25" s="85" t="s">
        <v>40</v>
      </c>
      <c r="G25" s="50">
        <f>'[5] soft skyls 1+2 GCF 19-2013 jui'!G24</f>
        <v>17</v>
      </c>
      <c r="H25" s="50"/>
      <c r="I25" s="50">
        <f t="shared" si="0"/>
        <v>17</v>
      </c>
      <c r="J25" s="50">
        <f>'[5]sport LP GCF '!E23</f>
        <v>15</v>
      </c>
      <c r="K25" s="50"/>
      <c r="L25" s="50">
        <f t="shared" si="1"/>
        <v>15</v>
      </c>
      <c r="M25" s="50">
        <f t="shared" si="2"/>
        <v>16.600000000000001</v>
      </c>
      <c r="N25" s="151" t="s">
        <v>10</v>
      </c>
      <c r="P25" s="162"/>
      <c r="Q25" s="152"/>
    </row>
    <row r="26" spans="4:17" s="142" customFormat="1" ht="12" customHeight="1">
      <c r="D26" s="150">
        <v>14</v>
      </c>
      <c r="E26" s="85" t="s">
        <v>44</v>
      </c>
      <c r="F26" s="85" t="s">
        <v>45</v>
      </c>
      <c r="G26" s="50">
        <f>'[5] soft skyls 1+2 GCF 19-2013 jui'!G25</f>
        <v>15.4</v>
      </c>
      <c r="H26" s="50"/>
      <c r="I26" s="50">
        <f t="shared" si="0"/>
        <v>15.4</v>
      </c>
      <c r="J26" s="50">
        <f>'[5]sport LP GCF '!E24</f>
        <v>15</v>
      </c>
      <c r="K26" s="50"/>
      <c r="L26" s="50">
        <f t="shared" si="1"/>
        <v>15</v>
      </c>
      <c r="M26" s="50">
        <f t="shared" si="2"/>
        <v>15.32</v>
      </c>
      <c r="N26" s="151" t="s">
        <v>10</v>
      </c>
      <c r="P26" s="162"/>
      <c r="Q26" s="152"/>
    </row>
    <row r="27" spans="4:17" s="142" customFormat="1" ht="12" customHeight="1">
      <c r="D27" s="150">
        <v>15</v>
      </c>
      <c r="E27" s="85" t="s">
        <v>46</v>
      </c>
      <c r="F27" s="85" t="s">
        <v>47</v>
      </c>
      <c r="G27" s="50">
        <f>'[5] soft skyls 1+2 GCF 19-2013 jui'!G26</f>
        <v>18.600000000000001</v>
      </c>
      <c r="H27" s="50"/>
      <c r="I27" s="50">
        <f t="shared" si="0"/>
        <v>18.600000000000001</v>
      </c>
      <c r="J27" s="50">
        <f>'[5]sport LP GCF '!E25</f>
        <v>16</v>
      </c>
      <c r="K27" s="50"/>
      <c r="L27" s="50">
        <f t="shared" si="1"/>
        <v>16</v>
      </c>
      <c r="M27" s="50">
        <f t="shared" si="2"/>
        <v>18.080000000000002</v>
      </c>
      <c r="N27" s="151" t="s">
        <v>10</v>
      </c>
      <c r="P27" s="162"/>
      <c r="Q27" s="152"/>
    </row>
    <row r="28" spans="4:17" s="142" customFormat="1" ht="12" customHeight="1">
      <c r="D28" s="150">
        <v>16</v>
      </c>
      <c r="E28" s="85" t="s">
        <v>48</v>
      </c>
      <c r="F28" s="85" t="s">
        <v>49</v>
      </c>
      <c r="G28" s="50">
        <f>'[5] soft skyls 1+2 GCF 19-2013 jui'!G27</f>
        <v>13.4</v>
      </c>
      <c r="H28" s="50"/>
      <c r="I28" s="50">
        <f t="shared" si="0"/>
        <v>13.4</v>
      </c>
      <c r="J28" s="50">
        <f>'[5]sport LP GCF '!E26</f>
        <v>15</v>
      </c>
      <c r="K28" s="50"/>
      <c r="L28" s="50">
        <f t="shared" si="1"/>
        <v>15</v>
      </c>
      <c r="M28" s="50">
        <f t="shared" si="2"/>
        <v>13.72</v>
      </c>
      <c r="N28" s="151" t="s">
        <v>10</v>
      </c>
      <c r="P28" s="162"/>
      <c r="Q28" s="152"/>
    </row>
    <row r="29" spans="4:17" s="142" customFormat="1" ht="12" customHeight="1">
      <c r="D29" s="150">
        <v>17</v>
      </c>
      <c r="E29" s="85" t="s">
        <v>48</v>
      </c>
      <c r="F29" s="85" t="s">
        <v>50</v>
      </c>
      <c r="G29" s="50">
        <f>'[5] soft skyls 1+2 GCF 19-2013 jui'!G28</f>
        <v>18.200000000000003</v>
      </c>
      <c r="H29" s="50"/>
      <c r="I29" s="50">
        <f t="shared" si="0"/>
        <v>18.200000000000003</v>
      </c>
      <c r="J29" s="50">
        <f>'[5]sport LP GCF '!E27</f>
        <v>15</v>
      </c>
      <c r="K29" s="50"/>
      <c r="L29" s="50">
        <f t="shared" si="1"/>
        <v>15</v>
      </c>
      <c r="M29" s="50">
        <f t="shared" si="2"/>
        <v>17.560000000000002</v>
      </c>
      <c r="N29" s="151" t="s">
        <v>10</v>
      </c>
      <c r="P29" s="162"/>
      <c r="Q29" s="152"/>
    </row>
    <row r="30" spans="4:17" s="142" customFormat="1" ht="12" customHeight="1">
      <c r="D30" s="150">
        <v>18</v>
      </c>
      <c r="E30" s="85" t="s">
        <v>51</v>
      </c>
      <c r="F30" s="85" t="s">
        <v>24</v>
      </c>
      <c r="G30" s="50">
        <f>'[5] soft skyls 1+2 GCF 19-2013 jui'!G29</f>
        <v>19.399999999999999</v>
      </c>
      <c r="H30" s="50"/>
      <c r="I30" s="50">
        <f t="shared" si="0"/>
        <v>19.399999999999999</v>
      </c>
      <c r="J30" s="50" t="str">
        <f>'[5]sport LP GCF '!E28</f>
        <v>-</v>
      </c>
      <c r="K30" s="50"/>
      <c r="L30" s="50" t="s">
        <v>202</v>
      </c>
      <c r="M30" s="50">
        <v>19.399999999999999</v>
      </c>
      <c r="N30" s="151" t="s">
        <v>10</v>
      </c>
      <c r="P30" s="75"/>
      <c r="Q30" s="152"/>
    </row>
    <row r="31" spans="4:17" s="142" customFormat="1" ht="12" customHeight="1">
      <c r="D31" s="150">
        <v>19</v>
      </c>
      <c r="E31" s="85" t="s">
        <v>52</v>
      </c>
      <c r="F31" s="85" t="s">
        <v>53</v>
      </c>
      <c r="G31" s="50">
        <f>'[5] soft skyls 1+2 GCF 19-2013 jui'!G30</f>
        <v>17.8</v>
      </c>
      <c r="H31" s="50"/>
      <c r="I31" s="50">
        <f t="shared" si="0"/>
        <v>17.8</v>
      </c>
      <c r="J31" s="50">
        <f>'[5]sport LP GCF '!E29</f>
        <v>15</v>
      </c>
      <c r="K31" s="50"/>
      <c r="L31" s="50">
        <f t="shared" si="1"/>
        <v>15</v>
      </c>
      <c r="M31" s="50">
        <f t="shared" si="2"/>
        <v>17.240000000000002</v>
      </c>
      <c r="N31" s="151" t="s">
        <v>10</v>
      </c>
      <c r="P31" s="75"/>
      <c r="Q31" s="152"/>
    </row>
    <row r="32" spans="4:17" s="142" customFormat="1" ht="12" customHeight="1">
      <c r="D32" s="150">
        <v>20</v>
      </c>
      <c r="E32" s="85" t="s">
        <v>54</v>
      </c>
      <c r="F32" s="85" t="s">
        <v>55</v>
      </c>
      <c r="G32" s="50">
        <f>'[5] soft skyls 1+2 GCF 19-2013 jui'!G31</f>
        <v>18</v>
      </c>
      <c r="H32" s="50"/>
      <c r="I32" s="50">
        <f t="shared" si="0"/>
        <v>18</v>
      </c>
      <c r="J32" s="50">
        <f>'[5]sport LP GCF '!E30</f>
        <v>16</v>
      </c>
      <c r="K32" s="50"/>
      <c r="L32" s="50">
        <f t="shared" si="1"/>
        <v>16</v>
      </c>
      <c r="M32" s="50">
        <f t="shared" si="2"/>
        <v>17.600000000000001</v>
      </c>
      <c r="N32" s="151" t="s">
        <v>10</v>
      </c>
      <c r="P32" s="75"/>
      <c r="Q32" s="152"/>
    </row>
    <row r="33" spans="4:17" s="142" customFormat="1" ht="12" customHeight="1">
      <c r="D33" s="150">
        <v>21</v>
      </c>
      <c r="E33" s="85" t="s">
        <v>56</v>
      </c>
      <c r="F33" s="85" t="s">
        <v>57</v>
      </c>
      <c r="G33" s="50">
        <f>'[5] soft skyls 1+2 GCF 19-2013 jui'!G32</f>
        <v>16.200000000000003</v>
      </c>
      <c r="H33" s="50"/>
      <c r="I33" s="50">
        <f t="shared" si="0"/>
        <v>16.200000000000003</v>
      </c>
      <c r="J33" s="50">
        <f>'[5]sport LP GCF '!E31</f>
        <v>16</v>
      </c>
      <c r="K33" s="50"/>
      <c r="L33" s="50">
        <f t="shared" si="1"/>
        <v>16</v>
      </c>
      <c r="M33" s="50">
        <f t="shared" si="2"/>
        <v>16.160000000000004</v>
      </c>
      <c r="N33" s="151" t="s">
        <v>10</v>
      </c>
      <c r="P33" s="75"/>
      <c r="Q33" s="152"/>
    </row>
    <row r="34" spans="4:17" s="142" customFormat="1" ht="12" customHeight="1">
      <c r="D34" s="150">
        <v>22</v>
      </c>
      <c r="E34" s="85" t="s">
        <v>58</v>
      </c>
      <c r="F34" s="85" t="s">
        <v>59</v>
      </c>
      <c r="G34" s="50">
        <f>'[5] soft skyls 1+2 GCF 19-2013 jui'!G33</f>
        <v>18.400000000000002</v>
      </c>
      <c r="H34" s="50"/>
      <c r="I34" s="50">
        <f t="shared" si="0"/>
        <v>18.400000000000002</v>
      </c>
      <c r="J34" s="50">
        <f>'[5]sport LP GCF '!E32</f>
        <v>16</v>
      </c>
      <c r="K34" s="50"/>
      <c r="L34" s="50">
        <f t="shared" si="1"/>
        <v>16</v>
      </c>
      <c r="M34" s="50">
        <f t="shared" si="2"/>
        <v>17.920000000000002</v>
      </c>
      <c r="N34" s="151" t="s">
        <v>10</v>
      </c>
      <c r="P34" s="75"/>
      <c r="Q34" s="152"/>
    </row>
    <row r="35" spans="4:17" s="142" customFormat="1" ht="12" customHeight="1">
      <c r="D35" s="150">
        <v>23</v>
      </c>
      <c r="E35" s="85" t="s">
        <v>60</v>
      </c>
      <c r="F35" s="85" t="s">
        <v>61</v>
      </c>
      <c r="G35" s="50">
        <f>'[5] soft skyls 1+2 GCF 19-2013 jui'!G34</f>
        <v>16.400000000000002</v>
      </c>
      <c r="H35" s="50"/>
      <c r="I35" s="50">
        <f t="shared" si="0"/>
        <v>16.400000000000002</v>
      </c>
      <c r="J35" s="50">
        <f>'[5]sport LP GCF '!E33</f>
        <v>16</v>
      </c>
      <c r="K35" s="50"/>
      <c r="L35" s="50">
        <f t="shared" si="1"/>
        <v>16</v>
      </c>
      <c r="M35" s="50">
        <f t="shared" si="2"/>
        <v>16.320000000000004</v>
      </c>
      <c r="N35" s="151" t="s">
        <v>10</v>
      </c>
      <c r="P35" s="75"/>
      <c r="Q35" s="152"/>
    </row>
    <row r="36" spans="4:17" s="142" customFormat="1" ht="12" customHeight="1">
      <c r="D36" s="150">
        <v>24</v>
      </c>
      <c r="E36" s="85" t="s">
        <v>62</v>
      </c>
      <c r="F36" s="85" t="s">
        <v>63</v>
      </c>
      <c r="G36" s="50">
        <f>'[5] soft skyls 1+2 GCF 19-2013 jui'!G35</f>
        <v>17.399999999999999</v>
      </c>
      <c r="H36" s="50"/>
      <c r="I36" s="50">
        <f t="shared" si="0"/>
        <v>17.399999999999999</v>
      </c>
      <c r="J36" s="50">
        <f>'[5]sport LP GCF '!E34</f>
        <v>14</v>
      </c>
      <c r="K36" s="50"/>
      <c r="L36" s="50">
        <f t="shared" si="1"/>
        <v>14</v>
      </c>
      <c r="M36" s="50">
        <f t="shared" si="2"/>
        <v>16.72</v>
      </c>
      <c r="N36" s="151" t="s">
        <v>10</v>
      </c>
      <c r="P36" s="75"/>
      <c r="Q36" s="152"/>
    </row>
    <row r="37" spans="4:17" s="142" customFormat="1" ht="12" customHeight="1">
      <c r="D37" s="150">
        <v>25</v>
      </c>
      <c r="E37" s="85" t="s">
        <v>64</v>
      </c>
      <c r="F37" s="85" t="s">
        <v>65</v>
      </c>
      <c r="G37" s="50">
        <f>'[5] soft skyls 1+2 GCF 19-2013 jui'!G36</f>
        <v>12.600000000000001</v>
      </c>
      <c r="H37" s="50"/>
      <c r="I37" s="50">
        <f t="shared" si="0"/>
        <v>12.600000000000001</v>
      </c>
      <c r="J37" s="50">
        <f>'[5]sport LP GCF '!E35</f>
        <v>16</v>
      </c>
      <c r="K37" s="50"/>
      <c r="L37" s="50">
        <f t="shared" si="1"/>
        <v>16</v>
      </c>
      <c r="M37" s="50">
        <f t="shared" si="2"/>
        <v>13.280000000000001</v>
      </c>
      <c r="N37" s="151" t="s">
        <v>10</v>
      </c>
      <c r="P37" s="75"/>
      <c r="Q37" s="152"/>
    </row>
    <row r="38" spans="4:17" s="142" customFormat="1" ht="12" customHeight="1">
      <c r="D38" s="150">
        <v>26</v>
      </c>
      <c r="E38" s="85" t="s">
        <v>66</v>
      </c>
      <c r="F38" s="85" t="s">
        <v>67</v>
      </c>
      <c r="G38" s="50">
        <f>'[5] soft skyls 1+2 GCF 19-2013 jui'!G37</f>
        <v>13.4</v>
      </c>
      <c r="H38" s="50"/>
      <c r="I38" s="50">
        <f t="shared" si="0"/>
        <v>13.4</v>
      </c>
      <c r="J38" s="50">
        <f>'[5]sport LP GCF '!E36</f>
        <v>17</v>
      </c>
      <c r="K38" s="50"/>
      <c r="L38" s="50">
        <f t="shared" si="1"/>
        <v>17</v>
      </c>
      <c r="M38" s="50">
        <f t="shared" si="2"/>
        <v>14.120000000000001</v>
      </c>
      <c r="N38" s="151" t="s">
        <v>10</v>
      </c>
      <c r="P38" s="75"/>
      <c r="Q38" s="152"/>
    </row>
    <row r="39" spans="4:17" s="142" customFormat="1" ht="12" customHeight="1">
      <c r="D39" s="150">
        <v>27</v>
      </c>
      <c r="E39" s="85" t="s">
        <v>68</v>
      </c>
      <c r="F39" s="85" t="s">
        <v>69</v>
      </c>
      <c r="G39" s="50">
        <f>'[5] soft skyls 1+2 GCF 19-2013 jui'!G38</f>
        <v>17.2</v>
      </c>
      <c r="H39" s="50"/>
      <c r="I39" s="50">
        <f t="shared" si="0"/>
        <v>17.2</v>
      </c>
      <c r="J39" s="50" t="str">
        <f>'[5]sport LP GCF '!E37</f>
        <v>-</v>
      </c>
      <c r="K39" s="50"/>
      <c r="L39" s="50" t="s">
        <v>202</v>
      </c>
      <c r="M39" s="50">
        <v>17.2</v>
      </c>
      <c r="N39" s="151" t="s">
        <v>10</v>
      </c>
      <c r="P39" s="75"/>
      <c r="Q39" s="152"/>
    </row>
    <row r="40" spans="4:17" s="142" customFormat="1" ht="12" customHeight="1">
      <c r="D40" s="150">
        <v>28</v>
      </c>
      <c r="E40" s="85" t="s">
        <v>70</v>
      </c>
      <c r="F40" s="85" t="s">
        <v>71</v>
      </c>
      <c r="G40" s="50">
        <f>'[5] soft skyls 1+2 GCF 19-2013 jui'!G39</f>
        <v>17</v>
      </c>
      <c r="H40" s="50"/>
      <c r="I40" s="50">
        <f t="shared" si="0"/>
        <v>17</v>
      </c>
      <c r="J40" s="50">
        <f>'[5]sport LP GCF '!E38</f>
        <v>16</v>
      </c>
      <c r="K40" s="50"/>
      <c r="L40" s="50">
        <f t="shared" si="1"/>
        <v>16</v>
      </c>
      <c r="M40" s="50">
        <f t="shared" si="2"/>
        <v>16.8</v>
      </c>
      <c r="N40" s="151" t="s">
        <v>10</v>
      </c>
      <c r="P40" s="75"/>
      <c r="Q40" s="152"/>
    </row>
    <row r="41" spans="4:17" s="142" customFormat="1" ht="12" customHeight="1">
      <c r="D41" s="150">
        <v>29</v>
      </c>
      <c r="E41" s="85" t="s">
        <v>72</v>
      </c>
      <c r="F41" s="85" t="s">
        <v>45</v>
      </c>
      <c r="G41" s="50">
        <f>'[5] soft skyls 1+2 GCF 19-2013 jui'!G40</f>
        <v>14.8</v>
      </c>
      <c r="H41" s="50"/>
      <c r="I41" s="50">
        <f t="shared" si="0"/>
        <v>14.8</v>
      </c>
      <c r="J41" s="50">
        <f>'[5]sport LP GCF '!E39</f>
        <v>17</v>
      </c>
      <c r="K41" s="50"/>
      <c r="L41" s="50">
        <f t="shared" si="1"/>
        <v>17</v>
      </c>
      <c r="M41" s="50">
        <f t="shared" si="2"/>
        <v>15.240000000000002</v>
      </c>
      <c r="N41" s="151" t="s">
        <v>10</v>
      </c>
      <c r="P41" s="75"/>
      <c r="Q41" s="152"/>
    </row>
    <row r="42" spans="4:17" s="142" customFormat="1" ht="12" customHeight="1">
      <c r="D42" s="150">
        <v>30</v>
      </c>
      <c r="E42" s="85" t="s">
        <v>73</v>
      </c>
      <c r="F42" s="85" t="s">
        <v>74</v>
      </c>
      <c r="G42" s="50">
        <v>15.8</v>
      </c>
      <c r="H42" s="50"/>
      <c r="I42" s="50">
        <f t="shared" si="0"/>
        <v>15.8</v>
      </c>
      <c r="J42" s="50">
        <v>16</v>
      </c>
      <c r="K42" s="50"/>
      <c r="L42" s="50">
        <f t="shared" si="1"/>
        <v>16</v>
      </c>
      <c r="M42" s="50">
        <f t="shared" si="2"/>
        <v>15.84</v>
      </c>
      <c r="N42" s="151" t="s">
        <v>10</v>
      </c>
      <c r="P42" s="75"/>
      <c r="Q42" s="152"/>
    </row>
    <row r="43" spans="4:17" s="142" customFormat="1" ht="12" customHeight="1">
      <c r="D43" s="150">
        <v>31</v>
      </c>
      <c r="E43" s="85" t="s">
        <v>75</v>
      </c>
      <c r="F43" s="85" t="s">
        <v>76</v>
      </c>
      <c r="G43" s="50">
        <f>'[5] soft skyls 1+2 GCF 19-2013 jui'!G42</f>
        <v>17.399999999999999</v>
      </c>
      <c r="H43" s="50"/>
      <c r="I43" s="50">
        <f t="shared" si="0"/>
        <v>17.399999999999999</v>
      </c>
      <c r="J43" s="50">
        <v>15</v>
      </c>
      <c r="K43" s="50"/>
      <c r="L43" s="50">
        <f t="shared" si="1"/>
        <v>15</v>
      </c>
      <c r="M43" s="50">
        <f t="shared" si="2"/>
        <v>16.920000000000002</v>
      </c>
      <c r="N43" s="151" t="s">
        <v>10</v>
      </c>
      <c r="P43" s="75"/>
      <c r="Q43" s="152"/>
    </row>
    <row r="44" spans="4:17" s="142" customFormat="1" ht="12" customHeight="1">
      <c r="D44" s="150">
        <v>32</v>
      </c>
      <c r="E44" s="85" t="s">
        <v>77</v>
      </c>
      <c r="F44" s="85" t="s">
        <v>35</v>
      </c>
      <c r="G44" s="50">
        <f>'[5] soft skyls 1+2 GCF 19-2013 jui'!G43</f>
        <v>17.399999999999999</v>
      </c>
      <c r="H44" s="50"/>
      <c r="I44" s="50">
        <f t="shared" si="0"/>
        <v>17.399999999999999</v>
      </c>
      <c r="J44" s="50">
        <f>'[5]sport LP GCF '!E42</f>
        <v>15</v>
      </c>
      <c r="K44" s="50"/>
      <c r="L44" s="50">
        <f t="shared" si="1"/>
        <v>15</v>
      </c>
      <c r="M44" s="50">
        <f t="shared" si="2"/>
        <v>16.920000000000002</v>
      </c>
      <c r="N44" s="151" t="s">
        <v>10</v>
      </c>
      <c r="P44" s="75"/>
      <c r="Q44" s="152"/>
    </row>
    <row r="45" spans="4:17" s="142" customFormat="1" ht="12" customHeight="1">
      <c r="D45" s="150">
        <v>33</v>
      </c>
      <c r="E45" s="85" t="s">
        <v>78</v>
      </c>
      <c r="F45" s="85" t="s">
        <v>40</v>
      </c>
      <c r="G45" s="50">
        <f>'[5] soft skyls 1+2 GCF 19-2013 jui'!G44</f>
        <v>17.2</v>
      </c>
      <c r="H45" s="50"/>
      <c r="I45" s="50">
        <f t="shared" si="0"/>
        <v>17.2</v>
      </c>
      <c r="J45" s="50">
        <f>'[5]sport LP GCF '!E43</f>
        <v>16</v>
      </c>
      <c r="K45" s="50"/>
      <c r="L45" s="50">
        <f t="shared" si="1"/>
        <v>16</v>
      </c>
      <c r="M45" s="50">
        <f t="shared" si="2"/>
        <v>16.96</v>
      </c>
      <c r="N45" s="151" t="s">
        <v>10</v>
      </c>
      <c r="P45" s="163"/>
      <c r="Q45" s="152"/>
    </row>
    <row r="46" spans="4:17" s="142" customFormat="1" ht="12" customHeight="1">
      <c r="D46" s="150">
        <v>34</v>
      </c>
      <c r="E46" s="85" t="s">
        <v>79</v>
      </c>
      <c r="F46" s="85" t="s">
        <v>80</v>
      </c>
      <c r="G46" s="50">
        <f>'[5] soft skyls 1+2 GCF 19-2013 jui'!G45</f>
        <v>14.000000000000002</v>
      </c>
      <c r="H46" s="50"/>
      <c r="I46" s="50">
        <f t="shared" si="0"/>
        <v>14.000000000000002</v>
      </c>
      <c r="J46" s="50">
        <f>'[5]sport LP GCF '!E44</f>
        <v>17</v>
      </c>
      <c r="K46" s="50"/>
      <c r="L46" s="50">
        <f t="shared" si="1"/>
        <v>17</v>
      </c>
      <c r="M46" s="50">
        <f t="shared" si="2"/>
        <v>14.600000000000003</v>
      </c>
      <c r="N46" s="151" t="s">
        <v>10</v>
      </c>
      <c r="P46" s="162"/>
      <c r="Q46" s="152"/>
    </row>
    <row r="47" spans="4:17" s="142" customFormat="1" ht="12" customHeight="1">
      <c r="D47" s="150">
        <v>35</v>
      </c>
      <c r="E47" s="85" t="s">
        <v>81</v>
      </c>
      <c r="F47" s="85" t="s">
        <v>82</v>
      </c>
      <c r="G47" s="50">
        <f>'[5] soft skyls 1+2 GCF 19-2013 jui'!G46</f>
        <v>18.600000000000001</v>
      </c>
      <c r="H47" s="50"/>
      <c r="I47" s="50">
        <f t="shared" si="0"/>
        <v>18.600000000000001</v>
      </c>
      <c r="J47" s="50" t="str">
        <f>'[5]sport LP GCF '!E45</f>
        <v>-</v>
      </c>
      <c r="K47" s="50"/>
      <c r="L47" s="50" t="s">
        <v>202</v>
      </c>
      <c r="M47" s="50">
        <v>18.600000000000001</v>
      </c>
      <c r="N47" s="151" t="s">
        <v>10</v>
      </c>
      <c r="P47" s="162"/>
      <c r="Q47" s="152"/>
    </row>
    <row r="48" spans="4:17" s="142" customFormat="1" ht="12" customHeight="1">
      <c r="D48" s="150">
        <v>36</v>
      </c>
      <c r="E48" s="85" t="s">
        <v>83</v>
      </c>
      <c r="F48" s="85" t="s">
        <v>40</v>
      </c>
      <c r="G48" s="50">
        <f>'[5] soft skyls 1+2 GCF 19-2013 jui'!G47</f>
        <v>18.400000000000002</v>
      </c>
      <c r="H48" s="50"/>
      <c r="I48" s="50">
        <f t="shared" si="0"/>
        <v>18.400000000000002</v>
      </c>
      <c r="J48" s="50">
        <f>'[5]sport LP GCF '!E46</f>
        <v>16</v>
      </c>
      <c r="K48" s="50"/>
      <c r="L48" s="50">
        <f t="shared" si="1"/>
        <v>16</v>
      </c>
      <c r="M48" s="50">
        <f t="shared" si="2"/>
        <v>17.920000000000002</v>
      </c>
      <c r="N48" s="151" t="s">
        <v>10</v>
      </c>
      <c r="P48" s="162"/>
      <c r="Q48" s="152"/>
    </row>
    <row r="49" spans="1:17" s="142" customFormat="1" ht="12" customHeight="1">
      <c r="D49" s="150">
        <v>37</v>
      </c>
      <c r="E49" s="85" t="s">
        <v>84</v>
      </c>
      <c r="F49" s="85" t="s">
        <v>85</v>
      </c>
      <c r="G49" s="50">
        <f>'[5] soft skyls 1+2 GCF 19-2013 jui'!G48</f>
        <v>18.8</v>
      </c>
      <c r="H49" s="50"/>
      <c r="I49" s="50">
        <f t="shared" si="0"/>
        <v>18.8</v>
      </c>
      <c r="J49" s="50" t="str">
        <f>'[5]sport LP GCF '!E47</f>
        <v>-</v>
      </c>
      <c r="K49" s="50"/>
      <c r="L49" s="50" t="s">
        <v>202</v>
      </c>
      <c r="M49" s="50">
        <v>18.8</v>
      </c>
      <c r="N49" s="151" t="s">
        <v>10</v>
      </c>
      <c r="P49" s="162"/>
      <c r="Q49" s="152"/>
    </row>
    <row r="50" spans="1:17" s="142" customFormat="1" ht="12" customHeight="1">
      <c r="D50" s="150">
        <v>38</v>
      </c>
      <c r="E50" s="85" t="s">
        <v>86</v>
      </c>
      <c r="F50" s="85" t="s">
        <v>87</v>
      </c>
      <c r="G50" s="50">
        <f>'[5] soft skyls 1+2 GCF 19-2013 jui'!G49</f>
        <v>19.399999999999999</v>
      </c>
      <c r="H50" s="50"/>
      <c r="I50" s="50">
        <f t="shared" si="0"/>
        <v>19.399999999999999</v>
      </c>
      <c r="J50" s="50">
        <f>'[5]sport LP GCF '!E48</f>
        <v>16</v>
      </c>
      <c r="K50" s="50"/>
      <c r="L50" s="50">
        <f t="shared" si="1"/>
        <v>16</v>
      </c>
      <c r="M50" s="50">
        <f t="shared" si="2"/>
        <v>18.72</v>
      </c>
      <c r="N50" s="151" t="s">
        <v>10</v>
      </c>
      <c r="P50" s="162"/>
      <c r="Q50" s="152"/>
    </row>
    <row r="51" spans="1:17" s="142" customFormat="1" ht="12" customHeight="1">
      <c r="D51" s="150">
        <v>39</v>
      </c>
      <c r="E51" s="85" t="s">
        <v>88</v>
      </c>
      <c r="F51" s="85" t="s">
        <v>89</v>
      </c>
      <c r="G51" s="50">
        <f>'[5] soft skyls 1+2 GCF 19-2013 jui'!G50</f>
        <v>18</v>
      </c>
      <c r="H51" s="50"/>
      <c r="I51" s="50">
        <f t="shared" si="0"/>
        <v>18</v>
      </c>
      <c r="J51" s="50">
        <f>'[5]sport LP GCF '!E49</f>
        <v>16</v>
      </c>
      <c r="K51" s="50"/>
      <c r="L51" s="50">
        <f t="shared" si="1"/>
        <v>16</v>
      </c>
      <c r="M51" s="50">
        <f t="shared" si="2"/>
        <v>17.600000000000001</v>
      </c>
      <c r="N51" s="151" t="s">
        <v>10</v>
      </c>
      <c r="P51" s="162"/>
      <c r="Q51" s="152"/>
    </row>
    <row r="52" spans="1:17" s="142" customFormat="1" ht="12" customHeight="1">
      <c r="D52" s="150">
        <v>40</v>
      </c>
      <c r="E52" s="85" t="s">
        <v>90</v>
      </c>
      <c r="F52" s="85" t="s">
        <v>91</v>
      </c>
      <c r="G52" s="50">
        <f>'[5] soft skyls 1+2 GCF 19-2013 jui'!G51</f>
        <v>15.600000000000001</v>
      </c>
      <c r="H52" s="50"/>
      <c r="I52" s="50">
        <f t="shared" si="0"/>
        <v>15.600000000000001</v>
      </c>
      <c r="J52" s="50">
        <f>'[5]sport LP GCF '!E50</f>
        <v>16</v>
      </c>
      <c r="K52" s="50"/>
      <c r="L52" s="50">
        <f t="shared" si="1"/>
        <v>16</v>
      </c>
      <c r="M52" s="50">
        <f t="shared" si="2"/>
        <v>15.680000000000003</v>
      </c>
      <c r="N52" s="151" t="s">
        <v>10</v>
      </c>
      <c r="P52" s="162"/>
      <c r="Q52" s="152"/>
    </row>
    <row r="53" spans="1:17" s="142" customFormat="1" ht="12" customHeight="1">
      <c r="D53" s="150">
        <v>41</v>
      </c>
      <c r="E53" s="85" t="s">
        <v>92</v>
      </c>
      <c r="F53" s="85" t="s">
        <v>93</v>
      </c>
      <c r="G53" s="50">
        <f>'[5] soft skyls 1+2 GCF 19-2013 jui'!G52</f>
        <v>12.400000000000002</v>
      </c>
      <c r="H53" s="50"/>
      <c r="I53" s="50">
        <f t="shared" si="0"/>
        <v>12.400000000000002</v>
      </c>
      <c r="J53" s="50">
        <f>'[5]sport LP GCF '!E51</f>
        <v>17</v>
      </c>
      <c r="K53" s="50"/>
      <c r="L53" s="50">
        <f t="shared" si="1"/>
        <v>17</v>
      </c>
      <c r="M53" s="50">
        <f t="shared" si="2"/>
        <v>13.320000000000002</v>
      </c>
      <c r="N53" s="151" t="s">
        <v>10</v>
      </c>
      <c r="P53" s="162"/>
      <c r="Q53" s="152"/>
    </row>
    <row r="54" spans="1:17" s="142" customFormat="1" ht="12" customHeight="1">
      <c r="D54" s="150">
        <v>42</v>
      </c>
      <c r="E54" s="85" t="s">
        <v>94</v>
      </c>
      <c r="F54" s="85" t="s">
        <v>95</v>
      </c>
      <c r="G54" s="50">
        <f>'[5] soft skyls 1+2 GCF 19-2013 jui'!G53</f>
        <v>17.8</v>
      </c>
      <c r="H54" s="50"/>
      <c r="I54" s="50">
        <f t="shared" si="0"/>
        <v>17.8</v>
      </c>
      <c r="J54" s="50">
        <f>'[5]sport LP GCF '!E52</f>
        <v>15</v>
      </c>
      <c r="K54" s="50"/>
      <c r="L54" s="50">
        <f t="shared" si="1"/>
        <v>15</v>
      </c>
      <c r="M54" s="50">
        <f t="shared" si="2"/>
        <v>17.240000000000002</v>
      </c>
      <c r="N54" s="151" t="s">
        <v>10</v>
      </c>
      <c r="P54" s="162"/>
      <c r="Q54" s="152"/>
    </row>
    <row r="55" spans="1:17" s="142" customFormat="1" ht="12" customHeight="1">
      <c r="D55" s="150">
        <v>43</v>
      </c>
      <c r="E55" s="85" t="s">
        <v>96</v>
      </c>
      <c r="F55" s="85" t="s">
        <v>97</v>
      </c>
      <c r="G55" s="50">
        <f>'[5] soft skyls 1+2 GCF 19-2013 jui'!G54</f>
        <v>15.4</v>
      </c>
      <c r="H55" s="50"/>
      <c r="I55" s="50">
        <f t="shared" si="0"/>
        <v>15.4</v>
      </c>
      <c r="J55" s="50" t="str">
        <f>'[5]sport LP GCF '!E53</f>
        <v>-</v>
      </c>
      <c r="K55" s="50"/>
      <c r="L55" s="50" t="s">
        <v>202</v>
      </c>
      <c r="M55" s="50">
        <v>15.4</v>
      </c>
      <c r="N55" s="151" t="s">
        <v>10</v>
      </c>
      <c r="P55" s="162"/>
      <c r="Q55" s="152"/>
    </row>
    <row r="56" spans="1:17" s="142" customFormat="1" ht="12" customHeight="1">
      <c r="D56" s="150">
        <v>44</v>
      </c>
      <c r="E56" s="85" t="s">
        <v>98</v>
      </c>
      <c r="F56" s="85" t="s">
        <v>99</v>
      </c>
      <c r="G56" s="50">
        <f>'[5] soft skyls 1+2 GCF 19-2013 jui'!G55</f>
        <v>14.8</v>
      </c>
      <c r="H56" s="50"/>
      <c r="I56" s="50">
        <f t="shared" si="0"/>
        <v>14.8</v>
      </c>
      <c r="J56" s="50">
        <f>'[5]sport LP GCF '!E54</f>
        <v>15</v>
      </c>
      <c r="K56" s="50"/>
      <c r="L56" s="50">
        <f t="shared" si="1"/>
        <v>15</v>
      </c>
      <c r="M56" s="50">
        <f t="shared" si="2"/>
        <v>14.840000000000002</v>
      </c>
      <c r="N56" s="151" t="s">
        <v>10</v>
      </c>
      <c r="P56" s="162"/>
      <c r="Q56" s="152"/>
    </row>
    <row r="57" spans="1:17" s="142" customFormat="1" ht="12" customHeight="1">
      <c r="D57" s="150">
        <v>45</v>
      </c>
      <c r="E57" s="85" t="s">
        <v>100</v>
      </c>
      <c r="F57" s="85" t="s">
        <v>101</v>
      </c>
      <c r="G57" s="50">
        <f>'[5] soft skyls 1+2 GCF 19-2013 jui'!G56</f>
        <v>17.8</v>
      </c>
      <c r="H57" s="50"/>
      <c r="I57" s="50">
        <f t="shared" si="0"/>
        <v>17.8</v>
      </c>
      <c r="J57" s="50">
        <f>'[5]sport LP GCF '!E55</f>
        <v>15</v>
      </c>
      <c r="K57" s="50"/>
      <c r="L57" s="50">
        <f t="shared" si="1"/>
        <v>15</v>
      </c>
      <c r="M57" s="50">
        <f t="shared" si="2"/>
        <v>17.240000000000002</v>
      </c>
      <c r="N57" s="151" t="s">
        <v>10</v>
      </c>
      <c r="P57" s="162"/>
      <c r="Q57" s="152"/>
    </row>
    <row r="58" spans="1:17" s="142" customFormat="1" ht="12" customHeight="1">
      <c r="D58" s="150">
        <v>46</v>
      </c>
      <c r="E58" s="85" t="s">
        <v>102</v>
      </c>
      <c r="F58" s="85" t="s">
        <v>74</v>
      </c>
      <c r="G58" s="50">
        <f>'[5] soft skyls 1+2 GCF 19-2013 jui'!G57</f>
        <v>17</v>
      </c>
      <c r="H58" s="50"/>
      <c r="I58" s="50">
        <f t="shared" si="0"/>
        <v>17</v>
      </c>
      <c r="J58" s="50">
        <f>'[5]sport LP GCF '!E56</f>
        <v>15</v>
      </c>
      <c r="K58" s="50"/>
      <c r="L58" s="50">
        <f t="shared" si="1"/>
        <v>15</v>
      </c>
      <c r="M58" s="50">
        <f t="shared" si="2"/>
        <v>16.600000000000001</v>
      </c>
      <c r="N58" s="151" t="s">
        <v>10</v>
      </c>
      <c r="P58" s="162"/>
      <c r="Q58" s="152"/>
    </row>
    <row r="59" spans="1:17" ht="12" customHeight="1">
      <c r="A59" s="59"/>
      <c r="B59" s="154" t="s">
        <v>4</v>
      </c>
      <c r="C59" s="164"/>
      <c r="D59" s="150">
        <v>47</v>
      </c>
      <c r="E59" s="85" t="s">
        <v>103</v>
      </c>
      <c r="F59" s="85" t="s">
        <v>95</v>
      </c>
      <c r="G59" s="50">
        <f>'[5] soft skyls 1+2 GCF 19-2013 jui'!G58</f>
        <v>18.400000000000002</v>
      </c>
      <c r="H59" s="50"/>
      <c r="I59" s="50">
        <f t="shared" si="0"/>
        <v>18.400000000000002</v>
      </c>
      <c r="J59" s="50">
        <f>'[5]sport LP GCF '!E57</f>
        <v>15</v>
      </c>
      <c r="K59" s="50"/>
      <c r="L59" s="50">
        <f t="shared" si="1"/>
        <v>15</v>
      </c>
      <c r="M59" s="50">
        <f t="shared" si="2"/>
        <v>17.720000000000002</v>
      </c>
      <c r="N59" s="151" t="s">
        <v>10</v>
      </c>
      <c r="P59" s="149"/>
      <c r="Q59" s="149"/>
    </row>
    <row r="60" spans="1:17" ht="12" customHeight="1">
      <c r="A60" s="59"/>
      <c r="B60" s="155" t="s">
        <v>9</v>
      </c>
      <c r="C60" s="166"/>
      <c r="D60" s="150">
        <v>48</v>
      </c>
      <c r="E60" s="85" t="s">
        <v>104</v>
      </c>
      <c r="F60" s="85" t="s">
        <v>105</v>
      </c>
      <c r="G60" s="50">
        <f>'[5] soft skyls 1+2 GCF 19-2013 jui'!G59</f>
        <v>17.600000000000001</v>
      </c>
      <c r="H60" s="50"/>
      <c r="I60" s="50">
        <f t="shared" si="0"/>
        <v>17.600000000000001</v>
      </c>
      <c r="J60" s="50">
        <f>'[5]sport LP GCF '!E58</f>
        <v>15</v>
      </c>
      <c r="K60" s="50"/>
      <c r="L60" s="50">
        <f t="shared" si="1"/>
        <v>15</v>
      </c>
      <c r="M60" s="50">
        <f t="shared" si="2"/>
        <v>17.080000000000002</v>
      </c>
      <c r="N60" s="151" t="s">
        <v>10</v>
      </c>
      <c r="P60" s="149"/>
      <c r="Q60" s="149"/>
    </row>
    <row r="61" spans="1:17" ht="15.6">
      <c r="D61" s="39" t="s">
        <v>14</v>
      </c>
      <c r="E61" s="156"/>
      <c r="F61" s="156"/>
      <c r="G61" s="62">
        <f>AVERAGE(G13:G60)</f>
        <v>16.766666666666662</v>
      </c>
      <c r="H61" s="63"/>
      <c r="I61" s="62">
        <f>AVERAGE(I13:I60)</f>
        <v>16.766666666666662</v>
      </c>
      <c r="J61" s="62">
        <f>AVERAGE(J13:J60)</f>
        <v>15.571428571428571</v>
      </c>
      <c r="K61" s="62"/>
      <c r="L61" s="62">
        <f>AVERAGE(L13:L60)</f>
        <v>15.571428571428571</v>
      </c>
      <c r="M61" s="62">
        <f>AVERAGE(M13:M60)</f>
        <v>16.580833333333334</v>
      </c>
    </row>
    <row r="62" spans="1:17" ht="15.6">
      <c r="D62" s="39" t="s">
        <v>203</v>
      </c>
      <c r="E62" s="156"/>
      <c r="F62" s="156"/>
      <c r="G62" s="156"/>
      <c r="H62" s="156"/>
      <c r="I62" s="156"/>
    </row>
    <row r="63" spans="1:17" ht="13.8">
      <c r="E63" s="157"/>
      <c r="F63" s="157"/>
      <c r="G63" s="157"/>
      <c r="H63" s="157"/>
      <c r="I63" s="157"/>
    </row>
    <row r="64" spans="1:17" ht="13.8">
      <c r="E64" s="158"/>
      <c r="F64" s="158"/>
      <c r="G64" s="158"/>
      <c r="H64" s="158"/>
      <c r="I64" s="158"/>
    </row>
  </sheetData>
  <mergeCells count="12">
    <mergeCell ref="D10:D12"/>
    <mergeCell ref="M10:M12"/>
    <mergeCell ref="N10:N12"/>
    <mergeCell ref="E8:N8"/>
    <mergeCell ref="E9:F9"/>
    <mergeCell ref="G9:I9"/>
    <mergeCell ref="M9:N9"/>
    <mergeCell ref="J9:L9"/>
    <mergeCell ref="G10:I11"/>
    <mergeCell ref="J10:L11"/>
    <mergeCell ref="E10:E12"/>
    <mergeCell ref="F10:F12"/>
  </mergeCells>
  <pageMargins left="0.15748031496062992" right="0.15748031496062992" top="0.15748031496062992" bottom="0.15748031496062992" header="0.15748031496062992" footer="0.1574803149606299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R66"/>
  <sheetViews>
    <sheetView topLeftCell="A4" workbookViewId="0">
      <selection activeCell="R24" sqref="R24"/>
    </sheetView>
  </sheetViews>
  <sheetFormatPr baseColWidth="10" defaultRowHeight="13.2"/>
  <cols>
    <col min="1" max="1" width="0.44140625" customWidth="1"/>
    <col min="2" max="2" width="0.109375" hidden="1" customWidth="1"/>
    <col min="3" max="3" width="4" customWidth="1"/>
    <col min="4" max="4" width="13.6640625" customWidth="1"/>
    <col min="5" max="5" width="15.6640625" customWidth="1"/>
    <col min="6" max="6" width="7.109375" customWidth="1"/>
    <col min="7" max="7" width="2.6640625" customWidth="1"/>
    <col min="8" max="8" width="6.109375" customWidth="1"/>
    <col min="9" max="9" width="7.44140625" customWidth="1"/>
    <col min="10" max="10" width="3.6640625" customWidth="1"/>
    <col min="11" max="11" width="6.33203125" customWidth="1"/>
    <col min="12" max="12" width="7" customWidth="1"/>
    <col min="13" max="13" width="3.5546875" customWidth="1"/>
    <col min="14" max="14" width="6.33203125" customWidth="1"/>
    <col min="15" max="15" width="7.109375" customWidth="1"/>
    <col min="16" max="16" width="7.88671875" customWidth="1"/>
  </cols>
  <sheetData>
    <row r="1" spans="1:18" ht="2.25" hidden="1" customHeight="1"/>
    <row r="2" spans="1:18" hidden="1"/>
    <row r="3" spans="1:18" ht="6.75" hidden="1" customHeight="1"/>
    <row r="4" spans="1:18" ht="21" customHeight="1">
      <c r="A4" s="3" t="s">
        <v>20</v>
      </c>
      <c r="B4" s="3"/>
      <c r="E4" s="3"/>
      <c r="F4" s="3"/>
      <c r="G4" s="3"/>
      <c r="H4" s="3"/>
      <c r="I4" s="3"/>
      <c r="J4" s="3"/>
      <c r="K4" s="3"/>
      <c r="L4" s="1"/>
      <c r="M4" s="1"/>
      <c r="N4" s="1"/>
      <c r="O4" s="1"/>
    </row>
    <row r="5" spans="1:18" ht="18" customHeight="1">
      <c r="C5" s="8" t="s">
        <v>8</v>
      </c>
      <c r="D5" s="4"/>
      <c r="L5" s="4"/>
      <c r="M5" s="4"/>
      <c r="N5" s="4"/>
      <c r="O5" s="4"/>
      <c r="P5" s="23"/>
    </row>
    <row r="6" spans="1:18" ht="4.5" customHeight="1">
      <c r="C6" s="8"/>
      <c r="D6" s="4"/>
      <c r="L6" s="4"/>
      <c r="M6" s="4"/>
      <c r="N6" s="4"/>
      <c r="O6" s="4"/>
    </row>
    <row r="7" spans="1:18" ht="19.5" customHeight="1">
      <c r="C7" s="3"/>
      <c r="D7" s="7" t="s">
        <v>194</v>
      </c>
      <c r="E7" s="7"/>
      <c r="F7" s="7"/>
      <c r="G7" s="7"/>
      <c r="H7" s="7"/>
      <c r="I7" s="7"/>
      <c r="J7" s="7"/>
      <c r="K7" s="7"/>
      <c r="L7" s="2"/>
      <c r="M7" s="2"/>
      <c r="N7" s="2"/>
      <c r="O7" s="1"/>
    </row>
    <row r="8" spans="1:18" ht="6" customHeight="1">
      <c r="C8" s="3"/>
      <c r="D8" s="3"/>
      <c r="E8" s="3"/>
      <c r="F8" s="3"/>
      <c r="G8" s="3"/>
      <c r="H8" s="3"/>
      <c r="I8" s="3"/>
      <c r="J8" s="3"/>
      <c r="K8" s="3"/>
      <c r="L8" s="1"/>
      <c r="M8" s="1"/>
      <c r="N8" s="1"/>
      <c r="O8" s="1"/>
    </row>
    <row r="9" spans="1:18" ht="20.25" customHeight="1">
      <c r="C9" s="2"/>
      <c r="D9" s="310" t="s">
        <v>195</v>
      </c>
      <c r="E9" s="311"/>
      <c r="F9" s="311"/>
      <c r="G9" s="311"/>
      <c r="H9" s="311"/>
      <c r="I9" s="311"/>
      <c r="J9" s="311"/>
      <c r="K9" s="311"/>
      <c r="L9" s="311"/>
      <c r="M9" s="311"/>
      <c r="N9" s="311"/>
      <c r="O9" s="311"/>
      <c r="P9" s="312"/>
      <c r="Q9" s="18"/>
    </row>
    <row r="10" spans="1:18" ht="15" customHeight="1">
      <c r="C10" s="2"/>
      <c r="D10" s="313" t="s">
        <v>5</v>
      </c>
      <c r="E10" s="314"/>
      <c r="F10" s="313">
        <v>0.33</v>
      </c>
      <c r="G10" s="371"/>
      <c r="H10" s="314"/>
      <c r="I10" s="313">
        <v>0.33</v>
      </c>
      <c r="J10" s="371"/>
      <c r="K10" s="314"/>
      <c r="L10" s="313">
        <v>0.33</v>
      </c>
      <c r="M10" s="371"/>
      <c r="N10" s="314"/>
      <c r="O10" s="317"/>
      <c r="P10" s="318"/>
      <c r="Q10" s="19"/>
    </row>
    <row r="11" spans="1:18" ht="15" customHeight="1">
      <c r="C11" s="2"/>
      <c r="D11" s="210"/>
      <c r="E11" s="211"/>
      <c r="F11" s="368" t="s">
        <v>11</v>
      </c>
      <c r="G11" s="369"/>
      <c r="H11" s="370"/>
      <c r="I11" s="368" t="s">
        <v>12</v>
      </c>
      <c r="J11" s="369"/>
      <c r="K11" s="370"/>
      <c r="L11" s="368" t="s">
        <v>13</v>
      </c>
      <c r="M11" s="369"/>
      <c r="N11" s="370"/>
      <c r="O11" s="212"/>
      <c r="P11" s="213"/>
      <c r="Q11" s="19"/>
    </row>
    <row r="12" spans="1:18" ht="12.75" customHeight="1">
      <c r="C12" s="143" t="s">
        <v>0</v>
      </c>
      <c r="D12" s="143" t="s">
        <v>1</v>
      </c>
      <c r="E12" s="143" t="s">
        <v>2</v>
      </c>
      <c r="F12" s="144" t="s">
        <v>115</v>
      </c>
      <c r="G12" s="144" t="s">
        <v>116</v>
      </c>
      <c r="H12" s="144" t="s">
        <v>117</v>
      </c>
      <c r="I12" s="144" t="s">
        <v>115</v>
      </c>
      <c r="J12" s="144" t="s">
        <v>116</v>
      </c>
      <c r="K12" s="144" t="s">
        <v>117</v>
      </c>
      <c r="L12" s="144" t="s">
        <v>115</v>
      </c>
      <c r="M12" s="144" t="s">
        <v>116</v>
      </c>
      <c r="N12" s="144" t="s">
        <v>117</v>
      </c>
      <c r="O12" s="143" t="s">
        <v>158</v>
      </c>
      <c r="P12" s="143" t="s">
        <v>3</v>
      </c>
      <c r="R12" s="5"/>
    </row>
    <row r="13" spans="1:18" s="6" customFormat="1" ht="12" customHeight="1">
      <c r="C13" s="9">
        <v>1</v>
      </c>
      <c r="D13" s="35" t="s">
        <v>21</v>
      </c>
      <c r="E13" s="35" t="s">
        <v>22</v>
      </c>
      <c r="F13" s="26">
        <f>'[3] français LP GCF 13 juill'!E11</f>
        <v>14.25</v>
      </c>
      <c r="G13" s="26"/>
      <c r="H13" s="26">
        <f>F13</f>
        <v>14.25</v>
      </c>
      <c r="I13" s="24">
        <f>'[3]anglais LP GCF 19-20'!G11</f>
        <v>15.1</v>
      </c>
      <c r="J13" s="24"/>
      <c r="K13" s="24">
        <f>I13</f>
        <v>15.1</v>
      </c>
      <c r="L13" s="27">
        <f>'[3]culture Baskri &amp; amraoui'!G8</f>
        <v>11.25</v>
      </c>
      <c r="M13" s="27"/>
      <c r="N13" s="27">
        <f>L13</f>
        <v>11.25</v>
      </c>
      <c r="O13" s="27">
        <f>(H13+K13+N13)/3</f>
        <v>13.533333333333333</v>
      </c>
      <c r="P13" s="25" t="s">
        <v>10</v>
      </c>
      <c r="R13" s="11"/>
    </row>
    <row r="14" spans="1:18" s="6" customFormat="1" ht="12" customHeight="1">
      <c r="C14" s="9">
        <v>2</v>
      </c>
      <c r="D14" s="35" t="s">
        <v>23</v>
      </c>
      <c r="E14" s="35" t="s">
        <v>24</v>
      </c>
      <c r="F14" s="26">
        <f>'[3] français LP GCF 13 juill'!E12</f>
        <v>14</v>
      </c>
      <c r="G14" s="26"/>
      <c r="H14" s="26">
        <f t="shared" ref="H14:H60" si="0">F14</f>
        <v>14</v>
      </c>
      <c r="I14" s="24">
        <f>'[3]anglais LP GCF 19-20'!G12</f>
        <v>15.299999999999999</v>
      </c>
      <c r="J14" s="24"/>
      <c r="K14" s="24">
        <f t="shared" ref="K14:K60" si="1">I14</f>
        <v>15.299999999999999</v>
      </c>
      <c r="L14" s="27">
        <f>'[3]culture Baskri &amp; amraoui'!G9</f>
        <v>11.375</v>
      </c>
      <c r="M14" s="27"/>
      <c r="N14" s="27">
        <f t="shared" ref="N14:N60" si="2">L14</f>
        <v>11.375</v>
      </c>
      <c r="O14" s="27">
        <f t="shared" ref="O14:O60" si="3">(H14+K14+N14)/3</f>
        <v>13.558333333333332</v>
      </c>
      <c r="P14" s="25" t="s">
        <v>10</v>
      </c>
      <c r="R14" s="11"/>
    </row>
    <row r="15" spans="1:18" s="6" customFormat="1" ht="12" customHeight="1">
      <c r="C15" s="9">
        <v>3</v>
      </c>
      <c r="D15" s="35" t="s">
        <v>25</v>
      </c>
      <c r="E15" s="35" t="s">
        <v>26</v>
      </c>
      <c r="F15" s="26">
        <f>'[3] français LP GCF 13 juill'!E13</f>
        <v>15</v>
      </c>
      <c r="G15" s="26"/>
      <c r="H15" s="26">
        <f t="shared" si="0"/>
        <v>15</v>
      </c>
      <c r="I15" s="24">
        <f>'[3]anglais LP GCF 19-20'!G13</f>
        <v>15.1</v>
      </c>
      <c r="J15" s="24"/>
      <c r="K15" s="24">
        <f t="shared" si="1"/>
        <v>15.1</v>
      </c>
      <c r="L15" s="27">
        <f>'[3]culture Baskri &amp; amraoui'!G10</f>
        <v>10.75</v>
      </c>
      <c r="M15" s="27"/>
      <c r="N15" s="27">
        <f t="shared" si="2"/>
        <v>10.75</v>
      </c>
      <c r="O15" s="27">
        <f t="shared" si="3"/>
        <v>13.616666666666667</v>
      </c>
      <c r="P15" s="25" t="s">
        <v>10</v>
      </c>
      <c r="Q15"/>
      <c r="R15" s="11"/>
    </row>
    <row r="16" spans="1:18" s="6" customFormat="1" ht="12" customHeight="1">
      <c r="C16" s="9">
        <v>4</v>
      </c>
      <c r="D16" s="35" t="s">
        <v>27</v>
      </c>
      <c r="E16" s="35" t="s">
        <v>28</v>
      </c>
      <c r="F16" s="26">
        <f>'[3] français LP GCF 13 juill'!E14</f>
        <v>14.5</v>
      </c>
      <c r="G16" s="26"/>
      <c r="H16" s="26">
        <f t="shared" si="0"/>
        <v>14.5</v>
      </c>
      <c r="I16" s="24">
        <f>'[3]anglais LP GCF 19-20'!G14</f>
        <v>16.100000000000001</v>
      </c>
      <c r="J16" s="24"/>
      <c r="K16" s="24">
        <f t="shared" si="1"/>
        <v>16.100000000000001</v>
      </c>
      <c r="L16" s="27">
        <f>'[3]culture Baskri &amp; amraoui'!G11</f>
        <v>11.75</v>
      </c>
      <c r="M16" s="27"/>
      <c r="N16" s="27">
        <f t="shared" si="2"/>
        <v>11.75</v>
      </c>
      <c r="O16" s="27">
        <f t="shared" si="3"/>
        <v>14.116666666666667</v>
      </c>
      <c r="P16" s="25" t="s">
        <v>10</v>
      </c>
      <c r="Q16"/>
      <c r="R16" s="11"/>
    </row>
    <row r="17" spans="3:18" s="6" customFormat="1" ht="12" customHeight="1">
      <c r="C17" s="10">
        <v>5</v>
      </c>
      <c r="D17" s="35" t="s">
        <v>29</v>
      </c>
      <c r="E17" s="214" t="s">
        <v>30</v>
      </c>
      <c r="F17" s="26">
        <f>'[3] français LP GCF 13 juill'!E15</f>
        <v>13.75</v>
      </c>
      <c r="G17" s="26"/>
      <c r="H17" s="26">
        <f t="shared" si="0"/>
        <v>13.75</v>
      </c>
      <c r="I17" s="24">
        <f>'[3]anglais LP GCF 19-20'!G15</f>
        <v>15.1</v>
      </c>
      <c r="J17" s="24"/>
      <c r="K17" s="24">
        <f t="shared" si="1"/>
        <v>15.1</v>
      </c>
      <c r="L17" s="27">
        <f>'[3]culture Baskri &amp; amraoui'!G12</f>
        <v>11.5</v>
      </c>
      <c r="M17" s="27"/>
      <c r="N17" s="27">
        <f t="shared" si="2"/>
        <v>11.5</v>
      </c>
      <c r="O17" s="27">
        <f t="shared" si="3"/>
        <v>13.450000000000001</v>
      </c>
      <c r="P17" s="25" t="s">
        <v>10</v>
      </c>
      <c r="Q17"/>
      <c r="R17" s="11"/>
    </row>
    <row r="18" spans="3:18" s="6" customFormat="1" ht="12" customHeight="1">
      <c r="C18" s="9">
        <v>6</v>
      </c>
      <c r="D18" s="35" t="s">
        <v>19</v>
      </c>
      <c r="E18" s="35" t="s">
        <v>31</v>
      </c>
      <c r="F18" s="26">
        <f>'[3] français LP GCF 13 juill'!E16</f>
        <v>13.75</v>
      </c>
      <c r="G18" s="26"/>
      <c r="H18" s="26">
        <f t="shared" si="0"/>
        <v>13.75</v>
      </c>
      <c r="I18" s="24">
        <f>'[3]anglais LP GCF 19-20'!G16</f>
        <v>14.3</v>
      </c>
      <c r="J18" s="24"/>
      <c r="K18" s="24">
        <f t="shared" si="1"/>
        <v>14.3</v>
      </c>
      <c r="L18" s="27">
        <f>'[3]culture Baskri &amp; amraoui'!G13</f>
        <v>11.5</v>
      </c>
      <c r="M18" s="27"/>
      <c r="N18" s="27">
        <f t="shared" si="2"/>
        <v>11.5</v>
      </c>
      <c r="O18" s="27">
        <f t="shared" si="3"/>
        <v>13.183333333333332</v>
      </c>
      <c r="P18" s="25" t="s">
        <v>10</v>
      </c>
      <c r="Q18"/>
      <c r="R18" s="11"/>
    </row>
    <row r="19" spans="3:18" s="6" customFormat="1" ht="12" customHeight="1">
      <c r="C19" s="9">
        <v>7</v>
      </c>
      <c r="D19" s="35" t="s">
        <v>32</v>
      </c>
      <c r="E19" s="35" t="s">
        <v>33</v>
      </c>
      <c r="F19" s="26">
        <f>'[3] français LP GCF 13 juill'!E17</f>
        <v>14.25</v>
      </c>
      <c r="G19" s="26"/>
      <c r="H19" s="26">
        <f t="shared" si="0"/>
        <v>14.25</v>
      </c>
      <c r="I19" s="24">
        <f>'[3]anglais LP GCF 19-20'!G17</f>
        <v>16.100000000000001</v>
      </c>
      <c r="J19" s="24"/>
      <c r="K19" s="24">
        <f t="shared" si="1"/>
        <v>16.100000000000001</v>
      </c>
      <c r="L19" s="27">
        <f>'[3]culture Baskri &amp; amraoui'!G14</f>
        <v>12.5</v>
      </c>
      <c r="M19" s="27"/>
      <c r="N19" s="27">
        <f t="shared" si="2"/>
        <v>12.5</v>
      </c>
      <c r="O19" s="27">
        <f t="shared" si="3"/>
        <v>14.283333333333333</v>
      </c>
      <c r="P19" s="25" t="s">
        <v>10</v>
      </c>
      <c r="Q19"/>
      <c r="R19" s="11"/>
    </row>
    <row r="20" spans="3:18" s="6" customFormat="1" ht="12" customHeight="1">
      <c r="C20" s="9">
        <v>8</v>
      </c>
      <c r="D20" s="35" t="s">
        <v>34</v>
      </c>
      <c r="E20" s="35" t="s">
        <v>35</v>
      </c>
      <c r="F20" s="26">
        <f>'[3] français LP GCF 13 juill'!E18</f>
        <v>14</v>
      </c>
      <c r="G20" s="26"/>
      <c r="H20" s="26">
        <f t="shared" si="0"/>
        <v>14</v>
      </c>
      <c r="I20" s="24">
        <f>'[3]anglais LP GCF 19-20'!G18</f>
        <v>14.3</v>
      </c>
      <c r="J20" s="24"/>
      <c r="K20" s="24">
        <f t="shared" si="1"/>
        <v>14.3</v>
      </c>
      <c r="L20" s="27">
        <f>'[3]culture Baskri &amp; amraoui'!G15</f>
        <v>12.5</v>
      </c>
      <c r="M20" s="27"/>
      <c r="N20" s="27">
        <f t="shared" si="2"/>
        <v>12.5</v>
      </c>
      <c r="O20" s="27">
        <f t="shared" si="3"/>
        <v>13.6</v>
      </c>
      <c r="P20" s="25" t="s">
        <v>10</v>
      </c>
      <c r="Q20"/>
      <c r="R20" s="11"/>
    </row>
    <row r="21" spans="3:18" s="6" customFormat="1" ht="12" customHeight="1">
      <c r="C21" s="9">
        <v>9</v>
      </c>
      <c r="D21" s="35" t="s">
        <v>36</v>
      </c>
      <c r="E21" s="35" t="s">
        <v>35</v>
      </c>
      <c r="F21" s="26">
        <f>'[3] français LP GCF 13 juill'!E19</f>
        <v>14</v>
      </c>
      <c r="G21" s="26"/>
      <c r="H21" s="26">
        <f t="shared" si="0"/>
        <v>14</v>
      </c>
      <c r="I21" s="24">
        <f>'[3]anglais LP GCF 19-20'!G19</f>
        <v>17.3</v>
      </c>
      <c r="J21" s="24"/>
      <c r="K21" s="24">
        <f t="shared" si="1"/>
        <v>17.3</v>
      </c>
      <c r="L21" s="27">
        <f>'[3]culture Baskri &amp; amraoui'!G16</f>
        <v>10.5</v>
      </c>
      <c r="M21" s="27"/>
      <c r="N21" s="27">
        <f t="shared" si="2"/>
        <v>10.5</v>
      </c>
      <c r="O21" s="27">
        <f t="shared" si="3"/>
        <v>13.933333333333332</v>
      </c>
      <c r="P21" s="25" t="s">
        <v>10</v>
      </c>
      <c r="R21" s="11"/>
    </row>
    <row r="22" spans="3:18" s="6" customFormat="1" ht="12" customHeight="1">
      <c r="C22" s="9">
        <v>10</v>
      </c>
      <c r="D22" s="35" t="s">
        <v>37</v>
      </c>
      <c r="E22" s="35" t="s">
        <v>38</v>
      </c>
      <c r="F22" s="26">
        <f>'[3] français LP GCF 13 juill'!E20</f>
        <v>14</v>
      </c>
      <c r="G22" s="26"/>
      <c r="H22" s="26">
        <f t="shared" si="0"/>
        <v>14</v>
      </c>
      <c r="I22" s="24">
        <f>'[3]anglais LP GCF 19-20'!G20</f>
        <v>14.3</v>
      </c>
      <c r="J22" s="24"/>
      <c r="K22" s="24">
        <f t="shared" si="1"/>
        <v>14.3</v>
      </c>
      <c r="L22" s="27">
        <f>'[3]culture Baskri &amp; amraoui'!G17</f>
        <v>11.25</v>
      </c>
      <c r="M22" s="27"/>
      <c r="N22" s="27">
        <f t="shared" si="2"/>
        <v>11.25</v>
      </c>
      <c r="O22" s="27">
        <f t="shared" si="3"/>
        <v>13.183333333333332</v>
      </c>
      <c r="P22" s="25" t="s">
        <v>10</v>
      </c>
      <c r="R22" s="11"/>
    </row>
    <row r="23" spans="3:18" s="6" customFormat="1" ht="12" customHeight="1">
      <c r="C23" s="9">
        <v>11</v>
      </c>
      <c r="D23" s="35" t="s">
        <v>39</v>
      </c>
      <c r="E23" s="35" t="s">
        <v>40</v>
      </c>
      <c r="F23" s="26">
        <f>'[3] français LP GCF 13 juill'!E21</f>
        <v>14.25</v>
      </c>
      <c r="G23" s="26"/>
      <c r="H23" s="26">
        <f t="shared" si="0"/>
        <v>14.25</v>
      </c>
      <c r="I23" s="24">
        <f>'[3]anglais LP GCF 19-20'!G21</f>
        <v>14.3</v>
      </c>
      <c r="J23" s="24"/>
      <c r="K23" s="24">
        <f t="shared" si="1"/>
        <v>14.3</v>
      </c>
      <c r="L23" s="27">
        <f>'[3]culture Baskri &amp; amraoui'!G18</f>
        <v>12.375</v>
      </c>
      <c r="M23" s="27"/>
      <c r="N23" s="27">
        <f t="shared" si="2"/>
        <v>12.375</v>
      </c>
      <c r="O23" s="27">
        <f t="shared" si="3"/>
        <v>13.641666666666666</v>
      </c>
      <c r="P23" s="25" t="s">
        <v>10</v>
      </c>
      <c r="R23" s="11"/>
    </row>
    <row r="24" spans="3:18" s="6" customFormat="1" ht="12" customHeight="1">
      <c r="C24" s="9">
        <v>12</v>
      </c>
      <c r="D24" s="35" t="s">
        <v>41</v>
      </c>
      <c r="E24" s="35" t="s">
        <v>42</v>
      </c>
      <c r="F24" s="26">
        <f>'[3] français LP GCF 13 juill'!E22</f>
        <v>14.5</v>
      </c>
      <c r="G24" s="26"/>
      <c r="H24" s="26">
        <f t="shared" si="0"/>
        <v>14.5</v>
      </c>
      <c r="I24" s="24">
        <f>'[3]anglais LP GCF 19-20'!G22</f>
        <v>14.3</v>
      </c>
      <c r="J24" s="24"/>
      <c r="K24" s="24">
        <f t="shared" si="1"/>
        <v>14.3</v>
      </c>
      <c r="L24" s="27">
        <f>'[3]culture Baskri &amp; amraoui'!G19</f>
        <v>13.75</v>
      </c>
      <c r="M24" s="27"/>
      <c r="N24" s="27">
        <f t="shared" si="2"/>
        <v>13.75</v>
      </c>
      <c r="O24" s="27">
        <f t="shared" si="3"/>
        <v>14.183333333333332</v>
      </c>
      <c r="P24" s="25" t="s">
        <v>10</v>
      </c>
      <c r="R24" s="11"/>
    </row>
    <row r="25" spans="3:18" s="6" customFormat="1" ht="12" customHeight="1">
      <c r="C25" s="9">
        <v>13</v>
      </c>
      <c r="D25" s="35" t="s">
        <v>43</v>
      </c>
      <c r="E25" s="35" t="s">
        <v>40</v>
      </c>
      <c r="F25" s="26">
        <f>'[3] français LP GCF 13 juill'!E23</f>
        <v>14.25</v>
      </c>
      <c r="G25" s="26"/>
      <c r="H25" s="26">
        <f t="shared" si="0"/>
        <v>14.25</v>
      </c>
      <c r="I25" s="24">
        <f>'[3]anglais LP GCF 19-20'!G23</f>
        <v>14.3</v>
      </c>
      <c r="J25" s="24"/>
      <c r="K25" s="24">
        <f t="shared" si="1"/>
        <v>14.3</v>
      </c>
      <c r="L25" s="27">
        <f>'[3]culture Baskri &amp; amraoui'!G20</f>
        <v>11.75</v>
      </c>
      <c r="M25" s="27"/>
      <c r="N25" s="27">
        <f t="shared" si="2"/>
        <v>11.75</v>
      </c>
      <c r="O25" s="27">
        <f t="shared" si="3"/>
        <v>13.433333333333332</v>
      </c>
      <c r="P25" s="25" t="s">
        <v>10</v>
      </c>
      <c r="R25" s="11"/>
    </row>
    <row r="26" spans="3:18" s="6" customFormat="1" ht="12" customHeight="1">
      <c r="C26" s="9">
        <v>14</v>
      </c>
      <c r="D26" s="35" t="s">
        <v>44</v>
      </c>
      <c r="E26" s="35" t="s">
        <v>45</v>
      </c>
      <c r="F26" s="26">
        <f>'[3] français LP GCF 13 juill'!E24</f>
        <v>15</v>
      </c>
      <c r="G26" s="26"/>
      <c r="H26" s="26">
        <f t="shared" si="0"/>
        <v>15</v>
      </c>
      <c r="I26" s="24">
        <f>'[3]anglais LP GCF 19-20'!G24</f>
        <v>15.1</v>
      </c>
      <c r="J26" s="24"/>
      <c r="K26" s="24">
        <f t="shared" si="1"/>
        <v>15.1</v>
      </c>
      <c r="L26" s="27">
        <f>'[3]culture Baskri &amp; amraoui'!G21</f>
        <v>11.25</v>
      </c>
      <c r="M26" s="27"/>
      <c r="N26" s="27">
        <f t="shared" si="2"/>
        <v>11.25</v>
      </c>
      <c r="O26" s="27">
        <f t="shared" si="3"/>
        <v>13.783333333333333</v>
      </c>
      <c r="P26" s="25" t="s">
        <v>10</v>
      </c>
      <c r="R26" s="11"/>
    </row>
    <row r="27" spans="3:18" s="6" customFormat="1" ht="12" customHeight="1">
      <c r="C27" s="9">
        <v>15</v>
      </c>
      <c r="D27" s="35" t="s">
        <v>46</v>
      </c>
      <c r="E27" s="214" t="s">
        <v>47</v>
      </c>
      <c r="F27" s="26">
        <f>'[3] français LP GCF 13 juill'!E25</f>
        <v>15</v>
      </c>
      <c r="G27" s="26"/>
      <c r="H27" s="26">
        <f t="shared" si="0"/>
        <v>15</v>
      </c>
      <c r="I27" s="24">
        <f>'[3]anglais LP GCF 19-20'!G25</f>
        <v>15.6</v>
      </c>
      <c r="J27" s="24"/>
      <c r="K27" s="24">
        <f t="shared" si="1"/>
        <v>15.6</v>
      </c>
      <c r="L27" s="27">
        <f>'[3]culture Baskri &amp; amraoui'!G22</f>
        <v>11.75</v>
      </c>
      <c r="M27" s="27"/>
      <c r="N27" s="27">
        <f t="shared" si="2"/>
        <v>11.75</v>
      </c>
      <c r="O27" s="27">
        <f t="shared" si="3"/>
        <v>14.116666666666667</v>
      </c>
      <c r="P27" s="25" t="s">
        <v>10</v>
      </c>
      <c r="R27" s="11"/>
    </row>
    <row r="28" spans="3:18" s="6" customFormat="1" ht="12" customHeight="1">
      <c r="C28" s="9">
        <v>16</v>
      </c>
      <c r="D28" s="35" t="s">
        <v>48</v>
      </c>
      <c r="E28" s="35" t="s">
        <v>49</v>
      </c>
      <c r="F28" s="26">
        <f>'[3] français LP GCF 13 juill'!E26</f>
        <v>15</v>
      </c>
      <c r="G28" s="26"/>
      <c r="H28" s="26">
        <f t="shared" si="0"/>
        <v>15</v>
      </c>
      <c r="I28" s="24">
        <f>'[3]anglais LP GCF 19-20'!G26</f>
        <v>14.600000000000001</v>
      </c>
      <c r="J28" s="24"/>
      <c r="K28" s="24">
        <f t="shared" si="1"/>
        <v>14.600000000000001</v>
      </c>
      <c r="L28" s="27">
        <f>'[3]culture Baskri &amp; amraoui'!G23</f>
        <v>10.25</v>
      </c>
      <c r="M28" s="27"/>
      <c r="N28" s="27">
        <f t="shared" si="2"/>
        <v>10.25</v>
      </c>
      <c r="O28" s="27">
        <f t="shared" si="3"/>
        <v>13.283333333333333</v>
      </c>
      <c r="P28" s="25" t="s">
        <v>10</v>
      </c>
      <c r="R28" s="11"/>
    </row>
    <row r="29" spans="3:18" s="6" customFormat="1" ht="12" customHeight="1">
      <c r="C29" s="9">
        <v>17</v>
      </c>
      <c r="D29" s="35" t="s">
        <v>48</v>
      </c>
      <c r="E29" s="35" t="s">
        <v>50</v>
      </c>
      <c r="F29" s="26">
        <f>'[3] français LP GCF 13 juill'!E27</f>
        <v>15</v>
      </c>
      <c r="G29" s="26"/>
      <c r="H29" s="26">
        <f t="shared" si="0"/>
        <v>15</v>
      </c>
      <c r="I29" s="24">
        <f>'[3]anglais LP GCF 19-20'!G27</f>
        <v>15.1</v>
      </c>
      <c r="J29" s="24"/>
      <c r="K29" s="24">
        <f t="shared" si="1"/>
        <v>15.1</v>
      </c>
      <c r="L29" s="27">
        <f>'[3]culture Baskri &amp; amraoui'!G24</f>
        <v>11</v>
      </c>
      <c r="M29" s="27"/>
      <c r="N29" s="27">
        <f t="shared" si="2"/>
        <v>11</v>
      </c>
      <c r="O29" s="27">
        <f t="shared" si="3"/>
        <v>13.700000000000001</v>
      </c>
      <c r="P29" s="25" t="s">
        <v>10</v>
      </c>
      <c r="R29" s="11"/>
    </row>
    <row r="30" spans="3:18" s="6" customFormat="1" ht="12" customHeight="1">
      <c r="C30" s="9">
        <v>18</v>
      </c>
      <c r="D30" s="35" t="s">
        <v>51</v>
      </c>
      <c r="E30" s="35" t="s">
        <v>24</v>
      </c>
      <c r="F30" s="26">
        <f>'[3] français LP GCF 13 juill'!E28</f>
        <v>15.5</v>
      </c>
      <c r="G30" s="26"/>
      <c r="H30" s="26">
        <f t="shared" si="0"/>
        <v>15.5</v>
      </c>
      <c r="I30" s="24">
        <f>'[3]anglais LP GCF 19-20'!G28</f>
        <v>17.799999999999997</v>
      </c>
      <c r="J30" s="24"/>
      <c r="K30" s="24">
        <f t="shared" si="1"/>
        <v>17.799999999999997</v>
      </c>
      <c r="L30" s="27">
        <f>'[3]culture Baskri &amp; amraoui'!G25</f>
        <v>11.25</v>
      </c>
      <c r="M30" s="27"/>
      <c r="N30" s="27">
        <f t="shared" si="2"/>
        <v>11.25</v>
      </c>
      <c r="O30" s="27">
        <f t="shared" si="3"/>
        <v>14.85</v>
      </c>
      <c r="P30" s="25" t="s">
        <v>10</v>
      </c>
      <c r="R30" s="11"/>
    </row>
    <row r="31" spans="3:18" s="6" customFormat="1" ht="12" customHeight="1">
      <c r="C31" s="9">
        <v>19</v>
      </c>
      <c r="D31" s="35" t="s">
        <v>52</v>
      </c>
      <c r="E31" s="35" t="s">
        <v>53</v>
      </c>
      <c r="F31" s="26">
        <f>'[3] français LP GCF 13 juill'!E29</f>
        <v>14.5</v>
      </c>
      <c r="G31" s="26"/>
      <c r="H31" s="26">
        <f t="shared" si="0"/>
        <v>14.5</v>
      </c>
      <c r="I31" s="24">
        <f>'[3]anglais LP GCF 19-20'!G29</f>
        <v>14</v>
      </c>
      <c r="J31" s="24"/>
      <c r="K31" s="24">
        <f t="shared" si="1"/>
        <v>14</v>
      </c>
      <c r="L31" s="27">
        <f>'[3]culture Baskri &amp; amraoui'!G26</f>
        <v>11.75</v>
      </c>
      <c r="M31" s="27"/>
      <c r="N31" s="27">
        <f t="shared" si="2"/>
        <v>11.75</v>
      </c>
      <c r="O31" s="27">
        <f t="shared" si="3"/>
        <v>13.416666666666666</v>
      </c>
      <c r="P31" s="25" t="s">
        <v>10</v>
      </c>
      <c r="R31" s="11"/>
    </row>
    <row r="32" spans="3:18" s="6" customFormat="1" ht="12" customHeight="1">
      <c r="C32" s="9">
        <v>20</v>
      </c>
      <c r="D32" s="35" t="s">
        <v>54</v>
      </c>
      <c r="E32" s="35" t="s">
        <v>55</v>
      </c>
      <c r="F32" s="26">
        <f>'[3] français LP GCF 13 juill'!E30</f>
        <v>14</v>
      </c>
      <c r="G32" s="26"/>
      <c r="H32" s="26">
        <f t="shared" si="0"/>
        <v>14</v>
      </c>
      <c r="I32" s="24">
        <f>'[3]anglais LP GCF 19-20'!G30</f>
        <v>16.600000000000001</v>
      </c>
      <c r="J32" s="24"/>
      <c r="K32" s="24">
        <f t="shared" si="1"/>
        <v>16.600000000000001</v>
      </c>
      <c r="L32" s="27">
        <f>'[3]culture Baskri &amp; amraoui'!G27</f>
        <v>11.75</v>
      </c>
      <c r="M32" s="27"/>
      <c r="N32" s="27">
        <f t="shared" si="2"/>
        <v>11.75</v>
      </c>
      <c r="O32" s="27">
        <f t="shared" si="3"/>
        <v>14.116666666666667</v>
      </c>
      <c r="P32" s="25" t="s">
        <v>10</v>
      </c>
      <c r="R32" s="11"/>
    </row>
    <row r="33" spans="3:18" s="6" customFormat="1" ht="12" customHeight="1">
      <c r="C33" s="9">
        <v>21</v>
      </c>
      <c r="D33" s="35" t="s">
        <v>56</v>
      </c>
      <c r="E33" s="35" t="s">
        <v>57</v>
      </c>
      <c r="F33" s="26">
        <f>'[3] français LP GCF 13 juill'!E31</f>
        <v>14</v>
      </c>
      <c r="G33" s="26"/>
      <c r="H33" s="26">
        <f t="shared" si="0"/>
        <v>14</v>
      </c>
      <c r="I33" s="24">
        <f>'[3]anglais LP GCF 19-20'!G31</f>
        <v>17.3</v>
      </c>
      <c r="J33" s="24"/>
      <c r="K33" s="24">
        <f t="shared" si="1"/>
        <v>17.3</v>
      </c>
      <c r="L33" s="27">
        <f>'[3]culture Baskri &amp; amraoui'!G28</f>
        <v>11.25</v>
      </c>
      <c r="M33" s="27"/>
      <c r="N33" s="27">
        <f t="shared" si="2"/>
        <v>11.25</v>
      </c>
      <c r="O33" s="27">
        <f t="shared" si="3"/>
        <v>14.183333333333332</v>
      </c>
      <c r="P33" s="25" t="s">
        <v>10</v>
      </c>
      <c r="R33" s="11"/>
    </row>
    <row r="34" spans="3:18" s="6" customFormat="1" ht="12" customHeight="1">
      <c r="C34" s="9">
        <v>22</v>
      </c>
      <c r="D34" s="35" t="s">
        <v>58</v>
      </c>
      <c r="E34" s="35" t="s">
        <v>59</v>
      </c>
      <c r="F34" s="26">
        <f>'[3] français LP GCF 13 juill'!E32</f>
        <v>14.5</v>
      </c>
      <c r="G34" s="26"/>
      <c r="H34" s="26">
        <f t="shared" si="0"/>
        <v>14.5</v>
      </c>
      <c r="I34" s="24">
        <f>'[3]anglais LP GCF 19-20'!G32</f>
        <v>14.3</v>
      </c>
      <c r="J34" s="24"/>
      <c r="K34" s="24">
        <f t="shared" si="1"/>
        <v>14.3</v>
      </c>
      <c r="L34" s="27">
        <f>'[3]culture Baskri &amp; amraoui'!G29</f>
        <v>12</v>
      </c>
      <c r="M34" s="27"/>
      <c r="N34" s="27">
        <f t="shared" si="2"/>
        <v>12</v>
      </c>
      <c r="O34" s="27">
        <f t="shared" si="3"/>
        <v>13.6</v>
      </c>
      <c r="P34" s="25" t="s">
        <v>10</v>
      </c>
      <c r="R34" s="11"/>
    </row>
    <row r="35" spans="3:18" s="6" customFormat="1" ht="12" customHeight="1">
      <c r="C35" s="9">
        <v>23</v>
      </c>
      <c r="D35" s="35" t="s">
        <v>60</v>
      </c>
      <c r="E35" s="35" t="s">
        <v>61</v>
      </c>
      <c r="F35" s="26">
        <f>'[3] français LP GCF 13 juill'!E33</f>
        <v>14.5</v>
      </c>
      <c r="G35" s="26"/>
      <c r="H35" s="26">
        <f t="shared" si="0"/>
        <v>14.5</v>
      </c>
      <c r="I35" s="24">
        <f>'[3]anglais LP GCF 19-20'!G33</f>
        <v>17.3</v>
      </c>
      <c r="J35" s="24"/>
      <c r="K35" s="24">
        <f t="shared" si="1"/>
        <v>17.3</v>
      </c>
      <c r="L35" s="27">
        <f>'[3]culture Baskri &amp; amraoui'!G30</f>
        <v>11.75</v>
      </c>
      <c r="M35" s="27"/>
      <c r="N35" s="27">
        <f t="shared" si="2"/>
        <v>11.75</v>
      </c>
      <c r="O35" s="27">
        <f t="shared" si="3"/>
        <v>14.516666666666666</v>
      </c>
      <c r="P35" s="25" t="s">
        <v>10</v>
      </c>
      <c r="R35" s="11"/>
    </row>
    <row r="36" spans="3:18" s="6" customFormat="1" ht="12" customHeight="1">
      <c r="C36" s="9">
        <v>24</v>
      </c>
      <c r="D36" s="35" t="s">
        <v>62</v>
      </c>
      <c r="E36" s="35" t="s">
        <v>63</v>
      </c>
      <c r="F36" s="26">
        <f>'[3] français LP GCF 13 juill'!E34</f>
        <v>14</v>
      </c>
      <c r="G36" s="26"/>
      <c r="H36" s="26">
        <f t="shared" si="0"/>
        <v>14</v>
      </c>
      <c r="I36" s="24">
        <f>'[3]anglais LP GCF 19-20'!G34</f>
        <v>14.3</v>
      </c>
      <c r="J36" s="24"/>
      <c r="K36" s="24">
        <f t="shared" si="1"/>
        <v>14.3</v>
      </c>
      <c r="L36" s="27">
        <f>'[3]culture Baskri &amp; amraoui'!G31</f>
        <v>12</v>
      </c>
      <c r="M36" s="27"/>
      <c r="N36" s="27">
        <f t="shared" si="2"/>
        <v>12</v>
      </c>
      <c r="O36" s="27">
        <f t="shared" si="3"/>
        <v>13.433333333333332</v>
      </c>
      <c r="P36" s="25" t="s">
        <v>10</v>
      </c>
      <c r="R36" s="11"/>
    </row>
    <row r="37" spans="3:18" s="6" customFormat="1" ht="12" customHeight="1">
      <c r="C37" s="9">
        <v>25</v>
      </c>
      <c r="D37" s="35" t="s">
        <v>64</v>
      </c>
      <c r="E37" s="35" t="s">
        <v>65</v>
      </c>
      <c r="F37" s="26">
        <f>'[3] français LP GCF 13 juill'!E35</f>
        <v>14</v>
      </c>
      <c r="G37" s="26"/>
      <c r="H37" s="26">
        <f t="shared" si="0"/>
        <v>14</v>
      </c>
      <c r="I37" s="24">
        <f>'[3]anglais LP GCF 19-20'!G35</f>
        <v>14.3</v>
      </c>
      <c r="J37" s="24"/>
      <c r="K37" s="24">
        <f t="shared" si="1"/>
        <v>14.3</v>
      </c>
      <c r="L37" s="27">
        <f>'[3]culture Baskri &amp; amraoui'!G32</f>
        <v>11.25</v>
      </c>
      <c r="M37" s="27"/>
      <c r="N37" s="27">
        <f t="shared" si="2"/>
        <v>11.25</v>
      </c>
      <c r="O37" s="27">
        <f t="shared" si="3"/>
        <v>13.183333333333332</v>
      </c>
      <c r="P37" s="25" t="s">
        <v>10</v>
      </c>
      <c r="R37" s="11"/>
    </row>
    <row r="38" spans="3:18" s="6" customFormat="1" ht="12" customHeight="1">
      <c r="C38" s="9">
        <v>26</v>
      </c>
      <c r="D38" s="35" t="s">
        <v>66</v>
      </c>
      <c r="E38" s="35" t="s">
        <v>67</v>
      </c>
      <c r="F38" s="26">
        <f>'[3] français LP GCF 13 juill'!E36</f>
        <v>14.25</v>
      </c>
      <c r="G38" s="26"/>
      <c r="H38" s="26">
        <f t="shared" si="0"/>
        <v>14.25</v>
      </c>
      <c r="I38" s="24">
        <f>'[3]anglais LP GCF 19-20'!G36</f>
        <v>14.600000000000001</v>
      </c>
      <c r="J38" s="24"/>
      <c r="K38" s="24">
        <f t="shared" si="1"/>
        <v>14.600000000000001</v>
      </c>
      <c r="L38" s="27">
        <f>'[3]culture Baskri &amp; amraoui'!G33</f>
        <v>12.375</v>
      </c>
      <c r="M38" s="27"/>
      <c r="N38" s="27">
        <f t="shared" si="2"/>
        <v>12.375</v>
      </c>
      <c r="O38" s="27">
        <f t="shared" si="3"/>
        <v>13.741666666666667</v>
      </c>
      <c r="P38" s="25" t="s">
        <v>10</v>
      </c>
      <c r="R38" s="11"/>
    </row>
    <row r="39" spans="3:18" s="6" customFormat="1" ht="12" customHeight="1">
      <c r="C39" s="9">
        <v>27</v>
      </c>
      <c r="D39" s="35" t="s">
        <v>68</v>
      </c>
      <c r="E39" s="35" t="s">
        <v>69</v>
      </c>
      <c r="F39" s="26">
        <f>'[3] français LP GCF 13 juill'!E37</f>
        <v>15.5</v>
      </c>
      <c r="G39" s="26"/>
      <c r="H39" s="26">
        <f t="shared" si="0"/>
        <v>15.5</v>
      </c>
      <c r="I39" s="24">
        <f>'[3]anglais LP GCF 19-20'!G37</f>
        <v>14.3</v>
      </c>
      <c r="J39" s="24"/>
      <c r="K39" s="24">
        <f t="shared" si="1"/>
        <v>14.3</v>
      </c>
      <c r="L39" s="27">
        <f>'[3]culture Baskri &amp; amraoui'!G34</f>
        <v>12.5</v>
      </c>
      <c r="M39" s="27"/>
      <c r="N39" s="27">
        <f t="shared" si="2"/>
        <v>12.5</v>
      </c>
      <c r="O39" s="27">
        <f t="shared" si="3"/>
        <v>14.1</v>
      </c>
      <c r="P39" s="25" t="s">
        <v>10</v>
      </c>
      <c r="R39" s="11"/>
    </row>
    <row r="40" spans="3:18" s="6" customFormat="1" ht="12" customHeight="1">
      <c r="C40" s="9">
        <v>28</v>
      </c>
      <c r="D40" s="35" t="s">
        <v>70</v>
      </c>
      <c r="E40" s="35" t="s">
        <v>71</v>
      </c>
      <c r="F40" s="26">
        <f>'[3] français LP GCF 13 juill'!E38</f>
        <v>15</v>
      </c>
      <c r="G40" s="26"/>
      <c r="H40" s="26">
        <f t="shared" si="0"/>
        <v>15</v>
      </c>
      <c r="I40" s="24">
        <f>'[3]anglais LP GCF 19-20'!G38</f>
        <v>15.1</v>
      </c>
      <c r="J40" s="24"/>
      <c r="K40" s="24">
        <f t="shared" si="1"/>
        <v>15.1</v>
      </c>
      <c r="L40" s="27">
        <f>'[3]culture Baskri &amp; amraoui'!G35</f>
        <v>11.75</v>
      </c>
      <c r="M40" s="27"/>
      <c r="N40" s="27">
        <f t="shared" si="2"/>
        <v>11.75</v>
      </c>
      <c r="O40" s="27">
        <f t="shared" si="3"/>
        <v>13.950000000000001</v>
      </c>
      <c r="P40" s="25" t="s">
        <v>10</v>
      </c>
      <c r="R40" s="11"/>
    </row>
    <row r="41" spans="3:18" s="6" customFormat="1" ht="12" customHeight="1">
      <c r="C41" s="9">
        <v>29</v>
      </c>
      <c r="D41" s="35" t="s">
        <v>72</v>
      </c>
      <c r="E41" s="35" t="s">
        <v>45</v>
      </c>
      <c r="F41" s="26">
        <f>'[3] français LP GCF 13 juill'!E39</f>
        <v>15</v>
      </c>
      <c r="G41" s="26"/>
      <c r="H41" s="26">
        <f t="shared" si="0"/>
        <v>15</v>
      </c>
      <c r="I41" s="24">
        <f>'[3]anglais LP GCF 19-20'!G39</f>
        <v>14.600000000000001</v>
      </c>
      <c r="J41" s="24"/>
      <c r="K41" s="24">
        <f t="shared" si="1"/>
        <v>14.600000000000001</v>
      </c>
      <c r="L41" s="27">
        <f>'[3]culture Baskri &amp; amraoui'!G36</f>
        <v>12.75</v>
      </c>
      <c r="M41" s="27"/>
      <c r="N41" s="27">
        <f t="shared" si="2"/>
        <v>12.75</v>
      </c>
      <c r="O41" s="27">
        <f t="shared" si="3"/>
        <v>14.116666666666667</v>
      </c>
      <c r="P41" s="25" t="s">
        <v>10</v>
      </c>
      <c r="R41" s="11"/>
    </row>
    <row r="42" spans="3:18" s="6" customFormat="1" ht="12" customHeight="1">
      <c r="C42" s="9">
        <v>30</v>
      </c>
      <c r="D42" s="35" t="s">
        <v>73</v>
      </c>
      <c r="E42" s="35" t="s">
        <v>74</v>
      </c>
      <c r="F42" s="26">
        <f>'[3] français LP GCF 13 juill'!E40</f>
        <v>14.5</v>
      </c>
      <c r="G42" s="26"/>
      <c r="H42" s="26">
        <f t="shared" si="0"/>
        <v>14.5</v>
      </c>
      <c r="I42" s="24">
        <v>15.6</v>
      </c>
      <c r="J42" s="24"/>
      <c r="K42" s="24">
        <f t="shared" si="1"/>
        <v>15.6</v>
      </c>
      <c r="L42" s="27">
        <f>'[3]culture Baskri &amp; amraoui'!G37</f>
        <v>11.625</v>
      </c>
      <c r="M42" s="27"/>
      <c r="N42" s="27">
        <f t="shared" si="2"/>
        <v>11.625</v>
      </c>
      <c r="O42" s="27">
        <f t="shared" si="3"/>
        <v>13.908333333333333</v>
      </c>
      <c r="P42" s="25" t="s">
        <v>10</v>
      </c>
      <c r="R42" s="11"/>
    </row>
    <row r="43" spans="3:18" s="6" customFormat="1" ht="12" customHeight="1">
      <c r="C43" s="9">
        <v>31</v>
      </c>
      <c r="D43" s="35" t="s">
        <v>75</v>
      </c>
      <c r="E43" s="35" t="s">
        <v>76</v>
      </c>
      <c r="F43" s="26">
        <f>'[3] français LP GCF 13 juill'!E41</f>
        <v>14</v>
      </c>
      <c r="G43" s="26"/>
      <c r="H43" s="26">
        <f t="shared" si="0"/>
        <v>14</v>
      </c>
      <c r="I43" s="24">
        <v>16.100000000000001</v>
      </c>
      <c r="J43" s="24"/>
      <c r="K43" s="24">
        <f t="shared" si="1"/>
        <v>16.100000000000001</v>
      </c>
      <c r="L43" s="27">
        <f>'[3]culture Baskri &amp; amraoui'!G38</f>
        <v>13.125</v>
      </c>
      <c r="M43" s="27"/>
      <c r="N43" s="27">
        <f t="shared" si="2"/>
        <v>13.125</v>
      </c>
      <c r="O43" s="27">
        <f t="shared" si="3"/>
        <v>14.408333333333333</v>
      </c>
      <c r="P43" s="25" t="s">
        <v>10</v>
      </c>
      <c r="R43" s="11"/>
    </row>
    <row r="44" spans="3:18" s="6" customFormat="1" ht="12" customHeight="1">
      <c r="C44" s="9">
        <v>32</v>
      </c>
      <c r="D44" s="35" t="s">
        <v>77</v>
      </c>
      <c r="E44" s="35" t="s">
        <v>35</v>
      </c>
      <c r="F44" s="26">
        <f>'[3] français LP GCF 13 juill'!E42</f>
        <v>14.25</v>
      </c>
      <c r="G44" s="26"/>
      <c r="H44" s="26">
        <f t="shared" si="0"/>
        <v>14.25</v>
      </c>
      <c r="I44" s="24">
        <f>'[3]anglais LP GCF 19-20'!G42</f>
        <v>16.600000000000001</v>
      </c>
      <c r="J44" s="24"/>
      <c r="K44" s="24">
        <f t="shared" si="1"/>
        <v>16.600000000000001</v>
      </c>
      <c r="L44" s="27">
        <f>'[3]culture Baskri &amp; amraoui'!G39</f>
        <v>12</v>
      </c>
      <c r="M44" s="27"/>
      <c r="N44" s="27">
        <f t="shared" si="2"/>
        <v>12</v>
      </c>
      <c r="O44" s="27">
        <f t="shared" si="3"/>
        <v>14.283333333333333</v>
      </c>
      <c r="P44" s="25" t="s">
        <v>10</v>
      </c>
      <c r="R44" s="11"/>
    </row>
    <row r="45" spans="3:18" s="6" customFormat="1" ht="12" customHeight="1">
      <c r="C45" s="9">
        <v>33</v>
      </c>
      <c r="D45" s="35" t="s">
        <v>78</v>
      </c>
      <c r="E45" s="35" t="s">
        <v>40</v>
      </c>
      <c r="F45" s="26">
        <f>'[3] français LP GCF 13 juill'!E43</f>
        <v>14.75</v>
      </c>
      <c r="G45" s="26"/>
      <c r="H45" s="26">
        <f t="shared" si="0"/>
        <v>14.75</v>
      </c>
      <c r="I45" s="24">
        <f>'[3]anglais LP GCF 19-20'!G43</f>
        <v>17.3</v>
      </c>
      <c r="J45" s="24"/>
      <c r="K45" s="24">
        <f t="shared" si="1"/>
        <v>17.3</v>
      </c>
      <c r="L45" s="27">
        <f>'[3]culture Baskri &amp; amraoui'!G40</f>
        <v>13.25</v>
      </c>
      <c r="M45" s="27"/>
      <c r="N45" s="27">
        <f t="shared" si="2"/>
        <v>13.25</v>
      </c>
      <c r="O45" s="27">
        <f t="shared" si="3"/>
        <v>15.1</v>
      </c>
      <c r="P45" s="25" t="s">
        <v>10</v>
      </c>
      <c r="R45" s="11"/>
    </row>
    <row r="46" spans="3:18" s="6" customFormat="1" ht="12" customHeight="1">
      <c r="C46" s="9">
        <v>34</v>
      </c>
      <c r="D46" s="35" t="s">
        <v>79</v>
      </c>
      <c r="E46" s="35" t="s">
        <v>80</v>
      </c>
      <c r="F46" s="26">
        <f>'[3] français LP GCF 13 juill'!E44</f>
        <v>13.75</v>
      </c>
      <c r="G46" s="26"/>
      <c r="H46" s="26">
        <f t="shared" si="0"/>
        <v>13.75</v>
      </c>
      <c r="I46" s="24">
        <f>'[3]anglais LP GCF 19-20'!G44</f>
        <v>16.8</v>
      </c>
      <c r="J46" s="24"/>
      <c r="K46" s="24">
        <f t="shared" si="1"/>
        <v>16.8</v>
      </c>
      <c r="L46" s="27">
        <f>'[3]culture Baskri &amp; amraoui'!G41</f>
        <v>11</v>
      </c>
      <c r="M46" s="27"/>
      <c r="N46" s="27">
        <f t="shared" si="2"/>
        <v>11</v>
      </c>
      <c r="O46" s="27">
        <f t="shared" si="3"/>
        <v>13.85</v>
      </c>
      <c r="P46" s="25" t="s">
        <v>10</v>
      </c>
      <c r="R46" s="11"/>
    </row>
    <row r="47" spans="3:18" s="6" customFormat="1" ht="12" customHeight="1">
      <c r="C47" s="9">
        <v>35</v>
      </c>
      <c r="D47" s="35" t="s">
        <v>81</v>
      </c>
      <c r="E47" s="35" t="s">
        <v>82</v>
      </c>
      <c r="F47" s="26">
        <f>'[3] français LP GCF 13 juill'!E45</f>
        <v>17</v>
      </c>
      <c r="G47" s="26"/>
      <c r="H47" s="26">
        <f t="shared" si="0"/>
        <v>17</v>
      </c>
      <c r="I47" s="24">
        <f>'[3]anglais LP GCF 19-20'!G45</f>
        <v>16.8</v>
      </c>
      <c r="J47" s="24"/>
      <c r="K47" s="24">
        <f t="shared" si="1"/>
        <v>16.8</v>
      </c>
      <c r="L47" s="27">
        <f>'[3]culture Baskri &amp; amraoui'!G42</f>
        <v>13.375</v>
      </c>
      <c r="M47" s="27"/>
      <c r="N47" s="27">
        <f t="shared" si="2"/>
        <v>13.375</v>
      </c>
      <c r="O47" s="27">
        <f t="shared" si="3"/>
        <v>15.725</v>
      </c>
      <c r="P47" s="25" t="s">
        <v>10</v>
      </c>
      <c r="R47" s="11"/>
    </row>
    <row r="48" spans="3:18" s="6" customFormat="1" ht="12" customHeight="1">
      <c r="C48" s="9">
        <v>36</v>
      </c>
      <c r="D48" s="35" t="s">
        <v>83</v>
      </c>
      <c r="E48" s="35" t="s">
        <v>40</v>
      </c>
      <c r="F48" s="26">
        <f>'[3] français LP GCF 13 juill'!E46</f>
        <v>14.75</v>
      </c>
      <c r="G48" s="26"/>
      <c r="H48" s="26">
        <f t="shared" si="0"/>
        <v>14.75</v>
      </c>
      <c r="I48" s="24">
        <f>'[3]anglais LP GCF 19-20'!G46</f>
        <v>16.8</v>
      </c>
      <c r="J48" s="24"/>
      <c r="K48" s="24">
        <f t="shared" si="1"/>
        <v>16.8</v>
      </c>
      <c r="L48" s="27">
        <f>'[3]culture Baskri &amp; amraoui'!G43</f>
        <v>12.75</v>
      </c>
      <c r="M48" s="27"/>
      <c r="N48" s="27">
        <f t="shared" si="2"/>
        <v>12.75</v>
      </c>
      <c r="O48" s="27">
        <f t="shared" si="3"/>
        <v>14.766666666666666</v>
      </c>
      <c r="P48" s="25" t="s">
        <v>10</v>
      </c>
      <c r="R48" s="11"/>
    </row>
    <row r="49" spans="1:18" s="6" customFormat="1" ht="12" customHeight="1">
      <c r="C49" s="9">
        <v>37</v>
      </c>
      <c r="D49" s="35" t="s">
        <v>84</v>
      </c>
      <c r="E49" s="214" t="s">
        <v>85</v>
      </c>
      <c r="F49" s="26">
        <f>'[3] français LP GCF 13 juill'!E47</f>
        <v>14.5</v>
      </c>
      <c r="G49" s="26"/>
      <c r="H49" s="26">
        <f t="shared" si="0"/>
        <v>14.5</v>
      </c>
      <c r="I49" s="24">
        <f>'[3]anglais LP GCF 19-20'!G47</f>
        <v>14.3</v>
      </c>
      <c r="J49" s="24"/>
      <c r="K49" s="24">
        <f t="shared" si="1"/>
        <v>14.3</v>
      </c>
      <c r="L49" s="27">
        <f>'[3]culture Baskri &amp; amraoui'!G44</f>
        <v>11.5</v>
      </c>
      <c r="M49" s="27"/>
      <c r="N49" s="27">
        <f t="shared" si="2"/>
        <v>11.5</v>
      </c>
      <c r="O49" s="27">
        <f t="shared" si="3"/>
        <v>13.433333333333332</v>
      </c>
      <c r="P49" s="25" t="s">
        <v>10</v>
      </c>
      <c r="R49" s="11"/>
    </row>
    <row r="50" spans="1:18" s="6" customFormat="1" ht="12" customHeight="1">
      <c r="C50" s="9">
        <v>38</v>
      </c>
      <c r="D50" s="35" t="s">
        <v>86</v>
      </c>
      <c r="E50" s="35" t="s">
        <v>87</v>
      </c>
      <c r="F50" s="26">
        <f>'[3] français LP GCF 13 juill'!E48</f>
        <v>14.5</v>
      </c>
      <c r="G50" s="26"/>
      <c r="H50" s="26">
        <f t="shared" si="0"/>
        <v>14.5</v>
      </c>
      <c r="I50" s="24">
        <f>'[3]anglais LP GCF 19-20'!G48</f>
        <v>16.8</v>
      </c>
      <c r="J50" s="24"/>
      <c r="K50" s="24">
        <f t="shared" si="1"/>
        <v>16.8</v>
      </c>
      <c r="L50" s="27">
        <f>'[3]culture Baskri &amp; amraoui'!G45</f>
        <v>11.25</v>
      </c>
      <c r="M50" s="27"/>
      <c r="N50" s="27">
        <f t="shared" si="2"/>
        <v>11.25</v>
      </c>
      <c r="O50" s="27">
        <f t="shared" si="3"/>
        <v>14.183333333333332</v>
      </c>
      <c r="P50" s="25" t="s">
        <v>10</v>
      </c>
      <c r="R50" s="11"/>
    </row>
    <row r="51" spans="1:18" s="6" customFormat="1" ht="12" customHeight="1">
      <c r="C51" s="9">
        <v>39</v>
      </c>
      <c r="D51" s="35" t="s">
        <v>88</v>
      </c>
      <c r="E51" s="35" t="s">
        <v>89</v>
      </c>
      <c r="F51" s="26">
        <f>'[3] français LP GCF 13 juill'!E49</f>
        <v>14</v>
      </c>
      <c r="G51" s="26"/>
      <c r="H51" s="26">
        <f t="shared" si="0"/>
        <v>14</v>
      </c>
      <c r="I51" s="24">
        <f>'[3]anglais LP GCF 19-20'!G49</f>
        <v>14.3</v>
      </c>
      <c r="J51" s="24"/>
      <c r="K51" s="24">
        <f t="shared" si="1"/>
        <v>14.3</v>
      </c>
      <c r="L51" s="27">
        <f>'[3]culture Baskri &amp; amraoui'!G46</f>
        <v>11.5</v>
      </c>
      <c r="M51" s="27"/>
      <c r="N51" s="27">
        <f t="shared" si="2"/>
        <v>11.5</v>
      </c>
      <c r="O51" s="27">
        <f t="shared" si="3"/>
        <v>13.266666666666666</v>
      </c>
      <c r="P51" s="25" t="s">
        <v>10</v>
      </c>
      <c r="R51" s="11"/>
    </row>
    <row r="52" spans="1:18" s="6" customFormat="1" ht="12" customHeight="1">
      <c r="C52" s="9">
        <v>40</v>
      </c>
      <c r="D52" s="35" t="s">
        <v>90</v>
      </c>
      <c r="E52" s="35" t="s">
        <v>91</v>
      </c>
      <c r="F52" s="26">
        <f>'[3] français LP GCF 13 juill'!E50</f>
        <v>15</v>
      </c>
      <c r="G52" s="26"/>
      <c r="H52" s="26">
        <f t="shared" si="0"/>
        <v>15</v>
      </c>
      <c r="I52" s="24">
        <f>'[3]anglais LP GCF 19-20'!G50</f>
        <v>18.3</v>
      </c>
      <c r="J52" s="24"/>
      <c r="K52" s="24">
        <f t="shared" si="1"/>
        <v>18.3</v>
      </c>
      <c r="L52" s="27">
        <f>'[3]culture Baskri &amp; amraoui'!G47</f>
        <v>13</v>
      </c>
      <c r="M52" s="27"/>
      <c r="N52" s="27">
        <f t="shared" si="2"/>
        <v>13</v>
      </c>
      <c r="O52" s="27">
        <f t="shared" si="3"/>
        <v>15.433333333333332</v>
      </c>
      <c r="P52" s="25" t="s">
        <v>10</v>
      </c>
      <c r="R52" s="11"/>
    </row>
    <row r="53" spans="1:18" s="6" customFormat="1" ht="12" customHeight="1">
      <c r="C53" s="9">
        <v>41</v>
      </c>
      <c r="D53" s="35" t="s">
        <v>92</v>
      </c>
      <c r="E53" s="35" t="s">
        <v>93</v>
      </c>
      <c r="F53" s="26">
        <f>'[3] français LP GCF 13 juill'!E51</f>
        <v>15.5</v>
      </c>
      <c r="G53" s="26"/>
      <c r="H53" s="26">
        <f t="shared" si="0"/>
        <v>15.5</v>
      </c>
      <c r="I53" s="24">
        <f>'[3]anglais LP GCF 19-20'!G51</f>
        <v>16.8</v>
      </c>
      <c r="J53" s="24"/>
      <c r="K53" s="24">
        <f t="shared" si="1"/>
        <v>16.8</v>
      </c>
      <c r="L53" s="27">
        <f>'[3]culture Baskri &amp; amraoui'!G48</f>
        <v>11.5</v>
      </c>
      <c r="M53" s="27"/>
      <c r="N53" s="27">
        <f t="shared" si="2"/>
        <v>11.5</v>
      </c>
      <c r="O53" s="27">
        <f t="shared" si="3"/>
        <v>14.6</v>
      </c>
      <c r="P53" s="25" t="s">
        <v>10</v>
      </c>
      <c r="R53" s="11"/>
    </row>
    <row r="54" spans="1:18" s="6" customFormat="1" ht="12" customHeight="1">
      <c r="C54" s="9">
        <v>42</v>
      </c>
      <c r="D54" s="35" t="s">
        <v>94</v>
      </c>
      <c r="E54" s="35" t="s">
        <v>95</v>
      </c>
      <c r="F54" s="26">
        <f>'[3] français LP GCF 13 juill'!E52</f>
        <v>14.5</v>
      </c>
      <c r="G54" s="26"/>
      <c r="H54" s="26">
        <f t="shared" si="0"/>
        <v>14.5</v>
      </c>
      <c r="I54" s="24">
        <f>'[3]anglais LP GCF 19-20'!G52</f>
        <v>17.3</v>
      </c>
      <c r="J54" s="24"/>
      <c r="K54" s="24">
        <f t="shared" si="1"/>
        <v>17.3</v>
      </c>
      <c r="L54" s="27">
        <f>'[3]culture Baskri &amp; amraoui'!G49</f>
        <v>10.25</v>
      </c>
      <c r="M54" s="27"/>
      <c r="N54" s="27">
        <f t="shared" si="2"/>
        <v>10.25</v>
      </c>
      <c r="O54" s="27">
        <f t="shared" si="3"/>
        <v>14.016666666666666</v>
      </c>
      <c r="P54" s="25" t="s">
        <v>10</v>
      </c>
      <c r="R54" s="11"/>
    </row>
    <row r="55" spans="1:18" s="6" customFormat="1" ht="12" customHeight="1">
      <c r="C55" s="9">
        <v>43</v>
      </c>
      <c r="D55" s="35" t="s">
        <v>96</v>
      </c>
      <c r="E55" s="35" t="s">
        <v>97</v>
      </c>
      <c r="F55" s="26">
        <f>'[3] français LP GCF 13 juill'!E53</f>
        <v>15.5</v>
      </c>
      <c r="G55" s="26"/>
      <c r="H55" s="26">
        <f t="shared" si="0"/>
        <v>15.5</v>
      </c>
      <c r="I55" s="24">
        <f>'[3]anglais LP GCF 19-20'!G53</f>
        <v>14.3</v>
      </c>
      <c r="J55" s="24"/>
      <c r="K55" s="24">
        <f t="shared" si="1"/>
        <v>14.3</v>
      </c>
      <c r="L55" s="27">
        <f>'[3]culture Baskri &amp; amraoui'!G50</f>
        <v>11.25</v>
      </c>
      <c r="M55" s="27"/>
      <c r="N55" s="27">
        <f t="shared" si="2"/>
        <v>11.25</v>
      </c>
      <c r="O55" s="27">
        <f t="shared" si="3"/>
        <v>13.683333333333332</v>
      </c>
      <c r="P55" s="25" t="s">
        <v>10</v>
      </c>
      <c r="R55" s="11"/>
    </row>
    <row r="56" spans="1:18" s="6" customFormat="1" ht="12" customHeight="1">
      <c r="C56" s="9">
        <v>44</v>
      </c>
      <c r="D56" s="35" t="s">
        <v>98</v>
      </c>
      <c r="E56" s="35" t="s">
        <v>99</v>
      </c>
      <c r="F56" s="26">
        <f>'[3] français LP GCF 13 juill'!E54</f>
        <v>14</v>
      </c>
      <c r="G56" s="26"/>
      <c r="H56" s="26">
        <f t="shared" si="0"/>
        <v>14</v>
      </c>
      <c r="I56" s="24">
        <f>'[3]anglais LP GCF 19-20'!G54</f>
        <v>14.3</v>
      </c>
      <c r="J56" s="24"/>
      <c r="K56" s="24">
        <f t="shared" si="1"/>
        <v>14.3</v>
      </c>
      <c r="L56" s="27">
        <f>'[3]culture Baskri &amp; amraoui'!G51</f>
        <v>11</v>
      </c>
      <c r="M56" s="27"/>
      <c r="N56" s="27">
        <f t="shared" si="2"/>
        <v>11</v>
      </c>
      <c r="O56" s="27">
        <f t="shared" si="3"/>
        <v>13.1</v>
      </c>
      <c r="P56" s="25" t="s">
        <v>10</v>
      </c>
      <c r="R56" s="11"/>
    </row>
    <row r="57" spans="1:18" s="6" customFormat="1" ht="12" customHeight="1">
      <c r="C57" s="9">
        <v>45</v>
      </c>
      <c r="D57" s="35" t="s">
        <v>100</v>
      </c>
      <c r="E57" s="35" t="s">
        <v>101</v>
      </c>
      <c r="F57" s="26">
        <f>'[3] français LP GCF 13 juill'!E55</f>
        <v>14</v>
      </c>
      <c r="G57" s="26"/>
      <c r="H57" s="26">
        <f t="shared" si="0"/>
        <v>14</v>
      </c>
      <c r="I57" s="24">
        <f>'[3]anglais LP GCF 19-20'!G55</f>
        <v>14.600000000000001</v>
      </c>
      <c r="J57" s="24"/>
      <c r="K57" s="24">
        <f t="shared" si="1"/>
        <v>14.600000000000001</v>
      </c>
      <c r="L57" s="27">
        <f>'[3]culture Baskri &amp; amraoui'!G52</f>
        <v>10.25</v>
      </c>
      <c r="M57" s="27"/>
      <c r="N57" s="27">
        <f t="shared" si="2"/>
        <v>10.25</v>
      </c>
      <c r="O57" s="27">
        <f t="shared" si="3"/>
        <v>12.950000000000001</v>
      </c>
      <c r="P57" s="25" t="s">
        <v>10</v>
      </c>
      <c r="R57" s="11"/>
    </row>
    <row r="58" spans="1:18" s="6" customFormat="1" ht="12" customHeight="1">
      <c r="C58" s="9">
        <v>46</v>
      </c>
      <c r="D58" s="35" t="s">
        <v>102</v>
      </c>
      <c r="E58" s="35" t="s">
        <v>74</v>
      </c>
      <c r="F58" s="26">
        <f>'[3] français LP GCF 13 juill'!E56</f>
        <v>14.75</v>
      </c>
      <c r="G58" s="26"/>
      <c r="H58" s="26">
        <f t="shared" si="0"/>
        <v>14.75</v>
      </c>
      <c r="I58" s="24">
        <f>'[3]anglais LP GCF 19-20'!G56</f>
        <v>17.799999999999997</v>
      </c>
      <c r="J58" s="24"/>
      <c r="K58" s="24">
        <f t="shared" si="1"/>
        <v>17.799999999999997</v>
      </c>
      <c r="L58" s="27">
        <f>'[3]culture Baskri &amp; amraoui'!G53</f>
        <v>12.375</v>
      </c>
      <c r="M58" s="27"/>
      <c r="N58" s="27">
        <f t="shared" si="2"/>
        <v>12.375</v>
      </c>
      <c r="O58" s="27">
        <f t="shared" si="3"/>
        <v>14.975</v>
      </c>
      <c r="P58" s="25" t="s">
        <v>10</v>
      </c>
      <c r="R58" s="11"/>
    </row>
    <row r="59" spans="1:18" s="6" customFormat="1" ht="12" customHeight="1">
      <c r="C59" s="9">
        <v>47</v>
      </c>
      <c r="D59" s="35" t="s">
        <v>103</v>
      </c>
      <c r="E59" s="35" t="s">
        <v>95</v>
      </c>
      <c r="F59" s="26">
        <f>'[3] français LP GCF 13 juill'!E57</f>
        <v>14.5</v>
      </c>
      <c r="G59" s="26"/>
      <c r="H59" s="26">
        <f t="shared" si="0"/>
        <v>14.5</v>
      </c>
      <c r="I59" s="24">
        <f>'[3]anglais LP GCF 19-20'!G57</f>
        <v>17.100000000000001</v>
      </c>
      <c r="J59" s="24"/>
      <c r="K59" s="24">
        <f t="shared" si="1"/>
        <v>17.100000000000001</v>
      </c>
      <c r="L59" s="27">
        <f>'[3]culture Baskri &amp; amraoui'!G54</f>
        <v>12.375</v>
      </c>
      <c r="M59" s="27"/>
      <c r="N59" s="27">
        <f t="shared" si="2"/>
        <v>12.375</v>
      </c>
      <c r="O59" s="27">
        <f t="shared" si="3"/>
        <v>14.658333333333333</v>
      </c>
      <c r="P59" s="25" t="s">
        <v>10</v>
      </c>
      <c r="R59" s="11"/>
    </row>
    <row r="60" spans="1:18" s="6" customFormat="1" ht="12" customHeight="1">
      <c r="C60" s="9">
        <v>48</v>
      </c>
      <c r="D60" s="35" t="s">
        <v>104</v>
      </c>
      <c r="E60" s="35" t="s">
        <v>105</v>
      </c>
      <c r="F60" s="26">
        <f>'[3] français LP GCF 13 juill'!E58</f>
        <v>14.5</v>
      </c>
      <c r="G60" s="26"/>
      <c r="H60" s="26">
        <f t="shared" si="0"/>
        <v>14.5</v>
      </c>
      <c r="I60" s="24">
        <f>'[3]anglais LP GCF 19-20'!G58</f>
        <v>16.100000000000001</v>
      </c>
      <c r="J60" s="24"/>
      <c r="K60" s="24">
        <f t="shared" si="1"/>
        <v>16.100000000000001</v>
      </c>
      <c r="L60" s="27">
        <f>'[3]culture Baskri &amp; amraoui'!G55</f>
        <v>11.25</v>
      </c>
      <c r="M60" s="27"/>
      <c r="N60" s="27">
        <f t="shared" si="2"/>
        <v>11.25</v>
      </c>
      <c r="O60" s="27">
        <f t="shared" si="3"/>
        <v>13.950000000000001</v>
      </c>
      <c r="P60" s="25" t="s">
        <v>10</v>
      </c>
      <c r="R60" s="11"/>
    </row>
    <row r="61" spans="1:18" ht="14.25" customHeight="1">
      <c r="A61" s="12"/>
      <c r="B61" s="13" t="s">
        <v>4</v>
      </c>
      <c r="C61" s="28" t="s">
        <v>14</v>
      </c>
      <c r="D61" s="29"/>
      <c r="E61" s="30"/>
      <c r="F61" s="32"/>
      <c r="G61" s="31"/>
      <c r="H61" s="31"/>
      <c r="I61" s="32">
        <f>AVERAGE(I13:I60)</f>
        <v>15.599999999999996</v>
      </c>
      <c r="J61" s="31"/>
      <c r="K61" s="31"/>
      <c r="L61" s="32">
        <f>AVERAGE(L13:L60)</f>
        <v>11.75</v>
      </c>
      <c r="M61" s="31"/>
      <c r="N61" s="31"/>
      <c r="O61" s="32">
        <f>AVERAGE(O13:O60)</f>
        <v>13.960416666666667</v>
      </c>
      <c r="P61" s="31"/>
      <c r="R61" s="5"/>
    </row>
    <row r="62" spans="1:18" ht="15.6">
      <c r="A62" s="12"/>
      <c r="B62" s="15" t="s">
        <v>9</v>
      </c>
      <c r="C62" s="28" t="s">
        <v>196</v>
      </c>
      <c r="D62" s="28"/>
      <c r="E62" s="28"/>
      <c r="F62" s="28"/>
      <c r="G62" s="28"/>
      <c r="H62" s="20"/>
      <c r="I62" s="17"/>
      <c r="J62" s="17"/>
      <c r="K62" s="17"/>
      <c r="L62" s="215"/>
      <c r="M62" s="215"/>
      <c r="N62" s="5"/>
      <c r="O62" s="5"/>
      <c r="R62" s="5"/>
    </row>
    <row r="63" spans="1:18" ht="13.8">
      <c r="D63" s="20"/>
      <c r="E63" s="20"/>
      <c r="F63" s="20"/>
      <c r="G63" s="20"/>
      <c r="H63" s="20"/>
    </row>
    <row r="64" spans="1:18" ht="13.8">
      <c r="D64" s="20"/>
      <c r="E64" s="20"/>
      <c r="F64" s="20"/>
      <c r="G64" s="20"/>
      <c r="H64" s="20"/>
    </row>
    <row r="65" spans="4:8" ht="13.8">
      <c r="D65" s="21"/>
      <c r="E65" s="21"/>
      <c r="F65" s="21"/>
      <c r="G65" s="21"/>
      <c r="H65" s="21"/>
    </row>
    <row r="66" spans="4:8" ht="13.8">
      <c r="D66" s="22"/>
      <c r="E66" s="22"/>
      <c r="F66" s="22"/>
      <c r="G66" s="22"/>
      <c r="H66" s="22"/>
    </row>
  </sheetData>
  <mergeCells count="9">
    <mergeCell ref="F11:H11"/>
    <mergeCell ref="I11:K11"/>
    <mergeCell ref="L11:N11"/>
    <mergeCell ref="D9:P9"/>
    <mergeCell ref="D10:E10"/>
    <mergeCell ref="F10:H10"/>
    <mergeCell ref="I10:K10"/>
    <mergeCell ref="L10:N10"/>
    <mergeCell ref="O10:P10"/>
  </mergeCells>
  <pageMargins left="0.17" right="0.36" top="0.18" bottom="0.53" header="0.4921259845" footer="0.18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G64"/>
  <sheetViews>
    <sheetView topLeftCell="A25" workbookViewId="0">
      <selection activeCell="H47" sqref="H47"/>
    </sheetView>
  </sheetViews>
  <sheetFormatPr baseColWidth="10" defaultRowHeight="14.4"/>
  <cols>
    <col min="1" max="1" width="11.44140625" style="196"/>
    <col min="2" max="2" width="10.109375" style="196" customWidth="1"/>
    <col min="3" max="3" width="17.5546875" style="196" customWidth="1"/>
    <col min="4" max="4" width="17.33203125" style="196" customWidth="1"/>
    <col min="5" max="5" width="11" style="196" customWidth="1"/>
    <col min="6" max="6" width="10" style="196" customWidth="1"/>
    <col min="7" max="7" width="12" style="196" customWidth="1"/>
    <col min="8" max="257" width="11.44140625" style="196"/>
    <col min="258" max="258" width="17.5546875" style="196" customWidth="1"/>
    <col min="259" max="259" width="19.6640625" style="196" customWidth="1"/>
    <col min="260" max="260" width="11" style="196" customWidth="1"/>
    <col min="261" max="261" width="10" style="196" customWidth="1"/>
    <col min="262" max="262" width="12" style="196" customWidth="1"/>
    <col min="263" max="513" width="11.44140625" style="196"/>
    <col min="514" max="514" width="17.5546875" style="196" customWidth="1"/>
    <col min="515" max="515" width="19.6640625" style="196" customWidth="1"/>
    <col min="516" max="516" width="11" style="196" customWidth="1"/>
    <col min="517" max="517" width="10" style="196" customWidth="1"/>
    <col min="518" max="518" width="12" style="196" customWidth="1"/>
    <col min="519" max="769" width="11.44140625" style="196"/>
    <col min="770" max="770" width="17.5546875" style="196" customWidth="1"/>
    <col min="771" max="771" width="19.6640625" style="196" customWidth="1"/>
    <col min="772" max="772" width="11" style="196" customWidth="1"/>
    <col min="773" max="773" width="10" style="196" customWidth="1"/>
    <col min="774" max="774" width="12" style="196" customWidth="1"/>
    <col min="775" max="1025" width="11.44140625" style="196"/>
    <col min="1026" max="1026" width="17.5546875" style="196" customWidth="1"/>
    <col min="1027" max="1027" width="19.6640625" style="196" customWidth="1"/>
    <col min="1028" max="1028" width="11" style="196" customWidth="1"/>
    <col min="1029" max="1029" width="10" style="196" customWidth="1"/>
    <col min="1030" max="1030" width="12" style="196" customWidth="1"/>
    <col min="1031" max="1281" width="11.44140625" style="196"/>
    <col min="1282" max="1282" width="17.5546875" style="196" customWidth="1"/>
    <col min="1283" max="1283" width="19.6640625" style="196" customWidth="1"/>
    <col min="1284" max="1284" width="11" style="196" customWidth="1"/>
    <col min="1285" max="1285" width="10" style="196" customWidth="1"/>
    <col min="1286" max="1286" width="12" style="196" customWidth="1"/>
    <col min="1287" max="1537" width="11.44140625" style="196"/>
    <col min="1538" max="1538" width="17.5546875" style="196" customWidth="1"/>
    <col min="1539" max="1539" width="19.6640625" style="196" customWidth="1"/>
    <col min="1540" max="1540" width="11" style="196" customWidth="1"/>
    <col min="1541" max="1541" width="10" style="196" customWidth="1"/>
    <col min="1542" max="1542" width="12" style="196" customWidth="1"/>
    <col min="1543" max="1793" width="11.44140625" style="196"/>
    <col min="1794" max="1794" width="17.5546875" style="196" customWidth="1"/>
    <col min="1795" max="1795" width="19.6640625" style="196" customWidth="1"/>
    <col min="1796" max="1796" width="11" style="196" customWidth="1"/>
    <col min="1797" max="1797" width="10" style="196" customWidth="1"/>
    <col min="1798" max="1798" width="12" style="196" customWidth="1"/>
    <col min="1799" max="2049" width="11.44140625" style="196"/>
    <col min="2050" max="2050" width="17.5546875" style="196" customWidth="1"/>
    <col min="2051" max="2051" width="19.6640625" style="196" customWidth="1"/>
    <col min="2052" max="2052" width="11" style="196" customWidth="1"/>
    <col min="2053" max="2053" width="10" style="196" customWidth="1"/>
    <col min="2054" max="2054" width="12" style="196" customWidth="1"/>
    <col min="2055" max="2305" width="11.44140625" style="196"/>
    <col min="2306" max="2306" width="17.5546875" style="196" customWidth="1"/>
    <col min="2307" max="2307" width="19.6640625" style="196" customWidth="1"/>
    <col min="2308" max="2308" width="11" style="196" customWidth="1"/>
    <col min="2309" max="2309" width="10" style="196" customWidth="1"/>
    <col min="2310" max="2310" width="12" style="196" customWidth="1"/>
    <col min="2311" max="2561" width="11.44140625" style="196"/>
    <col min="2562" max="2562" width="17.5546875" style="196" customWidth="1"/>
    <col min="2563" max="2563" width="19.6640625" style="196" customWidth="1"/>
    <col min="2564" max="2564" width="11" style="196" customWidth="1"/>
    <col min="2565" max="2565" width="10" style="196" customWidth="1"/>
    <col min="2566" max="2566" width="12" style="196" customWidth="1"/>
    <col min="2567" max="2817" width="11.44140625" style="196"/>
    <col min="2818" max="2818" width="17.5546875" style="196" customWidth="1"/>
    <col min="2819" max="2819" width="19.6640625" style="196" customWidth="1"/>
    <col min="2820" max="2820" width="11" style="196" customWidth="1"/>
    <col min="2821" max="2821" width="10" style="196" customWidth="1"/>
    <col min="2822" max="2822" width="12" style="196" customWidth="1"/>
    <col min="2823" max="3073" width="11.44140625" style="196"/>
    <col min="3074" max="3074" width="17.5546875" style="196" customWidth="1"/>
    <col min="3075" max="3075" width="19.6640625" style="196" customWidth="1"/>
    <col min="3076" max="3076" width="11" style="196" customWidth="1"/>
    <col min="3077" max="3077" width="10" style="196" customWidth="1"/>
    <col min="3078" max="3078" width="12" style="196" customWidth="1"/>
    <col min="3079" max="3329" width="11.44140625" style="196"/>
    <col min="3330" max="3330" width="17.5546875" style="196" customWidth="1"/>
    <col min="3331" max="3331" width="19.6640625" style="196" customWidth="1"/>
    <col min="3332" max="3332" width="11" style="196" customWidth="1"/>
    <col min="3333" max="3333" width="10" style="196" customWidth="1"/>
    <col min="3334" max="3334" width="12" style="196" customWidth="1"/>
    <col min="3335" max="3585" width="11.44140625" style="196"/>
    <col min="3586" max="3586" width="17.5546875" style="196" customWidth="1"/>
    <col min="3587" max="3587" width="19.6640625" style="196" customWidth="1"/>
    <col min="3588" max="3588" width="11" style="196" customWidth="1"/>
    <col min="3589" max="3589" width="10" style="196" customWidth="1"/>
    <col min="3590" max="3590" width="12" style="196" customWidth="1"/>
    <col min="3591" max="3841" width="11.44140625" style="196"/>
    <col min="3842" max="3842" width="17.5546875" style="196" customWidth="1"/>
    <col min="3843" max="3843" width="19.6640625" style="196" customWidth="1"/>
    <col min="3844" max="3844" width="11" style="196" customWidth="1"/>
    <col min="3845" max="3845" width="10" style="196" customWidth="1"/>
    <col min="3846" max="3846" width="12" style="196" customWidth="1"/>
    <col min="3847" max="4097" width="11.44140625" style="196"/>
    <col min="4098" max="4098" width="17.5546875" style="196" customWidth="1"/>
    <col min="4099" max="4099" width="19.6640625" style="196" customWidth="1"/>
    <col min="4100" max="4100" width="11" style="196" customWidth="1"/>
    <col min="4101" max="4101" width="10" style="196" customWidth="1"/>
    <col min="4102" max="4102" width="12" style="196" customWidth="1"/>
    <col min="4103" max="4353" width="11.44140625" style="196"/>
    <col min="4354" max="4354" width="17.5546875" style="196" customWidth="1"/>
    <col min="4355" max="4355" width="19.6640625" style="196" customWidth="1"/>
    <col min="4356" max="4356" width="11" style="196" customWidth="1"/>
    <col min="4357" max="4357" width="10" style="196" customWidth="1"/>
    <col min="4358" max="4358" width="12" style="196" customWidth="1"/>
    <col min="4359" max="4609" width="11.44140625" style="196"/>
    <col min="4610" max="4610" width="17.5546875" style="196" customWidth="1"/>
    <col min="4611" max="4611" width="19.6640625" style="196" customWidth="1"/>
    <col min="4612" max="4612" width="11" style="196" customWidth="1"/>
    <col min="4613" max="4613" width="10" style="196" customWidth="1"/>
    <col min="4614" max="4614" width="12" style="196" customWidth="1"/>
    <col min="4615" max="4865" width="11.44140625" style="196"/>
    <col min="4866" max="4866" width="17.5546875" style="196" customWidth="1"/>
    <col min="4867" max="4867" width="19.6640625" style="196" customWidth="1"/>
    <col min="4868" max="4868" width="11" style="196" customWidth="1"/>
    <col min="4869" max="4869" width="10" style="196" customWidth="1"/>
    <col min="4870" max="4870" width="12" style="196" customWidth="1"/>
    <col min="4871" max="5121" width="11.44140625" style="196"/>
    <col min="5122" max="5122" width="17.5546875" style="196" customWidth="1"/>
    <col min="5123" max="5123" width="19.6640625" style="196" customWidth="1"/>
    <col min="5124" max="5124" width="11" style="196" customWidth="1"/>
    <col min="5125" max="5125" width="10" style="196" customWidth="1"/>
    <col min="5126" max="5126" width="12" style="196" customWidth="1"/>
    <col min="5127" max="5377" width="11.44140625" style="196"/>
    <col min="5378" max="5378" width="17.5546875" style="196" customWidth="1"/>
    <col min="5379" max="5379" width="19.6640625" style="196" customWidth="1"/>
    <col min="5380" max="5380" width="11" style="196" customWidth="1"/>
    <col min="5381" max="5381" width="10" style="196" customWidth="1"/>
    <col min="5382" max="5382" width="12" style="196" customWidth="1"/>
    <col min="5383" max="5633" width="11.44140625" style="196"/>
    <col min="5634" max="5634" width="17.5546875" style="196" customWidth="1"/>
    <col min="5635" max="5635" width="19.6640625" style="196" customWidth="1"/>
    <col min="5636" max="5636" width="11" style="196" customWidth="1"/>
    <col min="5637" max="5637" width="10" style="196" customWidth="1"/>
    <col min="5638" max="5638" width="12" style="196" customWidth="1"/>
    <col min="5639" max="5889" width="11.44140625" style="196"/>
    <col min="5890" max="5890" width="17.5546875" style="196" customWidth="1"/>
    <col min="5891" max="5891" width="19.6640625" style="196" customWidth="1"/>
    <col min="5892" max="5892" width="11" style="196" customWidth="1"/>
    <col min="5893" max="5893" width="10" style="196" customWidth="1"/>
    <col min="5894" max="5894" width="12" style="196" customWidth="1"/>
    <col min="5895" max="6145" width="11.44140625" style="196"/>
    <col min="6146" max="6146" width="17.5546875" style="196" customWidth="1"/>
    <col min="6147" max="6147" width="19.6640625" style="196" customWidth="1"/>
    <col min="6148" max="6148" width="11" style="196" customWidth="1"/>
    <col min="6149" max="6149" width="10" style="196" customWidth="1"/>
    <col min="6150" max="6150" width="12" style="196" customWidth="1"/>
    <col min="6151" max="6401" width="11.44140625" style="196"/>
    <col min="6402" max="6402" width="17.5546875" style="196" customWidth="1"/>
    <col min="6403" max="6403" width="19.6640625" style="196" customWidth="1"/>
    <col min="6404" max="6404" width="11" style="196" customWidth="1"/>
    <col min="6405" max="6405" width="10" style="196" customWidth="1"/>
    <col min="6406" max="6406" width="12" style="196" customWidth="1"/>
    <col min="6407" max="6657" width="11.44140625" style="196"/>
    <col min="6658" max="6658" width="17.5546875" style="196" customWidth="1"/>
    <col min="6659" max="6659" width="19.6640625" style="196" customWidth="1"/>
    <col min="6660" max="6660" width="11" style="196" customWidth="1"/>
    <col min="6661" max="6661" width="10" style="196" customWidth="1"/>
    <col min="6662" max="6662" width="12" style="196" customWidth="1"/>
    <col min="6663" max="6913" width="11.44140625" style="196"/>
    <col min="6914" max="6914" width="17.5546875" style="196" customWidth="1"/>
    <col min="6915" max="6915" width="19.6640625" style="196" customWidth="1"/>
    <col min="6916" max="6916" width="11" style="196" customWidth="1"/>
    <col min="6917" max="6917" width="10" style="196" customWidth="1"/>
    <col min="6918" max="6918" width="12" style="196" customWidth="1"/>
    <col min="6919" max="7169" width="11.44140625" style="196"/>
    <col min="7170" max="7170" width="17.5546875" style="196" customWidth="1"/>
    <col min="7171" max="7171" width="19.6640625" style="196" customWidth="1"/>
    <col min="7172" max="7172" width="11" style="196" customWidth="1"/>
    <col min="7173" max="7173" width="10" style="196" customWidth="1"/>
    <col min="7174" max="7174" width="12" style="196" customWidth="1"/>
    <col min="7175" max="7425" width="11.44140625" style="196"/>
    <col min="7426" max="7426" width="17.5546875" style="196" customWidth="1"/>
    <col min="7427" max="7427" width="19.6640625" style="196" customWidth="1"/>
    <col min="7428" max="7428" width="11" style="196" customWidth="1"/>
    <col min="7429" max="7429" width="10" style="196" customWidth="1"/>
    <col min="7430" max="7430" width="12" style="196" customWidth="1"/>
    <col min="7431" max="7681" width="11.44140625" style="196"/>
    <col min="7682" max="7682" width="17.5546875" style="196" customWidth="1"/>
    <col min="7683" max="7683" width="19.6640625" style="196" customWidth="1"/>
    <col min="7684" max="7684" width="11" style="196" customWidth="1"/>
    <col min="7685" max="7685" width="10" style="196" customWidth="1"/>
    <col min="7686" max="7686" width="12" style="196" customWidth="1"/>
    <col min="7687" max="7937" width="11.44140625" style="196"/>
    <col min="7938" max="7938" width="17.5546875" style="196" customWidth="1"/>
    <col min="7939" max="7939" width="19.6640625" style="196" customWidth="1"/>
    <col min="7940" max="7940" width="11" style="196" customWidth="1"/>
    <col min="7941" max="7941" width="10" style="196" customWidth="1"/>
    <col min="7942" max="7942" width="12" style="196" customWidth="1"/>
    <col min="7943" max="8193" width="11.44140625" style="196"/>
    <col min="8194" max="8194" width="17.5546875" style="196" customWidth="1"/>
    <col min="8195" max="8195" width="19.6640625" style="196" customWidth="1"/>
    <col min="8196" max="8196" width="11" style="196" customWidth="1"/>
    <col min="8197" max="8197" width="10" style="196" customWidth="1"/>
    <col min="8198" max="8198" width="12" style="196" customWidth="1"/>
    <col min="8199" max="8449" width="11.44140625" style="196"/>
    <col min="8450" max="8450" width="17.5546875" style="196" customWidth="1"/>
    <col min="8451" max="8451" width="19.6640625" style="196" customWidth="1"/>
    <col min="8452" max="8452" width="11" style="196" customWidth="1"/>
    <col min="8453" max="8453" width="10" style="196" customWidth="1"/>
    <col min="8454" max="8454" width="12" style="196" customWidth="1"/>
    <col min="8455" max="8705" width="11.44140625" style="196"/>
    <col min="8706" max="8706" width="17.5546875" style="196" customWidth="1"/>
    <col min="8707" max="8707" width="19.6640625" style="196" customWidth="1"/>
    <col min="8708" max="8708" width="11" style="196" customWidth="1"/>
    <col min="8709" max="8709" width="10" style="196" customWidth="1"/>
    <col min="8710" max="8710" width="12" style="196" customWidth="1"/>
    <col min="8711" max="8961" width="11.44140625" style="196"/>
    <col min="8962" max="8962" width="17.5546875" style="196" customWidth="1"/>
    <col min="8963" max="8963" width="19.6640625" style="196" customWidth="1"/>
    <col min="8964" max="8964" width="11" style="196" customWidth="1"/>
    <col min="8965" max="8965" width="10" style="196" customWidth="1"/>
    <col min="8966" max="8966" width="12" style="196" customWidth="1"/>
    <col min="8967" max="9217" width="11.44140625" style="196"/>
    <col min="9218" max="9218" width="17.5546875" style="196" customWidth="1"/>
    <col min="9219" max="9219" width="19.6640625" style="196" customWidth="1"/>
    <col min="9220" max="9220" width="11" style="196" customWidth="1"/>
    <col min="9221" max="9221" width="10" style="196" customWidth="1"/>
    <col min="9222" max="9222" width="12" style="196" customWidth="1"/>
    <col min="9223" max="9473" width="11.44140625" style="196"/>
    <col min="9474" max="9474" width="17.5546875" style="196" customWidth="1"/>
    <col min="9475" max="9475" width="19.6640625" style="196" customWidth="1"/>
    <col min="9476" max="9476" width="11" style="196" customWidth="1"/>
    <col min="9477" max="9477" width="10" style="196" customWidth="1"/>
    <col min="9478" max="9478" width="12" style="196" customWidth="1"/>
    <col min="9479" max="9729" width="11.44140625" style="196"/>
    <col min="9730" max="9730" width="17.5546875" style="196" customWidth="1"/>
    <col min="9731" max="9731" width="19.6640625" style="196" customWidth="1"/>
    <col min="9732" max="9732" width="11" style="196" customWidth="1"/>
    <col min="9733" max="9733" width="10" style="196" customWidth="1"/>
    <col min="9734" max="9734" width="12" style="196" customWidth="1"/>
    <col min="9735" max="9985" width="11.44140625" style="196"/>
    <col min="9986" max="9986" width="17.5546875" style="196" customWidth="1"/>
    <col min="9987" max="9987" width="19.6640625" style="196" customWidth="1"/>
    <col min="9988" max="9988" width="11" style="196" customWidth="1"/>
    <col min="9989" max="9989" width="10" style="196" customWidth="1"/>
    <col min="9990" max="9990" width="12" style="196" customWidth="1"/>
    <col min="9991" max="10241" width="11.44140625" style="196"/>
    <col min="10242" max="10242" width="17.5546875" style="196" customWidth="1"/>
    <col min="10243" max="10243" width="19.6640625" style="196" customWidth="1"/>
    <col min="10244" max="10244" width="11" style="196" customWidth="1"/>
    <col min="10245" max="10245" width="10" style="196" customWidth="1"/>
    <col min="10246" max="10246" width="12" style="196" customWidth="1"/>
    <col min="10247" max="10497" width="11.44140625" style="196"/>
    <col min="10498" max="10498" width="17.5546875" style="196" customWidth="1"/>
    <col min="10499" max="10499" width="19.6640625" style="196" customWidth="1"/>
    <col min="10500" max="10500" width="11" style="196" customWidth="1"/>
    <col min="10501" max="10501" width="10" style="196" customWidth="1"/>
    <col min="10502" max="10502" width="12" style="196" customWidth="1"/>
    <col min="10503" max="10753" width="11.44140625" style="196"/>
    <col min="10754" max="10754" width="17.5546875" style="196" customWidth="1"/>
    <col min="10755" max="10755" width="19.6640625" style="196" customWidth="1"/>
    <col min="10756" max="10756" width="11" style="196" customWidth="1"/>
    <col min="10757" max="10757" width="10" style="196" customWidth="1"/>
    <col min="10758" max="10758" width="12" style="196" customWidth="1"/>
    <col min="10759" max="11009" width="11.44140625" style="196"/>
    <col min="11010" max="11010" width="17.5546875" style="196" customWidth="1"/>
    <col min="11011" max="11011" width="19.6640625" style="196" customWidth="1"/>
    <col min="11012" max="11012" width="11" style="196" customWidth="1"/>
    <col min="11013" max="11013" width="10" style="196" customWidth="1"/>
    <col min="11014" max="11014" width="12" style="196" customWidth="1"/>
    <col min="11015" max="11265" width="11.44140625" style="196"/>
    <col min="11266" max="11266" width="17.5546875" style="196" customWidth="1"/>
    <col min="11267" max="11267" width="19.6640625" style="196" customWidth="1"/>
    <col min="11268" max="11268" width="11" style="196" customWidth="1"/>
    <col min="11269" max="11269" width="10" style="196" customWidth="1"/>
    <col min="11270" max="11270" width="12" style="196" customWidth="1"/>
    <col min="11271" max="11521" width="11.44140625" style="196"/>
    <col min="11522" max="11522" width="17.5546875" style="196" customWidth="1"/>
    <col min="11523" max="11523" width="19.6640625" style="196" customWidth="1"/>
    <col min="11524" max="11524" width="11" style="196" customWidth="1"/>
    <col min="11525" max="11525" width="10" style="196" customWidth="1"/>
    <col min="11526" max="11526" width="12" style="196" customWidth="1"/>
    <col min="11527" max="11777" width="11.44140625" style="196"/>
    <col min="11778" max="11778" width="17.5546875" style="196" customWidth="1"/>
    <col min="11779" max="11779" width="19.6640625" style="196" customWidth="1"/>
    <col min="11780" max="11780" width="11" style="196" customWidth="1"/>
    <col min="11781" max="11781" width="10" style="196" customWidth="1"/>
    <col min="11782" max="11782" width="12" style="196" customWidth="1"/>
    <col min="11783" max="12033" width="11.44140625" style="196"/>
    <col min="12034" max="12034" width="17.5546875" style="196" customWidth="1"/>
    <col min="12035" max="12035" width="19.6640625" style="196" customWidth="1"/>
    <col min="12036" max="12036" width="11" style="196" customWidth="1"/>
    <col min="12037" max="12037" width="10" style="196" customWidth="1"/>
    <col min="12038" max="12038" width="12" style="196" customWidth="1"/>
    <col min="12039" max="12289" width="11.44140625" style="196"/>
    <col min="12290" max="12290" width="17.5546875" style="196" customWidth="1"/>
    <col min="12291" max="12291" width="19.6640625" style="196" customWidth="1"/>
    <col min="12292" max="12292" width="11" style="196" customWidth="1"/>
    <col min="12293" max="12293" width="10" style="196" customWidth="1"/>
    <col min="12294" max="12294" width="12" style="196" customWidth="1"/>
    <col min="12295" max="12545" width="11.44140625" style="196"/>
    <col min="12546" max="12546" width="17.5546875" style="196" customWidth="1"/>
    <col min="12547" max="12547" width="19.6640625" style="196" customWidth="1"/>
    <col min="12548" max="12548" width="11" style="196" customWidth="1"/>
    <col min="12549" max="12549" width="10" style="196" customWidth="1"/>
    <col min="12550" max="12550" width="12" style="196" customWidth="1"/>
    <col min="12551" max="12801" width="11.44140625" style="196"/>
    <col min="12802" max="12802" width="17.5546875" style="196" customWidth="1"/>
    <col min="12803" max="12803" width="19.6640625" style="196" customWidth="1"/>
    <col min="12804" max="12804" width="11" style="196" customWidth="1"/>
    <col min="12805" max="12805" width="10" style="196" customWidth="1"/>
    <col min="12806" max="12806" width="12" style="196" customWidth="1"/>
    <col min="12807" max="13057" width="11.44140625" style="196"/>
    <col min="13058" max="13058" width="17.5546875" style="196" customWidth="1"/>
    <col min="13059" max="13059" width="19.6640625" style="196" customWidth="1"/>
    <col min="13060" max="13060" width="11" style="196" customWidth="1"/>
    <col min="13061" max="13061" width="10" style="196" customWidth="1"/>
    <col min="13062" max="13062" width="12" style="196" customWidth="1"/>
    <col min="13063" max="13313" width="11.44140625" style="196"/>
    <col min="13314" max="13314" width="17.5546875" style="196" customWidth="1"/>
    <col min="13315" max="13315" width="19.6640625" style="196" customWidth="1"/>
    <col min="13316" max="13316" width="11" style="196" customWidth="1"/>
    <col min="13317" max="13317" width="10" style="196" customWidth="1"/>
    <col min="13318" max="13318" width="12" style="196" customWidth="1"/>
    <col min="13319" max="13569" width="11.44140625" style="196"/>
    <col min="13570" max="13570" width="17.5546875" style="196" customWidth="1"/>
    <col min="13571" max="13571" width="19.6640625" style="196" customWidth="1"/>
    <col min="13572" max="13572" width="11" style="196" customWidth="1"/>
    <col min="13573" max="13573" width="10" style="196" customWidth="1"/>
    <col min="13574" max="13574" width="12" style="196" customWidth="1"/>
    <col min="13575" max="13825" width="11.44140625" style="196"/>
    <col min="13826" max="13826" width="17.5546875" style="196" customWidth="1"/>
    <col min="13827" max="13827" width="19.6640625" style="196" customWidth="1"/>
    <col min="13828" max="13828" width="11" style="196" customWidth="1"/>
    <col min="13829" max="13829" width="10" style="196" customWidth="1"/>
    <col min="13830" max="13830" width="12" style="196" customWidth="1"/>
    <col min="13831" max="14081" width="11.44140625" style="196"/>
    <col min="14082" max="14082" width="17.5546875" style="196" customWidth="1"/>
    <col min="14083" max="14083" width="19.6640625" style="196" customWidth="1"/>
    <col min="14084" max="14084" width="11" style="196" customWidth="1"/>
    <col min="14085" max="14085" width="10" style="196" customWidth="1"/>
    <col min="14086" max="14086" width="12" style="196" customWidth="1"/>
    <col min="14087" max="14337" width="11.44140625" style="196"/>
    <col min="14338" max="14338" width="17.5546875" style="196" customWidth="1"/>
    <col min="14339" max="14339" width="19.6640625" style="196" customWidth="1"/>
    <col min="14340" max="14340" width="11" style="196" customWidth="1"/>
    <col min="14341" max="14341" width="10" style="196" customWidth="1"/>
    <col min="14342" max="14342" width="12" style="196" customWidth="1"/>
    <col min="14343" max="14593" width="11.44140625" style="196"/>
    <col min="14594" max="14594" width="17.5546875" style="196" customWidth="1"/>
    <col min="14595" max="14595" width="19.6640625" style="196" customWidth="1"/>
    <col min="14596" max="14596" width="11" style="196" customWidth="1"/>
    <col min="14597" max="14597" width="10" style="196" customWidth="1"/>
    <col min="14598" max="14598" width="12" style="196" customWidth="1"/>
    <col min="14599" max="14849" width="11.44140625" style="196"/>
    <col min="14850" max="14850" width="17.5546875" style="196" customWidth="1"/>
    <col min="14851" max="14851" width="19.6640625" style="196" customWidth="1"/>
    <col min="14852" max="14852" width="11" style="196" customWidth="1"/>
    <col min="14853" max="14853" width="10" style="196" customWidth="1"/>
    <col min="14854" max="14854" width="12" style="196" customWidth="1"/>
    <col min="14855" max="15105" width="11.44140625" style="196"/>
    <col min="15106" max="15106" width="17.5546875" style="196" customWidth="1"/>
    <col min="15107" max="15107" width="19.6640625" style="196" customWidth="1"/>
    <col min="15108" max="15108" width="11" style="196" customWidth="1"/>
    <col min="15109" max="15109" width="10" style="196" customWidth="1"/>
    <col min="15110" max="15110" width="12" style="196" customWidth="1"/>
    <col min="15111" max="15361" width="11.44140625" style="196"/>
    <col min="15362" max="15362" width="17.5546875" style="196" customWidth="1"/>
    <col min="15363" max="15363" width="19.6640625" style="196" customWidth="1"/>
    <col min="15364" max="15364" width="11" style="196" customWidth="1"/>
    <col min="15365" max="15365" width="10" style="196" customWidth="1"/>
    <col min="15366" max="15366" width="12" style="196" customWidth="1"/>
    <col min="15367" max="15617" width="11.44140625" style="196"/>
    <col min="15618" max="15618" width="17.5546875" style="196" customWidth="1"/>
    <col min="15619" max="15619" width="19.6640625" style="196" customWidth="1"/>
    <col min="15620" max="15620" width="11" style="196" customWidth="1"/>
    <col min="15621" max="15621" width="10" style="196" customWidth="1"/>
    <col min="15622" max="15622" width="12" style="196" customWidth="1"/>
    <col min="15623" max="15873" width="11.44140625" style="196"/>
    <col min="15874" max="15874" width="17.5546875" style="196" customWidth="1"/>
    <col min="15875" max="15875" width="19.6640625" style="196" customWidth="1"/>
    <col min="15876" max="15876" width="11" style="196" customWidth="1"/>
    <col min="15877" max="15877" width="10" style="196" customWidth="1"/>
    <col min="15878" max="15878" width="12" style="196" customWidth="1"/>
    <col min="15879" max="16129" width="11.44140625" style="196"/>
    <col min="16130" max="16130" width="17.5546875" style="196" customWidth="1"/>
    <col min="16131" max="16131" width="19.6640625" style="196" customWidth="1"/>
    <col min="16132" max="16132" width="11" style="196" customWidth="1"/>
    <col min="16133" max="16133" width="10" style="196" customWidth="1"/>
    <col min="16134" max="16134" width="12" style="196" customWidth="1"/>
    <col min="16135" max="16384" width="11.44140625" style="196"/>
  </cols>
  <sheetData>
    <row r="1" spans="1:7" ht="15.6">
      <c r="A1" s="193" t="s">
        <v>17</v>
      </c>
      <c r="B1" s="193"/>
      <c r="C1" s="79"/>
      <c r="D1" s="194"/>
      <c r="E1" s="194"/>
      <c r="F1" s="195" t="s">
        <v>170</v>
      </c>
      <c r="G1" s="194"/>
    </row>
    <row r="2" spans="1:7" ht="15.6">
      <c r="A2" s="193" t="s">
        <v>171</v>
      </c>
      <c r="B2" s="193"/>
      <c r="C2" s="79"/>
      <c r="D2" s="194"/>
      <c r="E2" s="194"/>
      <c r="F2" s="194"/>
      <c r="G2" s="194"/>
    </row>
    <row r="3" spans="1:7" ht="15.6">
      <c r="A3" s="193" t="s">
        <v>172</v>
      </c>
      <c r="B3" s="193"/>
      <c r="C3" s="79"/>
      <c r="D3" s="194"/>
      <c r="E3" s="194"/>
      <c r="F3" s="193"/>
      <c r="G3" s="194"/>
    </row>
    <row r="4" spans="1:7" ht="15.6">
      <c r="A4" s="193" t="s">
        <v>173</v>
      </c>
      <c r="B4" s="193"/>
      <c r="C4" s="79"/>
      <c r="D4" s="194"/>
      <c r="E4" s="194"/>
      <c r="F4" s="194"/>
      <c r="G4" s="194"/>
    </row>
    <row r="5" spans="1:7" ht="10.5" customHeight="1">
      <c r="A5" s="194"/>
      <c r="B5" s="193"/>
      <c r="C5" s="79"/>
      <c r="D5" s="194"/>
      <c r="E5" s="194"/>
      <c r="F5" s="194"/>
      <c r="G5" s="194"/>
    </row>
    <row r="6" spans="1:7" ht="15.6">
      <c r="A6" s="193"/>
      <c r="B6" s="372" t="s">
        <v>174</v>
      </c>
      <c r="C6" s="372"/>
      <c r="D6" s="372"/>
      <c r="E6" s="372"/>
      <c r="F6" s="372"/>
      <c r="G6" s="194"/>
    </row>
    <row r="7" spans="1:7" ht="13.5" customHeight="1">
      <c r="A7" s="193"/>
      <c r="B7" s="197"/>
      <c r="C7" s="197" t="s">
        <v>236</v>
      </c>
      <c r="D7" s="197"/>
      <c r="E7" s="197"/>
      <c r="F7" s="197"/>
      <c r="G7" s="194"/>
    </row>
    <row r="8" spans="1:7" ht="10.5" customHeight="1">
      <c r="A8" s="193"/>
      <c r="B8" s="193"/>
      <c r="C8" s="193"/>
      <c r="D8" s="79"/>
      <c r="E8" s="79"/>
      <c r="F8" s="194"/>
      <c r="G8" s="194"/>
    </row>
    <row r="9" spans="1:7" ht="20.25" customHeight="1">
      <c r="A9" s="198"/>
      <c r="B9" s="199" t="s">
        <v>0</v>
      </c>
      <c r="C9" s="199" t="s">
        <v>123</v>
      </c>
      <c r="D9" s="199" t="s">
        <v>18</v>
      </c>
      <c r="E9" s="199" t="s">
        <v>237</v>
      </c>
      <c r="F9" s="199" t="s">
        <v>238</v>
      </c>
      <c r="G9" s="200" t="s">
        <v>239</v>
      </c>
    </row>
    <row r="10" spans="1:7" ht="12.9" customHeight="1">
      <c r="A10" s="198"/>
      <c r="B10" s="201">
        <v>1</v>
      </c>
      <c r="C10" s="202" t="s">
        <v>21</v>
      </c>
      <c r="D10" s="202" t="s">
        <v>22</v>
      </c>
      <c r="E10" s="203">
        <v>18.25</v>
      </c>
      <c r="F10" s="204">
        <v>19</v>
      </c>
      <c r="G10" s="204">
        <f>(E10*0.6)+(F10*0.4)</f>
        <v>18.55</v>
      </c>
    </row>
    <row r="11" spans="1:7" ht="12.9" customHeight="1">
      <c r="A11" s="198"/>
      <c r="B11" s="201">
        <v>2</v>
      </c>
      <c r="C11" s="202" t="s">
        <v>23</v>
      </c>
      <c r="D11" s="202" t="s">
        <v>24</v>
      </c>
      <c r="E11" s="203">
        <v>14.25</v>
      </c>
      <c r="F11" s="204">
        <v>19</v>
      </c>
      <c r="G11" s="204">
        <f t="shared" ref="G11:G57" si="0">(E11*0.6)+(F11*0.4)</f>
        <v>16.149999999999999</v>
      </c>
    </row>
    <row r="12" spans="1:7" ht="12.9" customHeight="1">
      <c r="A12" s="198"/>
      <c r="B12" s="201">
        <v>3</v>
      </c>
      <c r="C12" s="202" t="s">
        <v>25</v>
      </c>
      <c r="D12" s="202" t="s">
        <v>26</v>
      </c>
      <c r="E12" s="203">
        <v>20</v>
      </c>
      <c r="F12" s="204">
        <v>20</v>
      </c>
      <c r="G12" s="204">
        <f t="shared" si="0"/>
        <v>20</v>
      </c>
    </row>
    <row r="13" spans="1:7" ht="12.9" customHeight="1">
      <c r="A13" s="198"/>
      <c r="B13" s="201">
        <v>4</v>
      </c>
      <c r="C13" s="202" t="s">
        <v>27</v>
      </c>
      <c r="D13" s="202" t="s">
        <v>28</v>
      </c>
      <c r="E13" s="203">
        <v>20</v>
      </c>
      <c r="F13" s="204">
        <v>19</v>
      </c>
      <c r="G13" s="204">
        <f t="shared" si="0"/>
        <v>19.600000000000001</v>
      </c>
    </row>
    <row r="14" spans="1:7" ht="12.9" customHeight="1">
      <c r="A14" s="198"/>
      <c r="B14" s="201">
        <v>5</v>
      </c>
      <c r="C14" s="202" t="s">
        <v>29</v>
      </c>
      <c r="D14" s="202" t="s">
        <v>30</v>
      </c>
      <c r="E14" s="203">
        <v>20</v>
      </c>
      <c r="F14" s="204">
        <v>16</v>
      </c>
      <c r="G14" s="204">
        <f t="shared" si="0"/>
        <v>18.399999999999999</v>
      </c>
    </row>
    <row r="15" spans="1:7" ht="12.9" customHeight="1">
      <c r="A15" s="198"/>
      <c r="B15" s="201">
        <v>6</v>
      </c>
      <c r="C15" s="202" t="s">
        <v>19</v>
      </c>
      <c r="D15" s="202" t="s">
        <v>31</v>
      </c>
      <c r="E15" s="203">
        <v>14.25</v>
      </c>
      <c r="F15" s="204">
        <v>19</v>
      </c>
      <c r="G15" s="204">
        <f t="shared" si="0"/>
        <v>16.149999999999999</v>
      </c>
    </row>
    <row r="16" spans="1:7" ht="12.9" customHeight="1">
      <c r="A16" s="198"/>
      <c r="B16" s="201">
        <v>7</v>
      </c>
      <c r="C16" s="202" t="s">
        <v>32</v>
      </c>
      <c r="D16" s="202" t="s">
        <v>33</v>
      </c>
      <c r="E16" s="203">
        <v>20</v>
      </c>
      <c r="F16" s="204">
        <v>20</v>
      </c>
      <c r="G16" s="204">
        <f t="shared" si="0"/>
        <v>20</v>
      </c>
    </row>
    <row r="17" spans="1:7" ht="12.9" customHeight="1">
      <c r="A17" s="198"/>
      <c r="B17" s="201">
        <v>8</v>
      </c>
      <c r="C17" s="202" t="s">
        <v>34</v>
      </c>
      <c r="D17" s="202" t="s">
        <v>35</v>
      </c>
      <c r="E17" s="203">
        <v>20</v>
      </c>
      <c r="F17" s="204">
        <v>19</v>
      </c>
      <c r="G17" s="204">
        <f t="shared" si="0"/>
        <v>19.600000000000001</v>
      </c>
    </row>
    <row r="18" spans="1:7" ht="12.9" customHeight="1">
      <c r="A18" s="198"/>
      <c r="B18" s="201">
        <v>9</v>
      </c>
      <c r="C18" s="202" t="s">
        <v>36</v>
      </c>
      <c r="D18" s="202" t="s">
        <v>35</v>
      </c>
      <c r="E18" s="203">
        <v>20</v>
      </c>
      <c r="F18" s="204">
        <v>8</v>
      </c>
      <c r="G18" s="204">
        <f t="shared" si="0"/>
        <v>15.2</v>
      </c>
    </row>
    <row r="19" spans="1:7" ht="12.9" customHeight="1">
      <c r="A19" s="198"/>
      <c r="B19" s="201">
        <v>10</v>
      </c>
      <c r="C19" s="202" t="s">
        <v>37</v>
      </c>
      <c r="D19" s="202" t="s">
        <v>38</v>
      </c>
      <c r="E19" s="203">
        <v>20</v>
      </c>
      <c r="F19" s="204">
        <v>19</v>
      </c>
      <c r="G19" s="204">
        <f t="shared" si="0"/>
        <v>19.600000000000001</v>
      </c>
    </row>
    <row r="20" spans="1:7" ht="12.9" customHeight="1">
      <c r="A20" s="198"/>
      <c r="B20" s="201">
        <v>11</v>
      </c>
      <c r="C20" s="202" t="s">
        <v>39</v>
      </c>
      <c r="D20" s="202" t="s">
        <v>40</v>
      </c>
      <c r="E20" s="203">
        <v>20</v>
      </c>
      <c r="F20" s="204">
        <v>19</v>
      </c>
      <c r="G20" s="204">
        <f t="shared" si="0"/>
        <v>19.600000000000001</v>
      </c>
    </row>
    <row r="21" spans="1:7" ht="12.9" customHeight="1">
      <c r="A21" s="198"/>
      <c r="B21" s="201">
        <v>12</v>
      </c>
      <c r="C21" s="202" t="s">
        <v>41</v>
      </c>
      <c r="D21" s="202" t="s">
        <v>42</v>
      </c>
      <c r="E21" s="203">
        <v>20</v>
      </c>
      <c r="F21" s="204">
        <v>19</v>
      </c>
      <c r="G21" s="204">
        <f t="shared" si="0"/>
        <v>19.600000000000001</v>
      </c>
    </row>
    <row r="22" spans="1:7" ht="12.9" customHeight="1">
      <c r="A22" s="198"/>
      <c r="B22" s="201">
        <v>13</v>
      </c>
      <c r="C22" s="202" t="s">
        <v>43</v>
      </c>
      <c r="D22" s="202" t="s">
        <v>40</v>
      </c>
      <c r="E22" s="203">
        <v>20</v>
      </c>
      <c r="F22" s="204">
        <v>20</v>
      </c>
      <c r="G22" s="204">
        <f t="shared" si="0"/>
        <v>20</v>
      </c>
    </row>
    <row r="23" spans="1:7" ht="12.9" customHeight="1">
      <c r="A23" s="198"/>
      <c r="B23" s="201">
        <v>14</v>
      </c>
      <c r="C23" s="202" t="s">
        <v>44</v>
      </c>
      <c r="D23" s="202" t="s">
        <v>45</v>
      </c>
      <c r="E23" s="203">
        <v>20</v>
      </c>
      <c r="F23" s="204">
        <v>17</v>
      </c>
      <c r="G23" s="204">
        <f t="shared" si="0"/>
        <v>18.8</v>
      </c>
    </row>
    <row r="24" spans="1:7" ht="12.9" customHeight="1">
      <c r="A24" s="198"/>
      <c r="B24" s="201">
        <v>15</v>
      </c>
      <c r="C24" s="202" t="s">
        <v>46</v>
      </c>
      <c r="D24" s="202" t="s">
        <v>47</v>
      </c>
      <c r="E24" s="203">
        <v>17.25</v>
      </c>
      <c r="F24" s="204">
        <v>16</v>
      </c>
      <c r="G24" s="204">
        <f t="shared" si="0"/>
        <v>16.75</v>
      </c>
    </row>
    <row r="25" spans="1:7" ht="12.9" customHeight="1">
      <c r="A25" s="198"/>
      <c r="B25" s="201">
        <v>16</v>
      </c>
      <c r="C25" s="202" t="s">
        <v>48</v>
      </c>
      <c r="D25" s="202" t="s">
        <v>49</v>
      </c>
      <c r="E25" s="203">
        <v>17.25</v>
      </c>
      <c r="F25" s="204">
        <v>17</v>
      </c>
      <c r="G25" s="204">
        <f t="shared" si="0"/>
        <v>17.149999999999999</v>
      </c>
    </row>
    <row r="26" spans="1:7" ht="12.9" customHeight="1">
      <c r="A26" s="198"/>
      <c r="B26" s="201">
        <v>17</v>
      </c>
      <c r="C26" s="202" t="s">
        <v>48</v>
      </c>
      <c r="D26" s="202" t="s">
        <v>50</v>
      </c>
      <c r="E26" s="203">
        <v>17.25</v>
      </c>
      <c r="F26" s="204">
        <v>19</v>
      </c>
      <c r="G26" s="204">
        <f t="shared" si="0"/>
        <v>17.95</v>
      </c>
    </row>
    <row r="27" spans="1:7" ht="12.9" customHeight="1">
      <c r="A27" s="198"/>
      <c r="B27" s="201">
        <v>18</v>
      </c>
      <c r="C27" s="202" t="s">
        <v>51</v>
      </c>
      <c r="D27" s="202" t="s">
        <v>24</v>
      </c>
      <c r="E27" s="203">
        <v>20</v>
      </c>
      <c r="F27" s="204">
        <v>19</v>
      </c>
      <c r="G27" s="204">
        <f t="shared" si="0"/>
        <v>19.600000000000001</v>
      </c>
    </row>
    <row r="28" spans="1:7" ht="12.9" customHeight="1">
      <c r="A28" s="198"/>
      <c r="B28" s="201">
        <v>19</v>
      </c>
      <c r="C28" s="202" t="s">
        <v>52</v>
      </c>
      <c r="D28" s="202" t="s">
        <v>53</v>
      </c>
      <c r="E28" s="203">
        <v>20</v>
      </c>
      <c r="F28" s="204">
        <v>19</v>
      </c>
      <c r="G28" s="204">
        <f t="shared" si="0"/>
        <v>19.600000000000001</v>
      </c>
    </row>
    <row r="29" spans="1:7" ht="12.9" customHeight="1">
      <c r="A29" s="198"/>
      <c r="B29" s="201">
        <v>20</v>
      </c>
      <c r="C29" s="202" t="s">
        <v>54</v>
      </c>
      <c r="D29" s="202" t="s">
        <v>55</v>
      </c>
      <c r="E29" s="203">
        <v>18.25</v>
      </c>
      <c r="F29" s="204">
        <v>17</v>
      </c>
      <c r="G29" s="204">
        <f t="shared" si="0"/>
        <v>17.75</v>
      </c>
    </row>
    <row r="30" spans="1:7" ht="12.9" customHeight="1">
      <c r="A30" s="198"/>
      <c r="B30" s="201">
        <v>21</v>
      </c>
      <c r="C30" s="202" t="s">
        <v>56</v>
      </c>
      <c r="D30" s="202" t="s">
        <v>57</v>
      </c>
      <c r="E30" s="203">
        <v>20</v>
      </c>
      <c r="F30" s="204">
        <v>19</v>
      </c>
      <c r="G30" s="204">
        <f t="shared" si="0"/>
        <v>19.600000000000001</v>
      </c>
    </row>
    <row r="31" spans="1:7" ht="12.9" customHeight="1">
      <c r="A31" s="198"/>
      <c r="B31" s="201">
        <v>22</v>
      </c>
      <c r="C31" s="202" t="s">
        <v>58</v>
      </c>
      <c r="D31" s="202" t="s">
        <v>59</v>
      </c>
      <c r="E31" s="203">
        <v>20</v>
      </c>
      <c r="F31" s="204">
        <v>19</v>
      </c>
      <c r="G31" s="204">
        <f t="shared" si="0"/>
        <v>19.600000000000001</v>
      </c>
    </row>
    <row r="32" spans="1:7" ht="12.9" customHeight="1">
      <c r="A32" s="198"/>
      <c r="B32" s="201">
        <v>23</v>
      </c>
      <c r="C32" s="202" t="s">
        <v>60</v>
      </c>
      <c r="D32" s="202" t="s">
        <v>61</v>
      </c>
      <c r="E32" s="203">
        <v>17.25</v>
      </c>
      <c r="F32" s="204">
        <v>18</v>
      </c>
      <c r="G32" s="204">
        <f t="shared" si="0"/>
        <v>17.55</v>
      </c>
    </row>
    <row r="33" spans="1:7" ht="12.9" customHeight="1">
      <c r="A33" s="198"/>
      <c r="B33" s="201">
        <v>24</v>
      </c>
      <c r="C33" s="202" t="s">
        <v>62</v>
      </c>
      <c r="D33" s="202" t="s">
        <v>63</v>
      </c>
      <c r="E33" s="203">
        <v>20</v>
      </c>
      <c r="F33" s="204">
        <v>19</v>
      </c>
      <c r="G33" s="204">
        <f t="shared" si="0"/>
        <v>19.600000000000001</v>
      </c>
    </row>
    <row r="34" spans="1:7" ht="12.9" customHeight="1">
      <c r="A34" s="198"/>
      <c r="B34" s="201">
        <v>25</v>
      </c>
      <c r="C34" s="202" t="s">
        <v>64</v>
      </c>
      <c r="D34" s="202" t="s">
        <v>65</v>
      </c>
      <c r="E34" s="203">
        <v>16.25</v>
      </c>
      <c r="F34" s="204">
        <v>19</v>
      </c>
      <c r="G34" s="204">
        <f t="shared" si="0"/>
        <v>17.350000000000001</v>
      </c>
    </row>
    <row r="35" spans="1:7" ht="12.9" customHeight="1">
      <c r="A35" s="198"/>
      <c r="B35" s="201">
        <v>26</v>
      </c>
      <c r="C35" s="202" t="s">
        <v>66</v>
      </c>
      <c r="D35" s="202" t="s">
        <v>67</v>
      </c>
      <c r="E35" s="203">
        <v>17.25</v>
      </c>
      <c r="F35" s="204">
        <v>20</v>
      </c>
      <c r="G35" s="204">
        <f t="shared" si="0"/>
        <v>18.350000000000001</v>
      </c>
    </row>
    <row r="36" spans="1:7" ht="12.9" customHeight="1">
      <c r="A36" s="198"/>
      <c r="B36" s="201">
        <v>27</v>
      </c>
      <c r="C36" s="202" t="s">
        <v>68</v>
      </c>
      <c r="D36" s="202" t="s">
        <v>69</v>
      </c>
      <c r="E36" s="205">
        <v>20</v>
      </c>
      <c r="F36" s="204">
        <v>18</v>
      </c>
      <c r="G36" s="204">
        <f t="shared" si="0"/>
        <v>19.2</v>
      </c>
    </row>
    <row r="37" spans="1:7" ht="12.9" customHeight="1">
      <c r="A37" s="198"/>
      <c r="B37" s="201">
        <v>28</v>
      </c>
      <c r="C37" s="202" t="s">
        <v>70</v>
      </c>
      <c r="D37" s="202" t="s">
        <v>71</v>
      </c>
      <c r="E37" s="203">
        <v>17.25</v>
      </c>
      <c r="F37" s="204">
        <v>16</v>
      </c>
      <c r="G37" s="204">
        <f t="shared" si="0"/>
        <v>16.75</v>
      </c>
    </row>
    <row r="38" spans="1:7" ht="12.9" customHeight="1">
      <c r="A38" s="198"/>
      <c r="B38" s="201">
        <v>29</v>
      </c>
      <c r="C38" s="202" t="s">
        <v>72</v>
      </c>
      <c r="D38" s="202" t="s">
        <v>45</v>
      </c>
      <c r="E38" s="203">
        <v>20</v>
      </c>
      <c r="F38" s="204">
        <v>19</v>
      </c>
      <c r="G38" s="204">
        <f t="shared" si="0"/>
        <v>19.600000000000001</v>
      </c>
    </row>
    <row r="39" spans="1:7" ht="12.9" customHeight="1">
      <c r="A39" s="198"/>
      <c r="B39" s="201">
        <v>30</v>
      </c>
      <c r="C39" s="202" t="s">
        <v>73</v>
      </c>
      <c r="D39" s="202" t="s">
        <v>74</v>
      </c>
      <c r="E39" s="203">
        <v>19.25</v>
      </c>
      <c r="F39" s="204">
        <v>16</v>
      </c>
      <c r="G39" s="204">
        <f t="shared" si="0"/>
        <v>17.95</v>
      </c>
    </row>
    <row r="40" spans="1:7" ht="12.9" customHeight="1">
      <c r="A40" s="198"/>
      <c r="B40" s="201">
        <v>31</v>
      </c>
      <c r="C40" s="202" t="s">
        <v>75</v>
      </c>
      <c r="D40" s="202" t="s">
        <v>76</v>
      </c>
      <c r="E40" s="203">
        <v>20</v>
      </c>
      <c r="F40" s="204">
        <v>19</v>
      </c>
      <c r="G40" s="204">
        <f t="shared" si="0"/>
        <v>19.600000000000001</v>
      </c>
    </row>
    <row r="41" spans="1:7" ht="12.9" customHeight="1">
      <c r="A41" s="198"/>
      <c r="B41" s="201">
        <v>32</v>
      </c>
      <c r="C41" s="202" t="s">
        <v>77</v>
      </c>
      <c r="D41" s="202" t="s">
        <v>35</v>
      </c>
      <c r="E41" s="203">
        <v>20</v>
      </c>
      <c r="F41" s="204">
        <v>19</v>
      </c>
      <c r="G41" s="204">
        <f t="shared" si="0"/>
        <v>19.600000000000001</v>
      </c>
    </row>
    <row r="42" spans="1:7" ht="12.9" customHeight="1">
      <c r="A42" s="198"/>
      <c r="B42" s="201">
        <v>33</v>
      </c>
      <c r="C42" s="202" t="s">
        <v>78</v>
      </c>
      <c r="D42" s="202" t="s">
        <v>40</v>
      </c>
      <c r="E42" s="203">
        <v>20</v>
      </c>
      <c r="F42" s="204">
        <v>19</v>
      </c>
      <c r="G42" s="204">
        <f t="shared" si="0"/>
        <v>19.600000000000001</v>
      </c>
    </row>
    <row r="43" spans="1:7" ht="12.9" customHeight="1">
      <c r="A43" s="198"/>
      <c r="B43" s="201">
        <v>34</v>
      </c>
      <c r="C43" s="202" t="s">
        <v>79</v>
      </c>
      <c r="D43" s="202" t="s">
        <v>80</v>
      </c>
      <c r="E43" s="203">
        <v>17.25</v>
      </c>
      <c r="F43" s="204">
        <v>20</v>
      </c>
      <c r="G43" s="204">
        <f t="shared" si="0"/>
        <v>18.350000000000001</v>
      </c>
    </row>
    <row r="44" spans="1:7" ht="12.9" customHeight="1">
      <c r="A44" s="198"/>
      <c r="B44" s="201">
        <v>35</v>
      </c>
      <c r="C44" s="202" t="s">
        <v>81</v>
      </c>
      <c r="D44" s="202" t="s">
        <v>82</v>
      </c>
      <c r="E44" s="203">
        <v>20</v>
      </c>
      <c r="F44" s="204">
        <v>16</v>
      </c>
      <c r="G44" s="204">
        <f t="shared" si="0"/>
        <v>18.399999999999999</v>
      </c>
    </row>
    <row r="45" spans="1:7" ht="12.9" customHeight="1">
      <c r="A45" s="198"/>
      <c r="B45" s="201">
        <v>36</v>
      </c>
      <c r="C45" s="202" t="s">
        <v>83</v>
      </c>
      <c r="D45" s="202" t="s">
        <v>40</v>
      </c>
      <c r="E45" s="203">
        <v>20</v>
      </c>
      <c r="F45" s="204">
        <v>16</v>
      </c>
      <c r="G45" s="204">
        <f t="shared" si="0"/>
        <v>18.399999999999999</v>
      </c>
    </row>
    <row r="46" spans="1:7" ht="12.9" customHeight="1">
      <c r="A46" s="198"/>
      <c r="B46" s="201">
        <v>37</v>
      </c>
      <c r="C46" s="202" t="s">
        <v>84</v>
      </c>
      <c r="D46" s="202" t="s">
        <v>85</v>
      </c>
      <c r="E46" s="203">
        <v>20</v>
      </c>
      <c r="F46" s="204">
        <v>17</v>
      </c>
      <c r="G46" s="204">
        <f t="shared" si="0"/>
        <v>18.8</v>
      </c>
    </row>
    <row r="47" spans="1:7" ht="12.9" customHeight="1">
      <c r="A47" s="198"/>
      <c r="B47" s="201">
        <v>38</v>
      </c>
      <c r="C47" s="202" t="s">
        <v>86</v>
      </c>
      <c r="D47" s="202" t="s">
        <v>87</v>
      </c>
      <c r="E47" s="203">
        <v>15.25</v>
      </c>
      <c r="F47" s="204">
        <v>17</v>
      </c>
      <c r="G47" s="218">
        <f t="shared" si="0"/>
        <v>15.950000000000001</v>
      </c>
    </row>
    <row r="48" spans="1:7" ht="12.9" customHeight="1">
      <c r="A48" s="198"/>
      <c r="B48" s="201">
        <v>39</v>
      </c>
      <c r="C48" s="202" t="s">
        <v>88</v>
      </c>
      <c r="D48" s="202" t="s">
        <v>89</v>
      </c>
      <c r="E48" s="203">
        <v>20</v>
      </c>
      <c r="F48" s="204">
        <v>17</v>
      </c>
      <c r="G48" s="204">
        <f t="shared" si="0"/>
        <v>18.8</v>
      </c>
    </row>
    <row r="49" spans="1:7" ht="12.9" customHeight="1">
      <c r="A49" s="198"/>
      <c r="B49" s="201">
        <v>40</v>
      </c>
      <c r="C49" s="202" t="s">
        <v>90</v>
      </c>
      <c r="D49" s="202" t="s">
        <v>91</v>
      </c>
      <c r="E49" s="203">
        <v>18.25</v>
      </c>
      <c r="F49" s="204">
        <v>20</v>
      </c>
      <c r="G49" s="204">
        <f t="shared" si="0"/>
        <v>18.95</v>
      </c>
    </row>
    <row r="50" spans="1:7" ht="12.9" customHeight="1">
      <c r="A50" s="198"/>
      <c r="B50" s="201">
        <v>41</v>
      </c>
      <c r="C50" s="202" t="s">
        <v>92</v>
      </c>
      <c r="D50" s="202" t="s">
        <v>93</v>
      </c>
      <c r="E50" s="203">
        <v>17.25</v>
      </c>
      <c r="F50" s="204">
        <v>19</v>
      </c>
      <c r="G50" s="204">
        <f t="shared" si="0"/>
        <v>17.95</v>
      </c>
    </row>
    <row r="51" spans="1:7" ht="12.9" customHeight="1">
      <c r="A51" s="198"/>
      <c r="B51" s="201">
        <v>42</v>
      </c>
      <c r="C51" s="202" t="s">
        <v>94</v>
      </c>
      <c r="D51" s="202" t="s">
        <v>95</v>
      </c>
      <c r="E51" s="203">
        <v>20</v>
      </c>
      <c r="F51" s="204">
        <v>20</v>
      </c>
      <c r="G51" s="204">
        <f t="shared" si="0"/>
        <v>20</v>
      </c>
    </row>
    <row r="52" spans="1:7" ht="12.9" customHeight="1">
      <c r="A52" s="198"/>
      <c r="B52" s="201">
        <v>43</v>
      </c>
      <c r="C52" s="202" t="s">
        <v>96</v>
      </c>
      <c r="D52" s="202" t="s">
        <v>97</v>
      </c>
      <c r="E52" s="203">
        <v>20</v>
      </c>
      <c r="F52" s="204">
        <v>18</v>
      </c>
      <c r="G52" s="204">
        <f t="shared" si="0"/>
        <v>19.2</v>
      </c>
    </row>
    <row r="53" spans="1:7" ht="12.9" customHeight="1">
      <c r="A53" s="198"/>
      <c r="B53" s="201">
        <v>44</v>
      </c>
      <c r="C53" s="202" t="s">
        <v>98</v>
      </c>
      <c r="D53" s="202" t="s">
        <v>99</v>
      </c>
      <c r="E53" s="203">
        <v>15.25</v>
      </c>
      <c r="F53" s="204">
        <v>17</v>
      </c>
      <c r="G53" s="204">
        <f t="shared" si="0"/>
        <v>15.950000000000001</v>
      </c>
    </row>
    <row r="54" spans="1:7" ht="12.9" customHeight="1">
      <c r="A54" s="198"/>
      <c r="B54" s="201">
        <v>45</v>
      </c>
      <c r="C54" s="202" t="s">
        <v>100</v>
      </c>
      <c r="D54" s="202" t="s">
        <v>101</v>
      </c>
      <c r="E54" s="203">
        <v>16.25</v>
      </c>
      <c r="F54" s="204">
        <v>19</v>
      </c>
      <c r="G54" s="204">
        <f t="shared" si="0"/>
        <v>17.350000000000001</v>
      </c>
    </row>
    <row r="55" spans="1:7" ht="12.9" customHeight="1">
      <c r="A55" s="198"/>
      <c r="B55" s="201">
        <v>46</v>
      </c>
      <c r="C55" s="202" t="s">
        <v>102</v>
      </c>
      <c r="D55" s="202" t="s">
        <v>74</v>
      </c>
      <c r="E55" s="203">
        <v>20</v>
      </c>
      <c r="F55" s="204">
        <v>19</v>
      </c>
      <c r="G55" s="204">
        <f t="shared" si="0"/>
        <v>19.600000000000001</v>
      </c>
    </row>
    <row r="56" spans="1:7" ht="12.9" customHeight="1">
      <c r="A56" s="198"/>
      <c r="B56" s="201">
        <v>47</v>
      </c>
      <c r="C56" s="202" t="s">
        <v>103</v>
      </c>
      <c r="D56" s="202" t="s">
        <v>95</v>
      </c>
      <c r="E56" s="203">
        <v>20</v>
      </c>
      <c r="F56" s="204">
        <v>19</v>
      </c>
      <c r="G56" s="204">
        <f t="shared" si="0"/>
        <v>19.600000000000001</v>
      </c>
    </row>
    <row r="57" spans="1:7" ht="12.9" customHeight="1">
      <c r="A57" s="198"/>
      <c r="B57" s="201">
        <v>48</v>
      </c>
      <c r="C57" s="202" t="s">
        <v>104</v>
      </c>
      <c r="D57" s="202" t="s">
        <v>105</v>
      </c>
      <c r="E57" s="203">
        <v>20</v>
      </c>
      <c r="F57" s="204">
        <v>19</v>
      </c>
      <c r="G57" s="204">
        <f t="shared" si="0"/>
        <v>19.600000000000001</v>
      </c>
    </row>
    <row r="58" spans="1:7" ht="12" customHeight="1">
      <c r="A58" s="206"/>
      <c r="B58" s="206"/>
      <c r="C58" s="195"/>
      <c r="D58" s="195" t="s">
        <v>240</v>
      </c>
      <c r="E58" s="206"/>
      <c r="F58" s="206"/>
      <c r="G58" s="206"/>
    </row>
    <row r="59" spans="1:7" ht="12" customHeight="1">
      <c r="A59" s="206"/>
      <c r="B59" s="206"/>
      <c r="C59" s="195" t="s">
        <v>241</v>
      </c>
      <c r="D59" s="195" t="s">
        <v>239</v>
      </c>
      <c r="E59" s="206"/>
      <c r="F59" s="207">
        <f>AVERAGE(G10:G57)</f>
        <v>18.568750000000012</v>
      </c>
      <c r="G59" s="206"/>
    </row>
    <row r="60" spans="1:7" ht="15.6">
      <c r="A60" s="206"/>
      <c r="B60" s="206"/>
      <c r="C60" s="195"/>
      <c r="D60" s="195"/>
      <c r="E60" s="206"/>
      <c r="F60" s="206"/>
      <c r="G60" s="206"/>
    </row>
    <row r="61" spans="1:7" ht="15.6">
      <c r="A61" s="208"/>
      <c r="B61" s="208"/>
      <c r="C61" s="209"/>
      <c r="D61" s="209"/>
      <c r="E61" s="208"/>
      <c r="F61" s="208"/>
      <c r="G61" s="208"/>
    </row>
    <row r="62" spans="1:7" ht="15.6">
      <c r="C62" s="209"/>
      <c r="D62" s="209"/>
    </row>
    <row r="63" spans="1:7" ht="15.6">
      <c r="C63" s="209"/>
      <c r="D63" s="209"/>
    </row>
    <row r="64" spans="1:7" ht="15.6">
      <c r="C64" s="209"/>
      <c r="D64" s="209"/>
    </row>
  </sheetData>
  <mergeCells count="1">
    <mergeCell ref="B6:F6"/>
  </mergeCells>
  <pageMargins left="0.15748031496062992" right="0.15748031496062992" top="0.15748031496062992" bottom="0.15748031496062992" header="0.15748031496062992" footer="0.15748031496062992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E61"/>
  <sheetViews>
    <sheetView topLeftCell="A25" workbookViewId="0">
      <selection activeCell="E12" sqref="E12"/>
    </sheetView>
  </sheetViews>
  <sheetFormatPr baseColWidth="10" defaultColWidth="11.44140625" defaultRowHeight="13.2"/>
  <cols>
    <col min="1" max="1" width="3" style="75" customWidth="1"/>
    <col min="2" max="2" width="9.5546875" style="75" customWidth="1"/>
    <col min="3" max="3" width="17.6640625" style="75" customWidth="1"/>
    <col min="4" max="4" width="21.88671875" style="75" customWidth="1"/>
    <col min="5" max="5" width="13.44140625" style="75" customWidth="1"/>
    <col min="6" max="16384" width="11.44140625" style="75"/>
  </cols>
  <sheetData>
    <row r="1" spans="1:5" ht="12" customHeight="1">
      <c r="A1" s="78" t="s">
        <v>17</v>
      </c>
      <c r="B1" s="78"/>
      <c r="C1" s="79"/>
      <c r="E1" s="80" t="s">
        <v>184</v>
      </c>
    </row>
    <row r="2" spans="1:5" ht="12" customHeight="1">
      <c r="A2" s="78" t="s">
        <v>171</v>
      </c>
      <c r="B2" s="78"/>
      <c r="C2" s="79"/>
    </row>
    <row r="3" spans="1:5" ht="12" customHeight="1">
      <c r="A3" s="78" t="s">
        <v>172</v>
      </c>
      <c r="B3" s="78"/>
      <c r="C3" s="79"/>
      <c r="E3" s="78"/>
    </row>
    <row r="4" spans="1:5" ht="12" customHeight="1">
      <c r="A4" s="78" t="s">
        <v>173</v>
      </c>
      <c r="B4" s="78"/>
      <c r="C4" s="79"/>
    </row>
    <row r="5" spans="1:5" ht="2.25" customHeight="1">
      <c r="B5" s="78"/>
      <c r="C5" s="79"/>
    </row>
    <row r="6" spans="1:5" ht="18.75" customHeight="1">
      <c r="A6" s="78"/>
      <c r="B6" s="373" t="s">
        <v>174</v>
      </c>
      <c r="C6" s="373"/>
      <c r="D6" s="373"/>
      <c r="E6" s="373"/>
    </row>
    <row r="7" spans="1:5" ht="1.5" customHeight="1">
      <c r="A7" s="78"/>
      <c r="B7" s="217"/>
      <c r="C7" s="217"/>
      <c r="D7" s="217"/>
      <c r="E7" s="217"/>
    </row>
    <row r="8" spans="1:5" ht="9" hidden="1" customHeight="1">
      <c r="A8" s="78"/>
      <c r="B8" s="78"/>
      <c r="C8" s="78"/>
      <c r="D8" s="79"/>
    </row>
    <row r="9" spans="1:5" ht="3" hidden="1" customHeight="1">
      <c r="A9" s="78"/>
      <c r="B9" s="222"/>
      <c r="C9" s="222"/>
      <c r="D9" s="222"/>
      <c r="E9" s="222"/>
    </row>
    <row r="10" spans="1:5" ht="18" customHeight="1">
      <c r="A10" s="78" t="s">
        <v>250</v>
      </c>
      <c r="B10" s="224" t="s">
        <v>251</v>
      </c>
      <c r="C10" s="223"/>
      <c r="D10" s="223"/>
      <c r="E10" s="223"/>
    </row>
    <row r="11" spans="1:5" ht="16.5" customHeight="1">
      <c r="A11" s="78"/>
      <c r="B11" s="83" t="s">
        <v>0</v>
      </c>
      <c r="C11" s="83" t="s">
        <v>123</v>
      </c>
      <c r="D11" s="83" t="s">
        <v>175</v>
      </c>
      <c r="E11" s="83" t="s">
        <v>249</v>
      </c>
    </row>
    <row r="12" spans="1:5" ht="12" customHeight="1">
      <c r="A12" s="78"/>
      <c r="B12" s="84">
        <v>1</v>
      </c>
      <c r="C12" s="35" t="s">
        <v>21</v>
      </c>
      <c r="D12" s="35" t="s">
        <v>22</v>
      </c>
      <c r="E12" s="86"/>
    </row>
    <row r="13" spans="1:5" ht="12" customHeight="1">
      <c r="A13" s="78"/>
      <c r="B13" s="84">
        <v>2</v>
      </c>
      <c r="C13" s="35" t="s">
        <v>23</v>
      </c>
      <c r="D13" s="35" t="s">
        <v>24</v>
      </c>
      <c r="E13" s="86"/>
    </row>
    <row r="14" spans="1:5" ht="12" customHeight="1">
      <c r="A14" s="78"/>
      <c r="B14" s="84">
        <v>3</v>
      </c>
      <c r="C14" s="35" t="s">
        <v>25</v>
      </c>
      <c r="D14" s="35" t="s">
        <v>26</v>
      </c>
      <c r="E14" s="86"/>
    </row>
    <row r="15" spans="1:5" ht="12" customHeight="1">
      <c r="A15" s="78"/>
      <c r="B15" s="84">
        <v>4</v>
      </c>
      <c r="C15" s="35" t="s">
        <v>27</v>
      </c>
      <c r="D15" s="35" t="s">
        <v>28</v>
      </c>
      <c r="E15" s="86"/>
    </row>
    <row r="16" spans="1:5" ht="12" customHeight="1">
      <c r="A16" s="78"/>
      <c r="B16" s="84">
        <v>5</v>
      </c>
      <c r="C16" s="35" t="s">
        <v>29</v>
      </c>
      <c r="D16" s="35" t="s">
        <v>30</v>
      </c>
      <c r="E16" s="86"/>
    </row>
    <row r="17" spans="1:5" ht="12" customHeight="1">
      <c r="A17" s="78"/>
      <c r="B17" s="84">
        <v>6</v>
      </c>
      <c r="C17" s="35" t="s">
        <v>19</v>
      </c>
      <c r="D17" s="35" t="s">
        <v>31</v>
      </c>
      <c r="E17" s="86"/>
    </row>
    <row r="18" spans="1:5" ht="12" customHeight="1">
      <c r="A18" s="78"/>
      <c r="B18" s="84">
        <v>7</v>
      </c>
      <c r="C18" s="35" t="s">
        <v>32</v>
      </c>
      <c r="D18" s="35" t="s">
        <v>33</v>
      </c>
      <c r="E18" s="86"/>
    </row>
    <row r="19" spans="1:5" ht="12" customHeight="1">
      <c r="A19" s="78"/>
      <c r="B19" s="84">
        <v>8</v>
      </c>
      <c r="C19" s="35" t="s">
        <v>34</v>
      </c>
      <c r="D19" s="35" t="s">
        <v>35</v>
      </c>
      <c r="E19" s="86"/>
    </row>
    <row r="20" spans="1:5" ht="12" customHeight="1">
      <c r="A20" s="78"/>
      <c r="B20" s="84">
        <v>9</v>
      </c>
      <c r="C20" s="35" t="s">
        <v>36</v>
      </c>
      <c r="D20" s="35" t="s">
        <v>35</v>
      </c>
      <c r="E20" s="86"/>
    </row>
    <row r="21" spans="1:5" ht="12" customHeight="1">
      <c r="A21" s="78"/>
      <c r="B21" s="84">
        <v>10</v>
      </c>
      <c r="C21" s="35" t="s">
        <v>37</v>
      </c>
      <c r="D21" s="35" t="s">
        <v>38</v>
      </c>
      <c r="E21" s="86"/>
    </row>
    <row r="22" spans="1:5" ht="12" customHeight="1">
      <c r="A22" s="78"/>
      <c r="B22" s="84">
        <v>11</v>
      </c>
      <c r="C22" s="35" t="s">
        <v>39</v>
      </c>
      <c r="D22" s="35" t="s">
        <v>40</v>
      </c>
      <c r="E22" s="86"/>
    </row>
    <row r="23" spans="1:5" ht="12" customHeight="1">
      <c r="A23" s="78"/>
      <c r="B23" s="84">
        <v>12</v>
      </c>
      <c r="C23" s="35" t="s">
        <v>41</v>
      </c>
      <c r="D23" s="35" t="s">
        <v>42</v>
      </c>
      <c r="E23" s="86"/>
    </row>
    <row r="24" spans="1:5" ht="12" customHeight="1">
      <c r="A24" s="78"/>
      <c r="B24" s="84">
        <v>13</v>
      </c>
      <c r="C24" s="35" t="s">
        <v>43</v>
      </c>
      <c r="D24" s="35" t="s">
        <v>40</v>
      </c>
      <c r="E24" s="86"/>
    </row>
    <row r="25" spans="1:5" ht="12" customHeight="1">
      <c r="A25" s="78"/>
      <c r="B25" s="84">
        <v>14</v>
      </c>
      <c r="C25" s="35" t="s">
        <v>44</v>
      </c>
      <c r="D25" s="35" t="s">
        <v>45</v>
      </c>
      <c r="E25" s="86"/>
    </row>
    <row r="26" spans="1:5" ht="12" customHeight="1">
      <c r="A26" s="78"/>
      <c r="B26" s="84">
        <v>15</v>
      </c>
      <c r="C26" s="35" t="s">
        <v>46</v>
      </c>
      <c r="D26" s="35" t="s">
        <v>47</v>
      </c>
      <c r="E26" s="86"/>
    </row>
    <row r="27" spans="1:5" ht="12" customHeight="1">
      <c r="A27" s="78"/>
      <c r="B27" s="84">
        <v>16</v>
      </c>
      <c r="C27" s="35" t="s">
        <v>48</v>
      </c>
      <c r="D27" s="35" t="s">
        <v>49</v>
      </c>
      <c r="E27" s="86"/>
    </row>
    <row r="28" spans="1:5" ht="12" customHeight="1">
      <c r="A28" s="78"/>
      <c r="B28" s="84">
        <v>17</v>
      </c>
      <c r="C28" s="35" t="s">
        <v>48</v>
      </c>
      <c r="D28" s="35" t="s">
        <v>50</v>
      </c>
      <c r="E28" s="86"/>
    </row>
    <row r="29" spans="1:5" ht="12" customHeight="1">
      <c r="A29" s="78"/>
      <c r="B29" s="84">
        <v>18</v>
      </c>
      <c r="C29" s="35" t="s">
        <v>51</v>
      </c>
      <c r="D29" s="35" t="s">
        <v>24</v>
      </c>
      <c r="E29" s="86"/>
    </row>
    <row r="30" spans="1:5" ht="12" customHeight="1">
      <c r="A30" s="78"/>
      <c r="B30" s="84">
        <v>19</v>
      </c>
      <c r="C30" s="35" t="s">
        <v>52</v>
      </c>
      <c r="D30" s="35" t="s">
        <v>53</v>
      </c>
      <c r="E30" s="86"/>
    </row>
    <row r="31" spans="1:5" ht="12" customHeight="1">
      <c r="A31" s="78"/>
      <c r="B31" s="84">
        <v>20</v>
      </c>
      <c r="C31" s="35" t="s">
        <v>54</v>
      </c>
      <c r="D31" s="35" t="s">
        <v>55</v>
      </c>
      <c r="E31" s="86"/>
    </row>
    <row r="32" spans="1:5" ht="12" customHeight="1">
      <c r="A32" s="78"/>
      <c r="B32" s="84">
        <v>21</v>
      </c>
      <c r="C32" s="35" t="s">
        <v>56</v>
      </c>
      <c r="D32" s="35" t="s">
        <v>57</v>
      </c>
      <c r="E32" s="86"/>
    </row>
    <row r="33" spans="1:5" ht="12" customHeight="1">
      <c r="A33" s="78"/>
      <c r="B33" s="84">
        <v>22</v>
      </c>
      <c r="C33" s="35" t="s">
        <v>58</v>
      </c>
      <c r="D33" s="35" t="s">
        <v>59</v>
      </c>
      <c r="E33" s="86"/>
    </row>
    <row r="34" spans="1:5" ht="12" customHeight="1">
      <c r="A34" s="78"/>
      <c r="B34" s="84">
        <v>23</v>
      </c>
      <c r="C34" s="35" t="s">
        <v>60</v>
      </c>
      <c r="D34" s="35" t="s">
        <v>61</v>
      </c>
      <c r="E34" s="86"/>
    </row>
    <row r="35" spans="1:5" ht="12" customHeight="1">
      <c r="A35" s="78"/>
      <c r="B35" s="84">
        <v>24</v>
      </c>
      <c r="C35" s="35" t="s">
        <v>62</v>
      </c>
      <c r="D35" s="35" t="s">
        <v>63</v>
      </c>
      <c r="E35" s="86"/>
    </row>
    <row r="36" spans="1:5" ht="12" customHeight="1">
      <c r="A36" s="78"/>
      <c r="B36" s="84">
        <v>25</v>
      </c>
      <c r="C36" s="35" t="s">
        <v>64</v>
      </c>
      <c r="D36" s="35" t="s">
        <v>65</v>
      </c>
      <c r="E36" s="86"/>
    </row>
    <row r="37" spans="1:5" ht="12" customHeight="1">
      <c r="A37" s="78"/>
      <c r="B37" s="84">
        <v>26</v>
      </c>
      <c r="C37" s="35" t="s">
        <v>66</v>
      </c>
      <c r="D37" s="35" t="s">
        <v>67</v>
      </c>
      <c r="E37" s="86"/>
    </row>
    <row r="38" spans="1:5" ht="12" customHeight="1">
      <c r="A38" s="78"/>
      <c r="B38" s="84">
        <v>27</v>
      </c>
      <c r="C38" s="35" t="s">
        <v>68</v>
      </c>
      <c r="D38" s="35" t="s">
        <v>69</v>
      </c>
      <c r="E38" s="86"/>
    </row>
    <row r="39" spans="1:5" ht="12" customHeight="1">
      <c r="A39" s="78"/>
      <c r="B39" s="84">
        <v>28</v>
      </c>
      <c r="C39" s="35" t="s">
        <v>70</v>
      </c>
      <c r="D39" s="35" t="s">
        <v>71</v>
      </c>
      <c r="E39" s="86"/>
    </row>
    <row r="40" spans="1:5" ht="12" customHeight="1">
      <c r="A40" s="78"/>
      <c r="B40" s="84">
        <v>29</v>
      </c>
      <c r="C40" s="35" t="s">
        <v>72</v>
      </c>
      <c r="D40" s="35" t="s">
        <v>45</v>
      </c>
      <c r="E40" s="86"/>
    </row>
    <row r="41" spans="1:5" ht="12" customHeight="1">
      <c r="A41" s="78"/>
      <c r="B41" s="84">
        <v>30</v>
      </c>
      <c r="C41" s="35" t="s">
        <v>73</v>
      </c>
      <c r="D41" s="35" t="s">
        <v>74</v>
      </c>
      <c r="E41" s="86"/>
    </row>
    <row r="42" spans="1:5" ht="12" customHeight="1">
      <c r="A42" s="78"/>
      <c r="B42" s="84">
        <v>31</v>
      </c>
      <c r="C42" s="35" t="s">
        <v>75</v>
      </c>
      <c r="D42" s="35" t="s">
        <v>76</v>
      </c>
      <c r="E42" s="86"/>
    </row>
    <row r="43" spans="1:5" ht="12" customHeight="1">
      <c r="A43" s="78"/>
      <c r="B43" s="84">
        <v>32</v>
      </c>
      <c r="C43" s="35" t="s">
        <v>77</v>
      </c>
      <c r="D43" s="35" t="s">
        <v>35</v>
      </c>
      <c r="E43" s="86"/>
    </row>
    <row r="44" spans="1:5" ht="12" customHeight="1">
      <c r="A44" s="78"/>
      <c r="B44" s="84">
        <v>33</v>
      </c>
      <c r="C44" s="35" t="s">
        <v>78</v>
      </c>
      <c r="D44" s="35" t="s">
        <v>40</v>
      </c>
      <c r="E44" s="86"/>
    </row>
    <row r="45" spans="1:5" ht="12" customHeight="1">
      <c r="A45" s="78"/>
      <c r="B45" s="84">
        <v>34</v>
      </c>
      <c r="C45" s="35" t="s">
        <v>79</v>
      </c>
      <c r="D45" s="35" t="s">
        <v>80</v>
      </c>
      <c r="E45" s="86"/>
    </row>
    <row r="46" spans="1:5" ht="12" customHeight="1">
      <c r="A46" s="78"/>
      <c r="B46" s="84">
        <v>35</v>
      </c>
      <c r="C46" s="35" t="s">
        <v>81</v>
      </c>
      <c r="D46" s="35" t="s">
        <v>82</v>
      </c>
      <c r="E46" s="86"/>
    </row>
    <row r="47" spans="1:5" ht="12" customHeight="1">
      <c r="A47" s="78"/>
      <c r="B47" s="84">
        <v>36</v>
      </c>
      <c r="C47" s="35" t="s">
        <v>83</v>
      </c>
      <c r="D47" s="35" t="s">
        <v>40</v>
      </c>
      <c r="E47" s="86"/>
    </row>
    <row r="48" spans="1:5" ht="12" customHeight="1">
      <c r="A48" s="78"/>
      <c r="B48" s="84">
        <v>37</v>
      </c>
      <c r="C48" s="35" t="s">
        <v>84</v>
      </c>
      <c r="D48" s="35" t="s">
        <v>85</v>
      </c>
      <c r="E48" s="86"/>
    </row>
    <row r="49" spans="1:5" ht="12" customHeight="1">
      <c r="A49" s="78"/>
      <c r="B49" s="84">
        <v>38</v>
      </c>
      <c r="C49" s="35" t="s">
        <v>86</v>
      </c>
      <c r="D49" s="35" t="s">
        <v>87</v>
      </c>
      <c r="E49" s="86"/>
    </row>
    <row r="50" spans="1:5" ht="12" customHeight="1">
      <c r="A50" s="78"/>
      <c r="B50" s="84">
        <v>39</v>
      </c>
      <c r="C50" s="35" t="s">
        <v>88</v>
      </c>
      <c r="D50" s="35" t="s">
        <v>89</v>
      </c>
      <c r="E50" s="86"/>
    </row>
    <row r="51" spans="1:5" ht="12" customHeight="1">
      <c r="A51" s="78"/>
      <c r="B51" s="84">
        <v>40</v>
      </c>
      <c r="C51" s="35" t="s">
        <v>90</v>
      </c>
      <c r="D51" s="35" t="s">
        <v>91</v>
      </c>
      <c r="E51" s="86"/>
    </row>
    <row r="52" spans="1:5" ht="12" customHeight="1">
      <c r="A52" s="78"/>
      <c r="B52" s="84">
        <v>41</v>
      </c>
      <c r="C52" s="35" t="s">
        <v>92</v>
      </c>
      <c r="D52" s="35" t="s">
        <v>93</v>
      </c>
      <c r="E52" s="86"/>
    </row>
    <row r="53" spans="1:5" ht="12" customHeight="1">
      <c r="A53" s="78"/>
      <c r="B53" s="84">
        <v>42</v>
      </c>
      <c r="C53" s="35" t="s">
        <v>94</v>
      </c>
      <c r="D53" s="35" t="s">
        <v>95</v>
      </c>
      <c r="E53" s="86"/>
    </row>
    <row r="54" spans="1:5" ht="12" customHeight="1">
      <c r="A54" s="78"/>
      <c r="B54" s="84">
        <v>43</v>
      </c>
      <c r="C54" s="35" t="s">
        <v>96</v>
      </c>
      <c r="D54" s="35" t="s">
        <v>97</v>
      </c>
      <c r="E54" s="86"/>
    </row>
    <row r="55" spans="1:5" ht="12" customHeight="1">
      <c r="A55" s="78"/>
      <c r="B55" s="84">
        <v>44</v>
      </c>
      <c r="C55" s="35" t="s">
        <v>98</v>
      </c>
      <c r="D55" s="35" t="s">
        <v>99</v>
      </c>
      <c r="E55" s="86"/>
    </row>
    <row r="56" spans="1:5" ht="12" customHeight="1">
      <c r="A56" s="78"/>
      <c r="B56" s="84">
        <v>45</v>
      </c>
      <c r="C56" s="35" t="s">
        <v>100</v>
      </c>
      <c r="D56" s="35" t="s">
        <v>101</v>
      </c>
      <c r="E56" s="86"/>
    </row>
    <row r="57" spans="1:5" ht="12" customHeight="1">
      <c r="A57" s="78"/>
      <c r="B57" s="84">
        <v>46</v>
      </c>
      <c r="C57" s="35" t="s">
        <v>102</v>
      </c>
      <c r="D57" s="35" t="s">
        <v>74</v>
      </c>
      <c r="E57" s="86"/>
    </row>
    <row r="58" spans="1:5" ht="12" customHeight="1">
      <c r="A58" s="78"/>
      <c r="B58" s="84">
        <v>47</v>
      </c>
      <c r="C58" s="35" t="s">
        <v>103</v>
      </c>
      <c r="D58" s="35" t="s">
        <v>95</v>
      </c>
      <c r="E58" s="86"/>
    </row>
    <row r="59" spans="1:5" ht="12" customHeight="1">
      <c r="A59" s="78"/>
      <c r="B59" s="84">
        <v>48</v>
      </c>
      <c r="C59" s="35" t="s">
        <v>104</v>
      </c>
      <c r="D59" s="35" t="s">
        <v>105</v>
      </c>
      <c r="E59" s="86"/>
    </row>
    <row r="60" spans="1:5" ht="12" customHeight="1">
      <c r="B60" s="87" t="s">
        <v>185</v>
      </c>
      <c r="C60" s="87"/>
      <c r="D60" s="87"/>
      <c r="E60" s="87" t="s">
        <v>186</v>
      </c>
    </row>
    <row r="61" spans="1:5" ht="12" customHeight="1">
      <c r="B61" s="87"/>
      <c r="C61" s="87"/>
      <c r="D61" s="87"/>
      <c r="E61" s="87"/>
    </row>
  </sheetData>
  <mergeCells count="1">
    <mergeCell ref="B6:E6"/>
  </mergeCells>
  <pageMargins left="0.36" right="0.7" top="0.17" bottom="0.17" header="0.17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G61"/>
  <sheetViews>
    <sheetView topLeftCell="A37" workbookViewId="0">
      <selection activeCell="G12" sqref="G12:G59"/>
    </sheetView>
  </sheetViews>
  <sheetFormatPr baseColWidth="10" defaultColWidth="10.88671875" defaultRowHeight="13.2"/>
  <cols>
    <col min="1" max="1" width="3" style="75" customWidth="1"/>
    <col min="2" max="2" width="9.44140625" style="75" customWidth="1"/>
    <col min="3" max="3" width="17.6640625" style="75" customWidth="1"/>
    <col min="4" max="4" width="21.88671875" style="75" customWidth="1"/>
    <col min="5" max="5" width="15" style="75" hidden="1" customWidth="1"/>
    <col min="6" max="6" width="0" style="75" hidden="1" customWidth="1"/>
    <col min="7" max="16384" width="10.88671875" style="75"/>
  </cols>
  <sheetData>
    <row r="1" spans="1:7" ht="15.6">
      <c r="A1" s="78" t="s">
        <v>17</v>
      </c>
      <c r="B1" s="78"/>
      <c r="C1" s="79"/>
      <c r="E1" s="80" t="s">
        <v>170</v>
      </c>
      <c r="G1" s="75" t="s">
        <v>227</v>
      </c>
    </row>
    <row r="2" spans="1:7" ht="12" customHeight="1">
      <c r="A2" s="78" t="s">
        <v>171</v>
      </c>
      <c r="B2" s="78"/>
      <c r="C2" s="79"/>
    </row>
    <row r="3" spans="1:7" ht="13.5" customHeight="1">
      <c r="A3" s="78" t="s">
        <v>172</v>
      </c>
      <c r="B3" s="78"/>
      <c r="C3" s="79"/>
      <c r="E3" s="78"/>
    </row>
    <row r="4" spans="1:7" ht="12.75" customHeight="1">
      <c r="A4" s="78" t="s">
        <v>228</v>
      </c>
      <c r="B4" s="78"/>
      <c r="C4" s="79"/>
    </row>
    <row r="5" spans="1:7" ht="2.25" customHeight="1">
      <c r="B5" s="78"/>
      <c r="C5" s="79"/>
    </row>
    <row r="6" spans="1:7" ht="20.399999999999999">
      <c r="A6" s="78"/>
      <c r="B6" s="373" t="s">
        <v>174</v>
      </c>
      <c r="C6" s="373"/>
      <c r="D6" s="373"/>
      <c r="E6" s="373"/>
    </row>
    <row r="7" spans="1:7" ht="3.75" customHeight="1">
      <c r="A7" s="78"/>
      <c r="B7" s="130"/>
      <c r="C7" s="130"/>
      <c r="D7" s="130"/>
      <c r="E7" s="130"/>
    </row>
    <row r="8" spans="1:7" ht="18.75" customHeight="1">
      <c r="A8" s="374" t="s">
        <v>229</v>
      </c>
      <c r="B8" s="374"/>
      <c r="C8" s="374"/>
      <c r="D8" s="374"/>
      <c r="E8" s="374"/>
      <c r="F8" s="374"/>
      <c r="G8" s="374"/>
    </row>
    <row r="9" spans="1:7" ht="9" hidden="1" customHeight="1">
      <c r="A9" s="78"/>
      <c r="B9" s="78"/>
      <c r="C9" s="78"/>
      <c r="D9" s="79"/>
    </row>
    <row r="10" spans="1:7" ht="6.75" customHeight="1">
      <c r="A10" s="78"/>
      <c r="B10" s="78"/>
      <c r="C10" s="78"/>
      <c r="D10" s="79"/>
    </row>
    <row r="11" spans="1:7" ht="16.5" customHeight="1">
      <c r="A11" s="78"/>
      <c r="B11" s="83" t="s">
        <v>0</v>
      </c>
      <c r="C11" s="83" t="s">
        <v>123</v>
      </c>
      <c r="D11" s="83" t="s">
        <v>175</v>
      </c>
      <c r="E11" s="83" t="s">
        <v>230</v>
      </c>
      <c r="F11" s="83" t="s">
        <v>231</v>
      </c>
      <c r="G11" s="83" t="s">
        <v>156</v>
      </c>
    </row>
    <row r="12" spans="1:7" ht="13.5" customHeight="1">
      <c r="A12" s="78"/>
      <c r="B12" s="84">
        <v>1</v>
      </c>
      <c r="C12" s="35" t="s">
        <v>21</v>
      </c>
      <c r="D12" s="35" t="s">
        <v>22</v>
      </c>
      <c r="E12" s="165">
        <v>15</v>
      </c>
      <c r="F12" s="165">
        <v>14</v>
      </c>
      <c r="G12" s="191">
        <f>(E12+F12)/2</f>
        <v>14.5</v>
      </c>
    </row>
    <row r="13" spans="1:7" ht="13.5" customHeight="1">
      <c r="A13" s="78"/>
      <c r="B13" s="84">
        <v>2</v>
      </c>
      <c r="C13" s="35" t="s">
        <v>23</v>
      </c>
      <c r="D13" s="35" t="s">
        <v>24</v>
      </c>
      <c r="E13" s="165">
        <v>14.5</v>
      </c>
      <c r="F13" s="165">
        <v>14</v>
      </c>
      <c r="G13" s="191">
        <f t="shared" ref="G13:G59" si="0">(E13+F13)/2</f>
        <v>14.25</v>
      </c>
    </row>
    <row r="14" spans="1:7" ht="13.5" customHeight="1">
      <c r="A14" s="78"/>
      <c r="B14" s="84">
        <v>3</v>
      </c>
      <c r="C14" s="35" t="s">
        <v>25</v>
      </c>
      <c r="D14" s="35" t="s">
        <v>26</v>
      </c>
      <c r="E14" s="165">
        <v>15</v>
      </c>
      <c r="F14" s="165">
        <v>14</v>
      </c>
      <c r="G14" s="191">
        <f t="shared" si="0"/>
        <v>14.5</v>
      </c>
    </row>
    <row r="15" spans="1:7" ht="13.5" customHeight="1">
      <c r="A15" s="78"/>
      <c r="B15" s="84">
        <v>4</v>
      </c>
      <c r="C15" s="35" t="s">
        <v>27</v>
      </c>
      <c r="D15" s="35" t="s">
        <v>28</v>
      </c>
      <c r="E15" s="165">
        <v>15</v>
      </c>
      <c r="F15" s="165">
        <v>14.5</v>
      </c>
      <c r="G15" s="191">
        <f t="shared" si="0"/>
        <v>14.75</v>
      </c>
    </row>
    <row r="16" spans="1:7" ht="13.5" customHeight="1">
      <c r="A16" s="78"/>
      <c r="B16" s="84">
        <v>5</v>
      </c>
      <c r="C16" s="35" t="s">
        <v>29</v>
      </c>
      <c r="D16" s="35" t="s">
        <v>30</v>
      </c>
      <c r="E16" s="165">
        <v>15.5</v>
      </c>
      <c r="F16" s="165">
        <v>14.5</v>
      </c>
      <c r="G16" s="191">
        <f t="shared" si="0"/>
        <v>15</v>
      </c>
    </row>
    <row r="17" spans="1:7" ht="13.5" customHeight="1">
      <c r="A17" s="78"/>
      <c r="B17" s="84">
        <v>6</v>
      </c>
      <c r="C17" s="35" t="s">
        <v>19</v>
      </c>
      <c r="D17" s="35" t="s">
        <v>31</v>
      </c>
      <c r="E17" s="165">
        <v>15.5</v>
      </c>
      <c r="F17" s="165">
        <v>14</v>
      </c>
      <c r="G17" s="191">
        <f t="shared" si="0"/>
        <v>14.75</v>
      </c>
    </row>
    <row r="18" spans="1:7" ht="13.5" customHeight="1">
      <c r="A18" s="78"/>
      <c r="B18" s="84">
        <v>7</v>
      </c>
      <c r="C18" s="35" t="s">
        <v>32</v>
      </c>
      <c r="D18" s="35" t="s">
        <v>33</v>
      </c>
      <c r="E18" s="165">
        <v>14.5</v>
      </c>
      <c r="F18" s="165">
        <v>14</v>
      </c>
      <c r="G18" s="191">
        <f t="shared" si="0"/>
        <v>14.25</v>
      </c>
    </row>
    <row r="19" spans="1:7" ht="13.5" customHeight="1">
      <c r="A19" s="78"/>
      <c r="B19" s="84">
        <v>8</v>
      </c>
      <c r="C19" s="35" t="s">
        <v>34</v>
      </c>
      <c r="D19" s="35" t="s">
        <v>35</v>
      </c>
      <c r="E19" s="165">
        <v>14.5</v>
      </c>
      <c r="F19" s="165">
        <v>14.5</v>
      </c>
      <c r="G19" s="191">
        <f t="shared" si="0"/>
        <v>14.5</v>
      </c>
    </row>
    <row r="20" spans="1:7" ht="13.5" customHeight="1">
      <c r="A20" s="78"/>
      <c r="B20" s="84">
        <v>9</v>
      </c>
      <c r="C20" s="35" t="s">
        <v>36</v>
      </c>
      <c r="D20" s="35" t="s">
        <v>35</v>
      </c>
      <c r="E20" s="165">
        <v>12.5</v>
      </c>
      <c r="F20" s="165">
        <v>14</v>
      </c>
      <c r="G20" s="191">
        <f t="shared" si="0"/>
        <v>13.25</v>
      </c>
    </row>
    <row r="21" spans="1:7" ht="13.5" customHeight="1">
      <c r="A21" s="78"/>
      <c r="B21" s="84">
        <v>10</v>
      </c>
      <c r="C21" s="35" t="s">
        <v>37</v>
      </c>
      <c r="D21" s="35" t="s">
        <v>38</v>
      </c>
      <c r="E21" s="165">
        <v>14.5</v>
      </c>
      <c r="F21" s="165">
        <v>15</v>
      </c>
      <c r="G21" s="191">
        <f t="shared" si="0"/>
        <v>14.75</v>
      </c>
    </row>
    <row r="22" spans="1:7" ht="13.5" customHeight="1">
      <c r="A22" s="78"/>
      <c r="B22" s="84">
        <v>11</v>
      </c>
      <c r="C22" s="35" t="s">
        <v>39</v>
      </c>
      <c r="D22" s="35" t="s">
        <v>40</v>
      </c>
      <c r="E22" s="165">
        <v>13</v>
      </c>
      <c r="F22" s="165">
        <v>12</v>
      </c>
      <c r="G22" s="191">
        <f t="shared" si="0"/>
        <v>12.5</v>
      </c>
    </row>
    <row r="23" spans="1:7" ht="13.5" customHeight="1">
      <c r="A23" s="78"/>
      <c r="B23" s="84">
        <v>12</v>
      </c>
      <c r="C23" s="35" t="s">
        <v>41</v>
      </c>
      <c r="D23" s="35" t="s">
        <v>42</v>
      </c>
      <c r="E23" s="165">
        <v>13</v>
      </c>
      <c r="F23" s="165">
        <v>12</v>
      </c>
      <c r="G23" s="191">
        <f t="shared" si="0"/>
        <v>12.5</v>
      </c>
    </row>
    <row r="24" spans="1:7" ht="13.5" customHeight="1">
      <c r="A24" s="78"/>
      <c r="B24" s="84">
        <v>13</v>
      </c>
      <c r="C24" s="35" t="s">
        <v>43</v>
      </c>
      <c r="D24" s="35" t="s">
        <v>40</v>
      </c>
      <c r="E24" s="165">
        <v>15</v>
      </c>
      <c r="F24" s="165">
        <v>15</v>
      </c>
      <c r="G24" s="191">
        <f t="shared" si="0"/>
        <v>15</v>
      </c>
    </row>
    <row r="25" spans="1:7" ht="13.5" customHeight="1">
      <c r="A25" s="78"/>
      <c r="B25" s="84">
        <v>14</v>
      </c>
      <c r="C25" s="35" t="s">
        <v>44</v>
      </c>
      <c r="D25" s="35" t="s">
        <v>45</v>
      </c>
      <c r="E25" s="165">
        <v>14.5</v>
      </c>
      <c r="F25" s="165">
        <v>14.5</v>
      </c>
      <c r="G25" s="191">
        <f t="shared" si="0"/>
        <v>14.5</v>
      </c>
    </row>
    <row r="26" spans="1:7" ht="13.5" customHeight="1">
      <c r="A26" s="78"/>
      <c r="B26" s="84">
        <v>15</v>
      </c>
      <c r="C26" s="35" t="s">
        <v>46</v>
      </c>
      <c r="D26" s="35" t="s">
        <v>47</v>
      </c>
      <c r="E26" s="165">
        <v>15</v>
      </c>
      <c r="F26" s="165">
        <v>14.5</v>
      </c>
      <c r="G26" s="191">
        <f t="shared" si="0"/>
        <v>14.75</v>
      </c>
    </row>
    <row r="27" spans="1:7" ht="13.5" customHeight="1">
      <c r="A27" s="78"/>
      <c r="B27" s="84">
        <v>16</v>
      </c>
      <c r="C27" s="35" t="s">
        <v>48</v>
      </c>
      <c r="D27" s="35" t="s">
        <v>49</v>
      </c>
      <c r="E27" s="165">
        <v>15</v>
      </c>
      <c r="F27" s="165">
        <v>15</v>
      </c>
      <c r="G27" s="191">
        <f t="shared" si="0"/>
        <v>15</v>
      </c>
    </row>
    <row r="28" spans="1:7" ht="13.5" customHeight="1">
      <c r="A28" s="78"/>
      <c r="B28" s="84">
        <v>17</v>
      </c>
      <c r="C28" s="35" t="s">
        <v>48</v>
      </c>
      <c r="D28" s="35" t="s">
        <v>50</v>
      </c>
      <c r="E28" s="165">
        <v>15</v>
      </c>
      <c r="F28" s="165">
        <v>15</v>
      </c>
      <c r="G28" s="191">
        <f t="shared" si="0"/>
        <v>15</v>
      </c>
    </row>
    <row r="29" spans="1:7" ht="13.5" customHeight="1">
      <c r="A29" s="78"/>
      <c r="B29" s="84">
        <v>18</v>
      </c>
      <c r="C29" s="35" t="s">
        <v>51</v>
      </c>
      <c r="D29" s="35" t="s">
        <v>24</v>
      </c>
      <c r="E29" s="165">
        <v>14.5</v>
      </c>
      <c r="F29" s="165">
        <v>14.5</v>
      </c>
      <c r="G29" s="191">
        <f t="shared" si="0"/>
        <v>14.5</v>
      </c>
    </row>
    <row r="30" spans="1:7" ht="13.5" customHeight="1">
      <c r="A30" s="78"/>
      <c r="B30" s="84">
        <v>19</v>
      </c>
      <c r="C30" s="35" t="s">
        <v>52</v>
      </c>
      <c r="D30" s="35" t="s">
        <v>53</v>
      </c>
      <c r="E30" s="165">
        <v>14</v>
      </c>
      <c r="F30" s="165">
        <v>14.5</v>
      </c>
      <c r="G30" s="191">
        <f t="shared" si="0"/>
        <v>14.25</v>
      </c>
    </row>
    <row r="31" spans="1:7" ht="13.5" customHeight="1">
      <c r="A31" s="78"/>
      <c r="B31" s="84">
        <v>20</v>
      </c>
      <c r="C31" s="35" t="s">
        <v>54</v>
      </c>
      <c r="D31" s="35" t="s">
        <v>55</v>
      </c>
      <c r="E31" s="165">
        <v>14.5</v>
      </c>
      <c r="F31" s="165">
        <v>14.5</v>
      </c>
      <c r="G31" s="191">
        <f t="shared" si="0"/>
        <v>14.5</v>
      </c>
    </row>
    <row r="32" spans="1:7" ht="13.5" customHeight="1">
      <c r="A32" s="78"/>
      <c r="B32" s="84">
        <v>21</v>
      </c>
      <c r="C32" s="35" t="s">
        <v>56</v>
      </c>
      <c r="D32" s="35" t="s">
        <v>57</v>
      </c>
      <c r="E32" s="165">
        <v>15</v>
      </c>
      <c r="F32" s="165">
        <v>14</v>
      </c>
      <c r="G32" s="191">
        <f t="shared" si="0"/>
        <v>14.5</v>
      </c>
    </row>
    <row r="33" spans="1:7" ht="13.5" customHeight="1">
      <c r="A33" s="78"/>
      <c r="B33" s="84">
        <v>22</v>
      </c>
      <c r="C33" s="35" t="s">
        <v>58</v>
      </c>
      <c r="D33" s="35" t="s">
        <v>59</v>
      </c>
      <c r="E33" s="165">
        <v>14.5</v>
      </c>
      <c r="F33" s="165">
        <v>15</v>
      </c>
      <c r="G33" s="191">
        <f t="shared" si="0"/>
        <v>14.75</v>
      </c>
    </row>
    <row r="34" spans="1:7" ht="13.5" customHeight="1">
      <c r="A34" s="78"/>
      <c r="B34" s="84">
        <v>23</v>
      </c>
      <c r="C34" s="35" t="s">
        <v>60</v>
      </c>
      <c r="D34" s="35" t="s">
        <v>61</v>
      </c>
      <c r="E34" s="165">
        <v>15</v>
      </c>
      <c r="F34" s="165">
        <v>14.5</v>
      </c>
      <c r="G34" s="191">
        <f t="shared" si="0"/>
        <v>14.75</v>
      </c>
    </row>
    <row r="35" spans="1:7" ht="13.5" customHeight="1">
      <c r="A35" s="78"/>
      <c r="B35" s="84">
        <v>24</v>
      </c>
      <c r="C35" s="35" t="s">
        <v>62</v>
      </c>
      <c r="D35" s="35" t="s">
        <v>63</v>
      </c>
      <c r="E35" s="165">
        <v>13</v>
      </c>
      <c r="F35" s="165">
        <v>14</v>
      </c>
      <c r="G35" s="191">
        <f t="shared" si="0"/>
        <v>13.5</v>
      </c>
    </row>
    <row r="36" spans="1:7" ht="13.5" customHeight="1">
      <c r="A36" s="78"/>
      <c r="B36" s="84">
        <v>25</v>
      </c>
      <c r="C36" s="35" t="s">
        <v>64</v>
      </c>
      <c r="D36" s="35" t="s">
        <v>65</v>
      </c>
      <c r="E36" s="165">
        <v>15.5</v>
      </c>
      <c r="F36" s="165">
        <v>14.5</v>
      </c>
      <c r="G36" s="191">
        <f t="shared" si="0"/>
        <v>15</v>
      </c>
    </row>
    <row r="37" spans="1:7" ht="13.5" customHeight="1">
      <c r="A37" s="78"/>
      <c r="B37" s="84">
        <v>26</v>
      </c>
      <c r="C37" s="35" t="s">
        <v>66</v>
      </c>
      <c r="D37" s="35" t="s">
        <v>67</v>
      </c>
      <c r="E37" s="165">
        <v>13.5</v>
      </c>
      <c r="F37" s="165">
        <v>14</v>
      </c>
      <c r="G37" s="191">
        <f t="shared" si="0"/>
        <v>13.75</v>
      </c>
    </row>
    <row r="38" spans="1:7" ht="13.5" customHeight="1">
      <c r="A38" s="78"/>
      <c r="B38" s="84">
        <v>27</v>
      </c>
      <c r="C38" s="35" t="s">
        <v>68</v>
      </c>
      <c r="D38" s="35" t="s">
        <v>69</v>
      </c>
      <c r="E38" s="165">
        <v>14.5</v>
      </c>
      <c r="F38" s="165">
        <v>15</v>
      </c>
      <c r="G38" s="191">
        <f t="shared" si="0"/>
        <v>14.75</v>
      </c>
    </row>
    <row r="39" spans="1:7" ht="13.5" customHeight="1">
      <c r="A39" s="78"/>
      <c r="B39" s="84">
        <v>28</v>
      </c>
      <c r="C39" s="35" t="s">
        <v>70</v>
      </c>
      <c r="D39" s="35" t="s">
        <v>71</v>
      </c>
      <c r="E39" s="165">
        <v>15</v>
      </c>
      <c r="F39" s="165">
        <v>15</v>
      </c>
      <c r="G39" s="191">
        <f t="shared" si="0"/>
        <v>15</v>
      </c>
    </row>
    <row r="40" spans="1:7" ht="13.5" customHeight="1">
      <c r="A40" s="78"/>
      <c r="B40" s="84">
        <v>29</v>
      </c>
      <c r="C40" s="35" t="s">
        <v>72</v>
      </c>
      <c r="D40" s="35" t="s">
        <v>45</v>
      </c>
      <c r="E40" s="165">
        <v>15</v>
      </c>
      <c r="F40" s="165">
        <v>15</v>
      </c>
      <c r="G40" s="191">
        <f t="shared" si="0"/>
        <v>15</v>
      </c>
    </row>
    <row r="41" spans="1:7" ht="13.5" customHeight="1">
      <c r="A41" s="78"/>
      <c r="B41" s="84">
        <v>30</v>
      </c>
      <c r="C41" s="35" t="s">
        <v>73</v>
      </c>
      <c r="D41" s="35" t="s">
        <v>74</v>
      </c>
      <c r="E41" s="165">
        <v>15</v>
      </c>
      <c r="F41" s="165">
        <v>10</v>
      </c>
      <c r="G41" s="191">
        <f t="shared" si="0"/>
        <v>12.5</v>
      </c>
    </row>
    <row r="42" spans="1:7" ht="13.5" customHeight="1">
      <c r="A42" s="78"/>
      <c r="B42" s="84">
        <v>31</v>
      </c>
      <c r="C42" s="35" t="s">
        <v>75</v>
      </c>
      <c r="D42" s="35" t="s">
        <v>76</v>
      </c>
      <c r="E42" s="165">
        <v>14</v>
      </c>
      <c r="F42" s="165">
        <v>14</v>
      </c>
      <c r="G42" s="191">
        <f t="shared" si="0"/>
        <v>14</v>
      </c>
    </row>
    <row r="43" spans="1:7" ht="13.5" customHeight="1">
      <c r="A43" s="78"/>
      <c r="B43" s="84">
        <v>32</v>
      </c>
      <c r="C43" s="35" t="s">
        <v>77</v>
      </c>
      <c r="D43" s="35" t="s">
        <v>35</v>
      </c>
      <c r="E43" s="165">
        <v>15</v>
      </c>
      <c r="F43" s="165">
        <v>14</v>
      </c>
      <c r="G43" s="191">
        <f t="shared" si="0"/>
        <v>14.5</v>
      </c>
    </row>
    <row r="44" spans="1:7" ht="13.5" customHeight="1">
      <c r="A44" s="78"/>
      <c r="B44" s="84">
        <v>33</v>
      </c>
      <c r="C44" s="35" t="s">
        <v>78</v>
      </c>
      <c r="D44" s="35" t="s">
        <v>40</v>
      </c>
      <c r="E44" s="165">
        <v>14</v>
      </c>
      <c r="F44" s="165">
        <v>13.5</v>
      </c>
      <c r="G44" s="191">
        <f t="shared" si="0"/>
        <v>13.75</v>
      </c>
    </row>
    <row r="45" spans="1:7" ht="13.5" customHeight="1">
      <c r="A45" s="78"/>
      <c r="B45" s="84">
        <v>34</v>
      </c>
      <c r="C45" s="35" t="s">
        <v>79</v>
      </c>
      <c r="D45" s="35" t="s">
        <v>80</v>
      </c>
      <c r="E45" s="165">
        <v>15</v>
      </c>
      <c r="F45" s="165">
        <v>13.5</v>
      </c>
      <c r="G45" s="191">
        <f t="shared" si="0"/>
        <v>14.25</v>
      </c>
    </row>
    <row r="46" spans="1:7" ht="13.5" customHeight="1">
      <c r="A46" s="78"/>
      <c r="B46" s="84">
        <v>35</v>
      </c>
      <c r="C46" s="35" t="s">
        <v>81</v>
      </c>
      <c r="D46" s="35" t="s">
        <v>82</v>
      </c>
      <c r="E46" s="165">
        <v>15</v>
      </c>
      <c r="F46" s="165">
        <v>15.5</v>
      </c>
      <c r="G46" s="191">
        <f t="shared" si="0"/>
        <v>15.25</v>
      </c>
    </row>
    <row r="47" spans="1:7" ht="13.5" customHeight="1">
      <c r="A47" s="78"/>
      <c r="B47" s="84">
        <v>36</v>
      </c>
      <c r="C47" s="35" t="s">
        <v>83</v>
      </c>
      <c r="D47" s="35" t="s">
        <v>40</v>
      </c>
      <c r="E47" s="165">
        <v>15</v>
      </c>
      <c r="F47" s="165">
        <v>13.5</v>
      </c>
      <c r="G47" s="191">
        <f t="shared" si="0"/>
        <v>14.25</v>
      </c>
    </row>
    <row r="48" spans="1:7" ht="13.5" customHeight="1">
      <c r="A48" s="78"/>
      <c r="B48" s="84">
        <v>37</v>
      </c>
      <c r="C48" s="35" t="s">
        <v>84</v>
      </c>
      <c r="D48" s="35" t="s">
        <v>85</v>
      </c>
      <c r="E48" s="165">
        <v>12.5</v>
      </c>
      <c r="F48" s="165">
        <v>13</v>
      </c>
      <c r="G48" s="191">
        <f t="shared" si="0"/>
        <v>12.75</v>
      </c>
    </row>
    <row r="49" spans="1:7" ht="13.5" customHeight="1">
      <c r="A49" s="78"/>
      <c r="B49" s="84">
        <v>38</v>
      </c>
      <c r="C49" s="35" t="s">
        <v>86</v>
      </c>
      <c r="D49" s="35" t="s">
        <v>87</v>
      </c>
      <c r="E49" s="165">
        <v>14.5</v>
      </c>
      <c r="F49" s="165">
        <v>13</v>
      </c>
      <c r="G49" s="191">
        <f t="shared" si="0"/>
        <v>13.75</v>
      </c>
    </row>
    <row r="50" spans="1:7" ht="13.5" customHeight="1">
      <c r="A50" s="78"/>
      <c r="B50" s="84">
        <v>39</v>
      </c>
      <c r="C50" s="35" t="s">
        <v>88</v>
      </c>
      <c r="D50" s="35" t="s">
        <v>89</v>
      </c>
      <c r="E50" s="165">
        <v>12.5</v>
      </c>
      <c r="F50" s="165">
        <v>12</v>
      </c>
      <c r="G50" s="191">
        <f t="shared" si="0"/>
        <v>12.25</v>
      </c>
    </row>
    <row r="51" spans="1:7" ht="13.5" customHeight="1">
      <c r="A51" s="78"/>
      <c r="B51" s="84">
        <v>40</v>
      </c>
      <c r="C51" s="35" t="s">
        <v>90</v>
      </c>
      <c r="D51" s="35" t="s">
        <v>91</v>
      </c>
      <c r="E51" s="165">
        <v>16</v>
      </c>
      <c r="F51" s="165">
        <v>16</v>
      </c>
      <c r="G51" s="191">
        <f t="shared" si="0"/>
        <v>16</v>
      </c>
    </row>
    <row r="52" spans="1:7" ht="13.5" customHeight="1">
      <c r="A52" s="78"/>
      <c r="B52" s="84">
        <v>41</v>
      </c>
      <c r="C52" s="35" t="s">
        <v>92</v>
      </c>
      <c r="D52" s="35" t="s">
        <v>93</v>
      </c>
      <c r="E52" s="165">
        <v>14.5</v>
      </c>
      <c r="F52" s="165">
        <v>14</v>
      </c>
      <c r="G52" s="191">
        <f t="shared" si="0"/>
        <v>14.25</v>
      </c>
    </row>
    <row r="53" spans="1:7" ht="13.5" customHeight="1">
      <c r="A53" s="78"/>
      <c r="B53" s="84">
        <v>42</v>
      </c>
      <c r="C53" s="35" t="s">
        <v>94</v>
      </c>
      <c r="D53" s="35" t="s">
        <v>95</v>
      </c>
      <c r="E53" s="165">
        <v>14.5</v>
      </c>
      <c r="F53" s="165">
        <v>14.5</v>
      </c>
      <c r="G53" s="191">
        <f t="shared" si="0"/>
        <v>14.5</v>
      </c>
    </row>
    <row r="54" spans="1:7" ht="13.5" customHeight="1">
      <c r="A54" s="78"/>
      <c r="B54" s="84">
        <v>43</v>
      </c>
      <c r="C54" s="35" t="s">
        <v>96</v>
      </c>
      <c r="D54" s="35" t="s">
        <v>97</v>
      </c>
      <c r="E54" s="165">
        <v>15</v>
      </c>
      <c r="F54" s="165">
        <v>15</v>
      </c>
      <c r="G54" s="191">
        <f t="shared" si="0"/>
        <v>15</v>
      </c>
    </row>
    <row r="55" spans="1:7" ht="13.5" customHeight="1">
      <c r="A55" s="78"/>
      <c r="B55" s="84">
        <v>44</v>
      </c>
      <c r="C55" s="35" t="s">
        <v>98</v>
      </c>
      <c r="D55" s="35" t="s">
        <v>99</v>
      </c>
      <c r="E55" s="165">
        <v>12</v>
      </c>
      <c r="F55" s="165">
        <v>13</v>
      </c>
      <c r="G55" s="191">
        <f t="shared" si="0"/>
        <v>12.5</v>
      </c>
    </row>
    <row r="56" spans="1:7" ht="13.5" customHeight="1">
      <c r="A56" s="78"/>
      <c r="B56" s="84">
        <v>45</v>
      </c>
      <c r="C56" s="35" t="s">
        <v>100</v>
      </c>
      <c r="D56" s="35" t="s">
        <v>101</v>
      </c>
      <c r="E56" s="165">
        <v>14.5</v>
      </c>
      <c r="F56" s="165">
        <v>14</v>
      </c>
      <c r="G56" s="191">
        <f t="shared" si="0"/>
        <v>14.25</v>
      </c>
    </row>
    <row r="57" spans="1:7" ht="13.5" customHeight="1">
      <c r="A57" s="78"/>
      <c r="B57" s="84">
        <v>46</v>
      </c>
      <c r="C57" s="35" t="s">
        <v>102</v>
      </c>
      <c r="D57" s="35" t="s">
        <v>74</v>
      </c>
      <c r="E57" s="165">
        <v>13</v>
      </c>
      <c r="F57" s="165">
        <v>11</v>
      </c>
      <c r="G57" s="191">
        <f t="shared" si="0"/>
        <v>12</v>
      </c>
    </row>
    <row r="58" spans="1:7" ht="13.5" customHeight="1">
      <c r="A58" s="78"/>
      <c r="B58" s="84">
        <v>47</v>
      </c>
      <c r="C58" s="35" t="s">
        <v>103</v>
      </c>
      <c r="D58" s="35" t="s">
        <v>95</v>
      </c>
      <c r="E58" s="165">
        <v>15</v>
      </c>
      <c r="F58" s="165">
        <v>14.5</v>
      </c>
      <c r="G58" s="191">
        <f t="shared" si="0"/>
        <v>14.75</v>
      </c>
    </row>
    <row r="59" spans="1:7" ht="13.5" customHeight="1">
      <c r="A59" s="78"/>
      <c r="B59" s="84">
        <v>48</v>
      </c>
      <c r="C59" s="35" t="s">
        <v>104</v>
      </c>
      <c r="D59" s="35" t="s">
        <v>105</v>
      </c>
      <c r="E59" s="165">
        <v>14.5</v>
      </c>
      <c r="F59" s="165">
        <v>15</v>
      </c>
      <c r="G59" s="191">
        <f t="shared" si="0"/>
        <v>14.75</v>
      </c>
    </row>
    <row r="60" spans="1:7" ht="13.5" customHeight="1">
      <c r="B60" s="75" t="s">
        <v>232</v>
      </c>
      <c r="D60" s="80" t="s">
        <v>233</v>
      </c>
      <c r="E60" s="134" t="s">
        <v>234</v>
      </c>
      <c r="G60" s="75" t="s">
        <v>186</v>
      </c>
    </row>
    <row r="61" spans="1:7" ht="13.5" customHeight="1">
      <c r="B61" s="75" t="s">
        <v>235</v>
      </c>
      <c r="D61" s="192">
        <f>AVERAGE(G12:G59)</f>
        <v>14.234375</v>
      </c>
      <c r="E61" s="134"/>
    </row>
  </sheetData>
  <mergeCells count="2">
    <mergeCell ref="B6:E6"/>
    <mergeCell ref="A8:G8"/>
  </mergeCells>
  <pageMargins left="0.36" right="0.7" top="0.17" bottom="0.17" header="0.17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J65"/>
  <sheetViews>
    <sheetView workbookViewId="0">
      <selection activeCell="D9" sqref="D9:D11"/>
    </sheetView>
  </sheetViews>
  <sheetFormatPr baseColWidth="10" defaultColWidth="11.44140625" defaultRowHeight="13.2"/>
  <cols>
    <col min="1" max="1" width="1.88671875" style="37" customWidth="1"/>
    <col min="2" max="2" width="6" style="37" customWidth="1"/>
    <col min="3" max="3" width="13.6640625" style="37" customWidth="1"/>
    <col min="4" max="4" width="19.5546875" style="37" customWidth="1"/>
    <col min="5" max="5" width="12" style="37" customWidth="1"/>
    <col min="6" max="6" width="12.6640625" style="37" customWidth="1"/>
    <col min="7" max="7" width="17.44140625" style="37" customWidth="1"/>
    <col min="8" max="16384" width="11.44140625" style="37"/>
  </cols>
  <sheetData>
    <row r="1" spans="1:10" ht="15" customHeight="1">
      <c r="A1" s="36" t="s">
        <v>108</v>
      </c>
      <c r="G1" s="38" t="s">
        <v>192</v>
      </c>
    </row>
    <row r="2" spans="1:10" ht="12" customHeight="1">
      <c r="A2" s="39" t="s">
        <v>109</v>
      </c>
      <c r="F2" s="40"/>
    </row>
    <row r="3" spans="1:10" ht="15.75" customHeight="1">
      <c r="A3" s="39" t="s">
        <v>110</v>
      </c>
    </row>
    <row r="4" spans="1:10" ht="11.25" customHeight="1">
      <c r="B4" s="41"/>
      <c r="C4" s="42"/>
      <c r="F4" s="42"/>
    </row>
    <row r="5" spans="1:10" ht="19.5" customHeight="1">
      <c r="B5" s="36"/>
      <c r="C5" s="43" t="s">
        <v>111</v>
      </c>
      <c r="D5" s="43"/>
      <c r="E5" s="43"/>
      <c r="F5" s="45"/>
    </row>
    <row r="6" spans="1:10" ht="12" customHeight="1">
      <c r="B6" s="36"/>
      <c r="C6" s="36"/>
      <c r="D6" s="36"/>
      <c r="E6" s="36"/>
      <c r="F6" s="45"/>
    </row>
    <row r="7" spans="1:10" ht="15" customHeight="1">
      <c r="B7" s="44"/>
      <c r="C7" s="271" t="s">
        <v>168</v>
      </c>
      <c r="D7" s="272"/>
      <c r="E7" s="272"/>
      <c r="F7" s="272"/>
      <c r="G7" s="273"/>
      <c r="H7" s="46"/>
    </row>
    <row r="8" spans="1:10" ht="18.75" customHeight="1">
      <c r="B8" s="44"/>
      <c r="C8" s="274" t="s">
        <v>5</v>
      </c>
      <c r="D8" s="275"/>
      <c r="E8" s="132">
        <v>3</v>
      </c>
      <c r="F8" s="277"/>
      <c r="G8" s="278"/>
      <c r="H8" s="47"/>
    </row>
    <row r="9" spans="1:10" ht="5.25" customHeight="1">
      <c r="B9" s="279" t="s">
        <v>0</v>
      </c>
      <c r="C9" s="279" t="s">
        <v>1</v>
      </c>
      <c r="D9" s="279" t="s">
        <v>2</v>
      </c>
      <c r="E9" s="375" t="s">
        <v>113</v>
      </c>
      <c r="F9" s="279" t="s">
        <v>193</v>
      </c>
      <c r="G9" s="279" t="s">
        <v>114</v>
      </c>
      <c r="I9" s="48"/>
      <c r="J9" s="48"/>
    </row>
    <row r="10" spans="1:10" ht="9.75" customHeight="1">
      <c r="B10" s="280"/>
      <c r="C10" s="280"/>
      <c r="D10" s="280"/>
      <c r="E10" s="376"/>
      <c r="F10" s="280"/>
      <c r="G10" s="280"/>
      <c r="I10" s="48"/>
      <c r="J10" s="48"/>
    </row>
    <row r="11" spans="1:10" ht="11.25" customHeight="1">
      <c r="B11" s="281"/>
      <c r="C11" s="281"/>
      <c r="D11" s="281"/>
      <c r="E11" s="377"/>
      <c r="F11" s="281"/>
      <c r="G11" s="281"/>
      <c r="I11" s="48"/>
      <c r="J11" s="48"/>
    </row>
    <row r="12" spans="1:10" ht="12" customHeight="1">
      <c r="B12" s="146">
        <v>1</v>
      </c>
      <c r="C12" s="35" t="s">
        <v>21</v>
      </c>
      <c r="D12" s="35" t="s">
        <v>22</v>
      </c>
      <c r="E12" s="50">
        <v>15.5</v>
      </c>
      <c r="F12" s="50">
        <v>15.5</v>
      </c>
      <c r="G12" s="145" t="s">
        <v>10</v>
      </c>
      <c r="I12" s="48"/>
      <c r="J12" s="48"/>
    </row>
    <row r="13" spans="1:10" ht="12" customHeight="1">
      <c r="B13" s="146">
        <v>2</v>
      </c>
      <c r="C13" s="35" t="s">
        <v>23</v>
      </c>
      <c r="D13" s="35" t="s">
        <v>24</v>
      </c>
      <c r="E13" s="50">
        <v>15.5</v>
      </c>
      <c r="F13" s="50">
        <v>15.5</v>
      </c>
      <c r="G13" s="145" t="s">
        <v>10</v>
      </c>
      <c r="I13" s="48"/>
      <c r="J13" s="48"/>
    </row>
    <row r="14" spans="1:10" ht="12" customHeight="1">
      <c r="B14" s="146">
        <v>3</v>
      </c>
      <c r="C14" s="35" t="s">
        <v>25</v>
      </c>
      <c r="D14" s="35" t="s">
        <v>26</v>
      </c>
      <c r="E14" s="50">
        <v>16</v>
      </c>
      <c r="F14" s="50">
        <v>16</v>
      </c>
      <c r="G14" s="145" t="s">
        <v>10</v>
      </c>
      <c r="I14" s="48"/>
      <c r="J14" s="48"/>
    </row>
    <row r="15" spans="1:10" ht="12" customHeight="1">
      <c r="B15" s="146">
        <v>4</v>
      </c>
      <c r="C15" s="35" t="s">
        <v>27</v>
      </c>
      <c r="D15" s="35" t="s">
        <v>28</v>
      </c>
      <c r="E15" s="50">
        <v>16</v>
      </c>
      <c r="F15" s="50">
        <v>16</v>
      </c>
      <c r="G15" s="145" t="s">
        <v>10</v>
      </c>
      <c r="I15" s="48"/>
      <c r="J15" s="48"/>
    </row>
    <row r="16" spans="1:10" ht="12" customHeight="1">
      <c r="B16" s="146">
        <v>5</v>
      </c>
      <c r="C16" s="35" t="s">
        <v>29</v>
      </c>
      <c r="D16" s="76" t="s">
        <v>30</v>
      </c>
      <c r="E16" s="50">
        <v>16</v>
      </c>
      <c r="F16" s="50">
        <v>16</v>
      </c>
      <c r="G16" s="145" t="s">
        <v>10</v>
      </c>
      <c r="I16" s="48"/>
      <c r="J16" s="48"/>
    </row>
    <row r="17" spans="2:10" ht="12" customHeight="1">
      <c r="B17" s="146">
        <v>6</v>
      </c>
      <c r="C17" s="35" t="s">
        <v>19</v>
      </c>
      <c r="D17" s="35" t="s">
        <v>31</v>
      </c>
      <c r="E17" s="50">
        <v>16</v>
      </c>
      <c r="F17" s="50">
        <v>16</v>
      </c>
      <c r="G17" s="145" t="s">
        <v>10</v>
      </c>
      <c r="I17" s="48"/>
      <c r="J17" s="48"/>
    </row>
    <row r="18" spans="2:10" ht="12" customHeight="1">
      <c r="B18" s="146">
        <v>7</v>
      </c>
      <c r="C18" s="35" t="s">
        <v>32</v>
      </c>
      <c r="D18" s="35" t="s">
        <v>33</v>
      </c>
      <c r="E18" s="50">
        <v>16.5</v>
      </c>
      <c r="F18" s="50">
        <v>16.5</v>
      </c>
      <c r="G18" s="145" t="s">
        <v>10</v>
      </c>
      <c r="I18" s="48"/>
      <c r="J18" s="48"/>
    </row>
    <row r="19" spans="2:10" ht="12" customHeight="1">
      <c r="B19" s="146">
        <v>8</v>
      </c>
      <c r="C19" s="35" t="s">
        <v>34</v>
      </c>
      <c r="D19" s="35" t="s">
        <v>35</v>
      </c>
      <c r="E19" s="50">
        <v>16.5</v>
      </c>
      <c r="F19" s="50">
        <v>16.5</v>
      </c>
      <c r="G19" s="145" t="s">
        <v>10</v>
      </c>
      <c r="I19" s="48"/>
      <c r="J19" s="48"/>
    </row>
    <row r="20" spans="2:10" ht="12" customHeight="1">
      <c r="B20" s="146">
        <v>9</v>
      </c>
      <c r="C20" s="35" t="s">
        <v>36</v>
      </c>
      <c r="D20" s="35" t="s">
        <v>35</v>
      </c>
      <c r="E20" s="50">
        <v>15</v>
      </c>
      <c r="F20" s="50">
        <v>15</v>
      </c>
      <c r="G20" s="145" t="s">
        <v>10</v>
      </c>
      <c r="I20" s="48"/>
      <c r="J20" s="48"/>
    </row>
    <row r="21" spans="2:10" ht="12" customHeight="1">
      <c r="B21" s="146">
        <v>10</v>
      </c>
      <c r="C21" s="35" t="s">
        <v>37</v>
      </c>
      <c r="D21" s="35" t="s">
        <v>38</v>
      </c>
      <c r="E21" s="50">
        <v>15</v>
      </c>
      <c r="F21" s="50">
        <v>15</v>
      </c>
      <c r="G21" s="145" t="s">
        <v>10</v>
      </c>
      <c r="I21" s="48"/>
      <c r="J21" s="48"/>
    </row>
    <row r="22" spans="2:10" ht="12" customHeight="1">
      <c r="B22" s="146">
        <v>11</v>
      </c>
      <c r="C22" s="35" t="s">
        <v>39</v>
      </c>
      <c r="D22" s="35" t="s">
        <v>40</v>
      </c>
      <c r="E22" s="50">
        <v>15.5</v>
      </c>
      <c r="F22" s="50">
        <v>15.5</v>
      </c>
      <c r="G22" s="145" t="s">
        <v>10</v>
      </c>
      <c r="I22" s="48"/>
      <c r="J22" s="48"/>
    </row>
    <row r="23" spans="2:10" ht="12" customHeight="1">
      <c r="B23" s="146">
        <v>12</v>
      </c>
      <c r="C23" s="35" t="s">
        <v>41</v>
      </c>
      <c r="D23" s="35" t="s">
        <v>42</v>
      </c>
      <c r="E23" s="50">
        <v>15.5</v>
      </c>
      <c r="F23" s="50">
        <v>15.5</v>
      </c>
      <c r="G23" s="145" t="s">
        <v>10</v>
      </c>
      <c r="I23" s="48"/>
      <c r="J23" s="48"/>
    </row>
    <row r="24" spans="2:10" ht="12" customHeight="1">
      <c r="B24" s="146">
        <v>13</v>
      </c>
      <c r="C24" s="35" t="s">
        <v>43</v>
      </c>
      <c r="D24" s="35" t="s">
        <v>40</v>
      </c>
      <c r="E24" s="50">
        <v>16</v>
      </c>
      <c r="F24" s="50">
        <v>16</v>
      </c>
      <c r="G24" s="145" t="s">
        <v>10</v>
      </c>
      <c r="I24" s="48"/>
      <c r="J24" s="48"/>
    </row>
    <row r="25" spans="2:10" ht="12" customHeight="1">
      <c r="B25" s="146">
        <v>14</v>
      </c>
      <c r="C25" s="35" t="s">
        <v>44</v>
      </c>
      <c r="D25" s="35" t="s">
        <v>45</v>
      </c>
      <c r="E25" s="50">
        <v>16</v>
      </c>
      <c r="F25" s="50">
        <v>16</v>
      </c>
      <c r="G25" s="145" t="s">
        <v>10</v>
      </c>
      <c r="I25" s="48"/>
      <c r="J25" s="48"/>
    </row>
    <row r="26" spans="2:10" ht="12" customHeight="1">
      <c r="B26" s="146">
        <v>15</v>
      </c>
      <c r="C26" s="35" t="s">
        <v>46</v>
      </c>
      <c r="D26" s="76" t="s">
        <v>47</v>
      </c>
      <c r="E26" s="50">
        <v>15.5</v>
      </c>
      <c r="F26" s="50">
        <v>15.5</v>
      </c>
      <c r="G26" s="145" t="s">
        <v>10</v>
      </c>
      <c r="I26" s="48"/>
      <c r="J26" s="48"/>
    </row>
    <row r="27" spans="2:10" ht="12" customHeight="1">
      <c r="B27" s="146">
        <v>16</v>
      </c>
      <c r="C27" s="77" t="s">
        <v>48</v>
      </c>
      <c r="D27" s="77" t="s">
        <v>49</v>
      </c>
      <c r="E27" s="50">
        <v>15.5</v>
      </c>
      <c r="F27" s="50">
        <v>15.5</v>
      </c>
      <c r="G27" s="145" t="s">
        <v>10</v>
      </c>
      <c r="I27" s="48"/>
      <c r="J27" s="48"/>
    </row>
    <row r="28" spans="2:10" s="53" customFormat="1" ht="12" customHeight="1">
      <c r="B28" s="146">
        <v>17</v>
      </c>
      <c r="C28" s="77" t="s">
        <v>48</v>
      </c>
      <c r="D28" s="77" t="s">
        <v>50</v>
      </c>
      <c r="E28" s="50">
        <v>15</v>
      </c>
      <c r="F28" s="50">
        <v>15</v>
      </c>
      <c r="G28" s="145" t="s">
        <v>10</v>
      </c>
      <c r="I28" s="54"/>
      <c r="J28" s="55"/>
    </row>
    <row r="29" spans="2:10" s="53" customFormat="1" ht="12" customHeight="1">
      <c r="B29" s="146">
        <v>18</v>
      </c>
      <c r="C29" s="35" t="s">
        <v>51</v>
      </c>
      <c r="D29" s="35" t="s">
        <v>24</v>
      </c>
      <c r="E29" s="50">
        <v>15</v>
      </c>
      <c r="F29" s="50">
        <v>15</v>
      </c>
      <c r="G29" s="145" t="s">
        <v>10</v>
      </c>
      <c r="I29" s="54"/>
      <c r="J29" s="55"/>
    </row>
    <row r="30" spans="2:10" s="53" customFormat="1" ht="12" customHeight="1">
      <c r="B30" s="146">
        <v>19</v>
      </c>
      <c r="C30" s="35" t="s">
        <v>52</v>
      </c>
      <c r="D30" s="35" t="s">
        <v>53</v>
      </c>
      <c r="E30" s="50">
        <v>14</v>
      </c>
      <c r="F30" s="50">
        <v>14</v>
      </c>
      <c r="G30" s="145" t="s">
        <v>10</v>
      </c>
      <c r="H30" s="37"/>
      <c r="I30" s="48"/>
      <c r="J30" s="55"/>
    </row>
    <row r="31" spans="2:10" s="53" customFormat="1" ht="12" customHeight="1">
      <c r="B31" s="146">
        <v>20</v>
      </c>
      <c r="C31" s="35" t="s">
        <v>54</v>
      </c>
      <c r="D31" s="35" t="s">
        <v>55</v>
      </c>
      <c r="E31" s="50">
        <v>14</v>
      </c>
      <c r="F31" s="50">
        <v>14</v>
      </c>
      <c r="G31" s="145" t="s">
        <v>10</v>
      </c>
      <c r="H31" s="37"/>
      <c r="I31" s="48"/>
      <c r="J31" s="55"/>
    </row>
    <row r="32" spans="2:10" s="53" customFormat="1" ht="12" customHeight="1">
      <c r="B32" s="146">
        <v>21</v>
      </c>
      <c r="C32" s="35" t="s">
        <v>56</v>
      </c>
      <c r="D32" s="35" t="s">
        <v>57</v>
      </c>
      <c r="E32" s="50">
        <v>15</v>
      </c>
      <c r="F32" s="50">
        <v>15</v>
      </c>
      <c r="G32" s="145" t="s">
        <v>10</v>
      </c>
      <c r="H32" s="37"/>
      <c r="I32" s="48"/>
      <c r="J32" s="55"/>
    </row>
    <row r="33" spans="2:10" s="53" customFormat="1" ht="12" customHeight="1">
      <c r="B33" s="146">
        <v>22</v>
      </c>
      <c r="C33" s="35" t="s">
        <v>58</v>
      </c>
      <c r="D33" s="35" t="s">
        <v>59</v>
      </c>
      <c r="E33" s="50">
        <v>15.5</v>
      </c>
      <c r="F33" s="50">
        <v>15.5</v>
      </c>
      <c r="G33" s="145" t="s">
        <v>10</v>
      </c>
      <c r="H33" s="37"/>
      <c r="I33" s="48"/>
      <c r="J33" s="55"/>
    </row>
    <row r="34" spans="2:10" s="53" customFormat="1" ht="12" customHeight="1">
      <c r="B34" s="146">
        <v>23</v>
      </c>
      <c r="C34" s="35" t="s">
        <v>60</v>
      </c>
      <c r="D34" s="35" t="s">
        <v>61</v>
      </c>
      <c r="E34" s="50">
        <v>16</v>
      </c>
      <c r="F34" s="50">
        <v>16</v>
      </c>
      <c r="G34" s="145" t="s">
        <v>10</v>
      </c>
      <c r="H34" s="37"/>
      <c r="I34" s="48"/>
      <c r="J34" s="55"/>
    </row>
    <row r="35" spans="2:10" s="53" customFormat="1" ht="12" customHeight="1">
      <c r="B35" s="146">
        <v>24</v>
      </c>
      <c r="C35" s="35" t="s">
        <v>62</v>
      </c>
      <c r="D35" s="35" t="s">
        <v>63</v>
      </c>
      <c r="E35" s="50">
        <v>16</v>
      </c>
      <c r="F35" s="50">
        <v>16</v>
      </c>
      <c r="G35" s="145" t="s">
        <v>10</v>
      </c>
      <c r="H35" s="37"/>
      <c r="I35" s="48"/>
      <c r="J35" s="55"/>
    </row>
    <row r="36" spans="2:10" s="53" customFormat="1" ht="12" customHeight="1">
      <c r="B36" s="146">
        <v>25</v>
      </c>
      <c r="C36" s="35" t="s">
        <v>64</v>
      </c>
      <c r="D36" s="35" t="s">
        <v>65</v>
      </c>
      <c r="E36" s="50">
        <v>15.5</v>
      </c>
      <c r="F36" s="50">
        <v>15.5</v>
      </c>
      <c r="G36" s="145" t="s">
        <v>10</v>
      </c>
      <c r="I36" s="54"/>
      <c r="J36" s="55"/>
    </row>
    <row r="37" spans="2:10" s="53" customFormat="1" ht="12" customHeight="1">
      <c r="B37" s="146">
        <v>26</v>
      </c>
      <c r="C37" s="35" t="s">
        <v>66</v>
      </c>
      <c r="D37" s="76" t="s">
        <v>67</v>
      </c>
      <c r="E37" s="50">
        <v>15.5</v>
      </c>
      <c r="F37" s="50">
        <v>15.5</v>
      </c>
      <c r="G37" s="145" t="s">
        <v>10</v>
      </c>
      <c r="I37" s="54"/>
      <c r="J37" s="55"/>
    </row>
    <row r="38" spans="2:10" s="53" customFormat="1" ht="12" customHeight="1">
      <c r="B38" s="146">
        <v>27</v>
      </c>
      <c r="C38" s="35" t="s">
        <v>68</v>
      </c>
      <c r="D38" s="35" t="s">
        <v>69</v>
      </c>
      <c r="E38" s="50">
        <v>17</v>
      </c>
      <c r="F38" s="50">
        <v>17</v>
      </c>
      <c r="G38" s="145" t="s">
        <v>10</v>
      </c>
      <c r="I38" s="54"/>
      <c r="J38" s="55"/>
    </row>
    <row r="39" spans="2:10" s="53" customFormat="1" ht="12" customHeight="1">
      <c r="B39" s="146">
        <v>28</v>
      </c>
      <c r="C39" s="35" t="s">
        <v>70</v>
      </c>
      <c r="D39" s="35" t="s">
        <v>71</v>
      </c>
      <c r="E39" s="50">
        <v>17</v>
      </c>
      <c r="F39" s="50">
        <v>17</v>
      </c>
      <c r="G39" s="145" t="s">
        <v>10</v>
      </c>
      <c r="I39" s="54"/>
      <c r="J39" s="55"/>
    </row>
    <row r="40" spans="2:10" s="53" customFormat="1" ht="12" customHeight="1">
      <c r="B40" s="146">
        <v>29</v>
      </c>
      <c r="C40" s="35" t="s">
        <v>72</v>
      </c>
      <c r="D40" s="35" t="s">
        <v>45</v>
      </c>
      <c r="E40" s="50">
        <v>15.5</v>
      </c>
      <c r="F40" s="50">
        <v>15.5</v>
      </c>
      <c r="G40" s="145" t="s">
        <v>10</v>
      </c>
      <c r="I40" s="54"/>
      <c r="J40" s="55"/>
    </row>
    <row r="41" spans="2:10" s="53" customFormat="1" ht="12" customHeight="1">
      <c r="B41" s="146">
        <v>30</v>
      </c>
      <c r="C41" s="35" t="s">
        <v>73</v>
      </c>
      <c r="D41" s="35" t="s">
        <v>74</v>
      </c>
      <c r="E41" s="50">
        <v>15.5</v>
      </c>
      <c r="F41" s="50">
        <v>15.5</v>
      </c>
      <c r="G41" s="145" t="s">
        <v>10</v>
      </c>
      <c r="I41" s="54"/>
      <c r="J41" s="55"/>
    </row>
    <row r="42" spans="2:10" s="53" customFormat="1" ht="12" customHeight="1">
      <c r="B42" s="146">
        <v>31</v>
      </c>
      <c r="C42" s="35" t="s">
        <v>75</v>
      </c>
      <c r="D42" s="35" t="s">
        <v>76</v>
      </c>
      <c r="E42" s="50">
        <v>15.5</v>
      </c>
      <c r="F42" s="50">
        <v>15.5</v>
      </c>
      <c r="G42" s="145" t="s">
        <v>10</v>
      </c>
      <c r="I42" s="54"/>
      <c r="J42" s="55"/>
    </row>
    <row r="43" spans="2:10" s="53" customFormat="1" ht="12" customHeight="1">
      <c r="B43" s="146">
        <v>32</v>
      </c>
      <c r="C43" s="35" t="s">
        <v>77</v>
      </c>
      <c r="D43" s="35" t="s">
        <v>35</v>
      </c>
      <c r="E43" s="50">
        <v>17</v>
      </c>
      <c r="F43" s="50">
        <v>17</v>
      </c>
      <c r="G43" s="145" t="s">
        <v>10</v>
      </c>
      <c r="I43" s="54"/>
      <c r="J43" s="55"/>
    </row>
    <row r="44" spans="2:10" s="53" customFormat="1" ht="12" customHeight="1">
      <c r="B44" s="146">
        <v>33</v>
      </c>
      <c r="C44" s="35" t="s">
        <v>78</v>
      </c>
      <c r="D44" s="35" t="s">
        <v>40</v>
      </c>
      <c r="E44" s="50">
        <v>17</v>
      </c>
      <c r="F44" s="50">
        <v>17</v>
      </c>
      <c r="G44" s="145" t="s">
        <v>10</v>
      </c>
      <c r="I44" s="54"/>
      <c r="J44" s="55"/>
    </row>
    <row r="45" spans="2:10" s="53" customFormat="1" ht="12" customHeight="1">
      <c r="B45" s="146">
        <v>34</v>
      </c>
      <c r="C45" s="35" t="s">
        <v>79</v>
      </c>
      <c r="D45" s="35" t="s">
        <v>80</v>
      </c>
      <c r="E45" s="50">
        <v>14</v>
      </c>
      <c r="F45" s="50">
        <v>14</v>
      </c>
      <c r="G45" s="145" t="s">
        <v>10</v>
      </c>
      <c r="I45" s="54"/>
      <c r="J45" s="55"/>
    </row>
    <row r="46" spans="2:10" s="53" customFormat="1" ht="12" customHeight="1">
      <c r="B46" s="146">
        <v>35</v>
      </c>
      <c r="C46" s="35" t="s">
        <v>81</v>
      </c>
      <c r="D46" s="35" t="s">
        <v>82</v>
      </c>
      <c r="E46" s="50">
        <v>15</v>
      </c>
      <c r="F46" s="50">
        <v>15</v>
      </c>
      <c r="G46" s="145" t="s">
        <v>10</v>
      </c>
      <c r="I46" s="54"/>
      <c r="J46" s="55"/>
    </row>
    <row r="47" spans="2:10" s="53" customFormat="1" ht="12" customHeight="1">
      <c r="B47" s="146">
        <v>36</v>
      </c>
      <c r="C47" s="35" t="s">
        <v>83</v>
      </c>
      <c r="D47" s="35" t="s">
        <v>40</v>
      </c>
      <c r="E47" s="50">
        <v>14.5</v>
      </c>
      <c r="F47" s="50">
        <v>14.5</v>
      </c>
      <c r="G47" s="145" t="s">
        <v>10</v>
      </c>
      <c r="I47" s="54"/>
      <c r="J47" s="55"/>
    </row>
    <row r="48" spans="2:10" s="53" customFormat="1" ht="12" customHeight="1">
      <c r="B48" s="146">
        <v>37</v>
      </c>
      <c r="C48" s="35" t="s">
        <v>84</v>
      </c>
      <c r="D48" s="76" t="s">
        <v>85</v>
      </c>
      <c r="E48" s="50">
        <v>14.5</v>
      </c>
      <c r="F48" s="50">
        <v>14.5</v>
      </c>
      <c r="G48" s="145" t="s">
        <v>10</v>
      </c>
      <c r="I48" s="54"/>
      <c r="J48" s="55"/>
    </row>
    <row r="49" spans="1:10" s="53" customFormat="1" ht="12" customHeight="1">
      <c r="B49" s="146">
        <v>38</v>
      </c>
      <c r="C49" s="35" t="s">
        <v>86</v>
      </c>
      <c r="D49" s="35" t="s">
        <v>87</v>
      </c>
      <c r="E49" s="50">
        <v>15</v>
      </c>
      <c r="F49" s="50">
        <v>15</v>
      </c>
      <c r="G49" s="145" t="s">
        <v>10</v>
      </c>
      <c r="I49" s="54"/>
      <c r="J49" s="55"/>
    </row>
    <row r="50" spans="1:10" s="53" customFormat="1" ht="12" customHeight="1">
      <c r="B50" s="146">
        <v>39</v>
      </c>
      <c r="C50" s="35" t="s">
        <v>88</v>
      </c>
      <c r="D50" s="35" t="s">
        <v>89</v>
      </c>
      <c r="E50" s="50">
        <v>15</v>
      </c>
      <c r="F50" s="50">
        <v>15</v>
      </c>
      <c r="G50" s="145" t="s">
        <v>10</v>
      </c>
      <c r="I50" s="54"/>
      <c r="J50" s="55"/>
    </row>
    <row r="51" spans="1:10" s="53" customFormat="1" ht="12" customHeight="1">
      <c r="B51" s="146">
        <v>40</v>
      </c>
      <c r="C51" s="35" t="s">
        <v>90</v>
      </c>
      <c r="D51" s="35" t="s">
        <v>91</v>
      </c>
      <c r="E51" s="50">
        <v>16</v>
      </c>
      <c r="F51" s="50">
        <v>16</v>
      </c>
      <c r="G51" s="145" t="s">
        <v>10</v>
      </c>
      <c r="I51" s="54"/>
      <c r="J51" s="55"/>
    </row>
    <row r="52" spans="1:10" s="53" customFormat="1" ht="12" customHeight="1">
      <c r="B52" s="146">
        <v>41</v>
      </c>
      <c r="C52" s="35" t="s">
        <v>92</v>
      </c>
      <c r="D52" s="35" t="s">
        <v>93</v>
      </c>
      <c r="E52" s="50">
        <v>15</v>
      </c>
      <c r="F52" s="50">
        <v>15</v>
      </c>
      <c r="G52" s="145" t="s">
        <v>10</v>
      </c>
      <c r="I52" s="54"/>
      <c r="J52" s="55"/>
    </row>
    <row r="53" spans="1:10" s="53" customFormat="1" ht="12" customHeight="1">
      <c r="B53" s="146">
        <v>42</v>
      </c>
      <c r="C53" s="35" t="s">
        <v>94</v>
      </c>
      <c r="D53" s="35" t="s">
        <v>95</v>
      </c>
      <c r="E53" s="50">
        <v>15.5</v>
      </c>
      <c r="F53" s="50">
        <v>15.5</v>
      </c>
      <c r="G53" s="145" t="s">
        <v>10</v>
      </c>
      <c r="I53" s="54"/>
      <c r="J53" s="55"/>
    </row>
    <row r="54" spans="1:10" s="53" customFormat="1" ht="12" customHeight="1">
      <c r="B54" s="146">
        <v>43</v>
      </c>
      <c r="C54" s="35" t="s">
        <v>96</v>
      </c>
      <c r="D54" s="35" t="s">
        <v>97</v>
      </c>
      <c r="E54" s="50">
        <v>15.5</v>
      </c>
      <c r="F54" s="50">
        <v>15.5</v>
      </c>
      <c r="G54" s="145" t="s">
        <v>10</v>
      </c>
      <c r="I54" s="54"/>
      <c r="J54" s="55"/>
    </row>
    <row r="55" spans="1:10" s="53" customFormat="1" ht="12" customHeight="1">
      <c r="B55" s="146">
        <v>44</v>
      </c>
      <c r="C55" s="35" t="s">
        <v>98</v>
      </c>
      <c r="D55" s="35" t="s">
        <v>99</v>
      </c>
      <c r="E55" s="50">
        <v>16</v>
      </c>
      <c r="F55" s="50">
        <v>16</v>
      </c>
      <c r="G55" s="145" t="s">
        <v>10</v>
      </c>
      <c r="I55" s="54"/>
      <c r="J55" s="55"/>
    </row>
    <row r="56" spans="1:10" s="53" customFormat="1" ht="12" customHeight="1">
      <c r="B56" s="146">
        <v>45</v>
      </c>
      <c r="C56" s="35" t="s">
        <v>100</v>
      </c>
      <c r="D56" s="35" t="s">
        <v>101</v>
      </c>
      <c r="E56" s="50">
        <v>16</v>
      </c>
      <c r="F56" s="50">
        <v>16</v>
      </c>
      <c r="G56" s="145" t="s">
        <v>10</v>
      </c>
      <c r="I56" s="54"/>
      <c r="J56" s="55"/>
    </row>
    <row r="57" spans="1:10" s="53" customFormat="1" ht="12" customHeight="1">
      <c r="B57" s="146">
        <v>46</v>
      </c>
      <c r="C57" s="35" t="s">
        <v>102</v>
      </c>
      <c r="D57" s="35" t="s">
        <v>74</v>
      </c>
      <c r="E57" s="50">
        <v>15</v>
      </c>
      <c r="F57" s="50">
        <v>15</v>
      </c>
      <c r="G57" s="145" t="s">
        <v>10</v>
      </c>
      <c r="I57" s="54"/>
      <c r="J57" s="55"/>
    </row>
    <row r="58" spans="1:10" s="53" customFormat="1" ht="12" customHeight="1">
      <c r="B58" s="146">
        <v>47</v>
      </c>
      <c r="C58" s="35" t="s">
        <v>103</v>
      </c>
      <c r="D58" s="35" t="s">
        <v>95</v>
      </c>
      <c r="E58" s="50">
        <v>15</v>
      </c>
      <c r="F58" s="50">
        <v>15</v>
      </c>
      <c r="G58" s="145" t="s">
        <v>10</v>
      </c>
      <c r="I58" s="54"/>
      <c r="J58" s="55"/>
    </row>
    <row r="59" spans="1:10" s="53" customFormat="1" ht="12" customHeight="1">
      <c r="B59" s="146">
        <v>48</v>
      </c>
      <c r="C59" s="35" t="s">
        <v>104</v>
      </c>
      <c r="D59" s="35" t="s">
        <v>105</v>
      </c>
      <c r="E59" s="50">
        <v>15</v>
      </c>
      <c r="F59" s="50">
        <v>15</v>
      </c>
      <c r="G59" s="145" t="s">
        <v>10</v>
      </c>
      <c r="I59" s="54"/>
      <c r="J59" s="55"/>
    </row>
    <row r="60" spans="1:10" ht="17.25" customHeight="1">
      <c r="A60" s="59"/>
      <c r="B60" s="39" t="s">
        <v>14</v>
      </c>
      <c r="C60" s="60"/>
      <c r="D60" s="61"/>
      <c r="E60" s="62">
        <f>AVERAGE(E12:E59)</f>
        <v>15.520833333333334</v>
      </c>
      <c r="F60" s="62">
        <f>AVERAGE(F12:F59)</f>
        <v>15.520833333333334</v>
      </c>
      <c r="G60" s="145" t="s">
        <v>10</v>
      </c>
      <c r="I60" s="48"/>
      <c r="J60" s="48"/>
    </row>
    <row r="61" spans="1:10" ht="15.6">
      <c r="A61" s="59"/>
      <c r="B61" s="39" t="s">
        <v>118</v>
      </c>
      <c r="C61" s="39"/>
      <c r="D61" s="39"/>
      <c r="E61" s="39"/>
      <c r="F61" s="48"/>
      <c r="I61" s="48"/>
      <c r="J61" s="48"/>
    </row>
    <row r="62" spans="1:10">
      <c r="C62" s="64"/>
      <c r="D62" s="64"/>
      <c r="E62" s="64"/>
    </row>
    <row r="63" spans="1:10">
      <c r="C63" s="64"/>
      <c r="D63" s="64"/>
      <c r="E63" s="66"/>
    </row>
    <row r="64" spans="1:10">
      <c r="C64" s="67"/>
      <c r="D64" s="67"/>
      <c r="E64" s="67"/>
    </row>
    <row r="65" spans="3:5">
      <c r="C65" s="68"/>
      <c r="D65" s="68"/>
      <c r="E65" s="68"/>
    </row>
  </sheetData>
  <mergeCells count="9">
    <mergeCell ref="E9:E11"/>
    <mergeCell ref="C7:G7"/>
    <mergeCell ref="C8:D8"/>
    <mergeCell ref="F8:G8"/>
    <mergeCell ref="B9:B11"/>
    <mergeCell ref="C9:C11"/>
    <mergeCell ref="D9:D11"/>
    <mergeCell ref="F9:F11"/>
    <mergeCell ref="G9:G11"/>
  </mergeCells>
  <pageMargins left="0.15748031496062992" right="0.15748031496062992" top="0.15748031496062992" bottom="0.15748031496062992" header="0.15748031496062992" footer="0.55118110236220474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F60"/>
  <sheetViews>
    <sheetView topLeftCell="A22" workbookViewId="0">
      <selection activeCell="E11" sqref="E11:E58"/>
    </sheetView>
  </sheetViews>
  <sheetFormatPr baseColWidth="10" defaultColWidth="11.44140625" defaultRowHeight="13.2"/>
  <cols>
    <col min="1" max="1" width="3.33203125" style="75" customWidth="1"/>
    <col min="2" max="2" width="7.44140625" style="75" customWidth="1"/>
    <col min="3" max="3" width="17.6640625" style="75" customWidth="1"/>
    <col min="4" max="4" width="21.88671875" style="75" customWidth="1"/>
    <col min="5" max="5" width="16.88671875" style="134" customWidth="1"/>
    <col min="6" max="6" width="11.6640625" style="75" customWidth="1"/>
    <col min="7" max="16384" width="11.44140625" style="75"/>
  </cols>
  <sheetData>
    <row r="1" spans="1:5" ht="15.6">
      <c r="A1" s="78" t="s">
        <v>17</v>
      </c>
      <c r="B1" s="78"/>
      <c r="C1" s="79"/>
      <c r="E1" s="133" t="s">
        <v>191</v>
      </c>
    </row>
    <row r="2" spans="1:5" ht="12" customHeight="1">
      <c r="A2" s="78" t="s">
        <v>171</v>
      </c>
      <c r="B2" s="78"/>
      <c r="C2" s="79"/>
    </row>
    <row r="3" spans="1:5" ht="13.5" customHeight="1">
      <c r="A3" s="78" t="s">
        <v>172</v>
      </c>
      <c r="B3" s="78"/>
      <c r="C3" s="79"/>
      <c r="E3" s="135"/>
    </row>
    <row r="4" spans="1:5" ht="12.75" customHeight="1">
      <c r="A4" s="78" t="s">
        <v>173</v>
      </c>
      <c r="B4" s="78"/>
      <c r="C4" s="79"/>
    </row>
    <row r="5" spans="1:5" ht="2.25" customHeight="1">
      <c r="B5" s="78"/>
      <c r="C5" s="79"/>
    </row>
    <row r="6" spans="1:5" ht="20.399999999999999">
      <c r="A6" s="78"/>
      <c r="B6" s="373" t="s">
        <v>174</v>
      </c>
      <c r="C6" s="373"/>
      <c r="D6" s="373"/>
      <c r="E6" s="373"/>
    </row>
    <row r="7" spans="1:5" ht="7.5" customHeight="1">
      <c r="A7" s="78"/>
      <c r="B7" s="130"/>
      <c r="C7" s="130"/>
      <c r="D7" s="130"/>
      <c r="E7" s="130"/>
    </row>
    <row r="8" spans="1:5" ht="9" hidden="1" customHeight="1">
      <c r="A8" s="78"/>
      <c r="B8" s="78"/>
      <c r="C8" s="78"/>
      <c r="D8" s="79"/>
    </row>
    <row r="9" spans="1:5" ht="3" hidden="1" customHeight="1">
      <c r="A9" s="78"/>
      <c r="B9" s="82"/>
      <c r="C9" s="82"/>
      <c r="D9" s="82"/>
      <c r="E9" s="82"/>
    </row>
    <row r="10" spans="1:5" ht="16.5" customHeight="1">
      <c r="A10" s="78"/>
      <c r="B10" s="83" t="s">
        <v>0</v>
      </c>
      <c r="C10" s="83" t="s">
        <v>123</v>
      </c>
      <c r="D10" s="83" t="s">
        <v>175</v>
      </c>
      <c r="E10" s="83" t="s">
        <v>176</v>
      </c>
    </row>
    <row r="11" spans="1:5" ht="15.75" customHeight="1">
      <c r="A11" s="78"/>
      <c r="B11" s="84">
        <v>1</v>
      </c>
      <c r="C11" s="85" t="s">
        <v>21</v>
      </c>
      <c r="D11" s="85" t="s">
        <v>22</v>
      </c>
      <c r="E11" s="136">
        <v>16</v>
      </c>
    </row>
    <row r="12" spans="1:5" ht="14.1" customHeight="1">
      <c r="A12" s="78"/>
      <c r="B12" s="84">
        <v>2</v>
      </c>
      <c r="C12" s="85" t="s">
        <v>23</v>
      </c>
      <c r="D12" s="85" t="s">
        <v>24</v>
      </c>
      <c r="E12" s="137">
        <v>14</v>
      </c>
    </row>
    <row r="13" spans="1:5" ht="15" customHeight="1">
      <c r="A13" s="78"/>
      <c r="B13" s="84">
        <v>3</v>
      </c>
      <c r="C13" s="85" t="s">
        <v>25</v>
      </c>
      <c r="D13" s="85" t="s">
        <v>26</v>
      </c>
      <c r="E13" s="137">
        <v>15</v>
      </c>
    </row>
    <row r="14" spans="1:5" ht="15" customHeight="1">
      <c r="A14" s="78"/>
      <c r="B14" s="84">
        <v>4</v>
      </c>
      <c r="C14" s="85" t="s">
        <v>27</v>
      </c>
      <c r="D14" s="85" t="s">
        <v>28</v>
      </c>
      <c r="E14" s="137">
        <v>14</v>
      </c>
    </row>
    <row r="15" spans="1:5" ht="15" customHeight="1">
      <c r="A15" s="78"/>
      <c r="B15" s="84">
        <v>5</v>
      </c>
      <c r="C15" s="85" t="s">
        <v>29</v>
      </c>
      <c r="D15" s="85" t="s">
        <v>30</v>
      </c>
      <c r="E15" s="137">
        <v>13</v>
      </c>
    </row>
    <row r="16" spans="1:5" ht="15" customHeight="1">
      <c r="A16" s="78"/>
      <c r="B16" s="84">
        <v>6</v>
      </c>
      <c r="C16" s="85" t="s">
        <v>19</v>
      </c>
      <c r="D16" s="85" t="s">
        <v>31</v>
      </c>
      <c r="E16" s="137">
        <v>12</v>
      </c>
    </row>
    <row r="17" spans="1:6" ht="15" customHeight="1">
      <c r="A17" s="78"/>
      <c r="B17" s="84">
        <v>7</v>
      </c>
      <c r="C17" s="85" t="s">
        <v>32</v>
      </c>
      <c r="D17" s="85" t="s">
        <v>33</v>
      </c>
      <c r="E17" s="137">
        <v>12</v>
      </c>
    </row>
    <row r="18" spans="1:6" ht="15" customHeight="1">
      <c r="A18" s="78"/>
      <c r="B18" s="84">
        <v>8</v>
      </c>
      <c r="C18" s="85" t="s">
        <v>34</v>
      </c>
      <c r="D18" s="85" t="s">
        <v>35</v>
      </c>
      <c r="E18" s="138">
        <v>15</v>
      </c>
    </row>
    <row r="19" spans="1:6" ht="15" customHeight="1">
      <c r="A19" s="78"/>
      <c r="B19" s="84">
        <v>9</v>
      </c>
      <c r="C19" s="85" t="s">
        <v>36</v>
      </c>
      <c r="D19" s="85" t="s">
        <v>35</v>
      </c>
      <c r="E19" s="138">
        <v>16</v>
      </c>
    </row>
    <row r="20" spans="1:6" ht="15" customHeight="1">
      <c r="A20" s="78"/>
      <c r="B20" s="84">
        <v>10</v>
      </c>
      <c r="C20" s="85" t="s">
        <v>37</v>
      </c>
      <c r="D20" s="85" t="s">
        <v>38</v>
      </c>
      <c r="E20" s="137">
        <v>15</v>
      </c>
    </row>
    <row r="21" spans="1:6" ht="15" customHeight="1">
      <c r="A21" s="78"/>
      <c r="B21" s="84">
        <v>11</v>
      </c>
      <c r="C21" s="85" t="s">
        <v>39</v>
      </c>
      <c r="D21" s="85" t="s">
        <v>40</v>
      </c>
      <c r="E21" s="137">
        <v>14</v>
      </c>
    </row>
    <row r="22" spans="1:6" ht="15" customHeight="1">
      <c r="A22" s="78"/>
      <c r="B22" s="84">
        <v>12</v>
      </c>
      <c r="C22" s="85" t="s">
        <v>41</v>
      </c>
      <c r="D22" s="85" t="s">
        <v>42</v>
      </c>
      <c r="E22" s="137">
        <v>13</v>
      </c>
    </row>
    <row r="23" spans="1:6" ht="15" customHeight="1">
      <c r="A23" s="78"/>
      <c r="B23" s="84">
        <v>13</v>
      </c>
      <c r="C23" s="85" t="s">
        <v>43</v>
      </c>
      <c r="D23" s="85" t="s">
        <v>40</v>
      </c>
      <c r="E23" s="137">
        <v>15</v>
      </c>
    </row>
    <row r="24" spans="1:6" ht="15" customHeight="1">
      <c r="A24" s="78"/>
      <c r="B24" s="84">
        <v>14</v>
      </c>
      <c r="C24" s="85" t="s">
        <v>44</v>
      </c>
      <c r="D24" s="85" t="s">
        <v>45</v>
      </c>
      <c r="E24" s="137">
        <v>12</v>
      </c>
    </row>
    <row r="25" spans="1:6" ht="15" customHeight="1">
      <c r="A25" s="78"/>
      <c r="B25" s="84">
        <v>15</v>
      </c>
      <c r="C25" s="85" t="s">
        <v>46</v>
      </c>
      <c r="D25" s="85" t="s">
        <v>47</v>
      </c>
      <c r="E25" s="137">
        <v>15</v>
      </c>
    </row>
    <row r="26" spans="1:6" ht="15" customHeight="1">
      <c r="A26" s="78"/>
      <c r="B26" s="84">
        <v>16</v>
      </c>
      <c r="C26" s="85" t="s">
        <v>48</v>
      </c>
      <c r="D26" s="85" t="s">
        <v>49</v>
      </c>
      <c r="E26" s="138">
        <v>14</v>
      </c>
    </row>
    <row r="27" spans="1:6" ht="15" customHeight="1">
      <c r="A27" s="78"/>
      <c r="B27" s="84">
        <v>17</v>
      </c>
      <c r="C27" s="85" t="s">
        <v>48</v>
      </c>
      <c r="D27" s="85" t="s">
        <v>50</v>
      </c>
      <c r="E27" s="138">
        <v>14</v>
      </c>
    </row>
    <row r="28" spans="1:6" s="142" customFormat="1" ht="15" customHeight="1">
      <c r="A28" s="139"/>
      <c r="B28" s="140">
        <v>18</v>
      </c>
      <c r="C28" s="141" t="s">
        <v>51</v>
      </c>
      <c r="D28" s="141" t="s">
        <v>24</v>
      </c>
      <c r="E28" s="138">
        <v>12</v>
      </c>
    </row>
    <row r="29" spans="1:6" ht="15" customHeight="1">
      <c r="A29" s="78"/>
      <c r="B29" s="84">
        <v>19</v>
      </c>
      <c r="C29" s="85" t="s">
        <v>52</v>
      </c>
      <c r="D29" s="85" t="s">
        <v>53</v>
      </c>
      <c r="E29" s="137">
        <v>13</v>
      </c>
      <c r="F29" s="142"/>
    </row>
    <row r="30" spans="1:6" ht="15" customHeight="1">
      <c r="A30" s="78"/>
      <c r="B30" s="84">
        <v>20</v>
      </c>
      <c r="C30" s="85" t="s">
        <v>54</v>
      </c>
      <c r="D30" s="85" t="s">
        <v>55</v>
      </c>
      <c r="E30" s="137">
        <v>14</v>
      </c>
    </row>
    <row r="31" spans="1:6" ht="15" customHeight="1">
      <c r="A31" s="78"/>
      <c r="B31" s="84">
        <v>21</v>
      </c>
      <c r="C31" s="85" t="s">
        <v>56</v>
      </c>
      <c r="D31" s="85" t="s">
        <v>57</v>
      </c>
      <c r="E31" s="137">
        <v>13</v>
      </c>
    </row>
    <row r="32" spans="1:6" ht="15" customHeight="1">
      <c r="A32" s="78"/>
      <c r="B32" s="84">
        <v>22</v>
      </c>
      <c r="C32" s="85" t="s">
        <v>58</v>
      </c>
      <c r="D32" s="85" t="s">
        <v>59</v>
      </c>
      <c r="E32" s="137">
        <v>13</v>
      </c>
    </row>
    <row r="33" spans="1:6" ht="15" customHeight="1">
      <c r="A33" s="78"/>
      <c r="B33" s="84">
        <v>23</v>
      </c>
      <c r="C33" s="85" t="s">
        <v>60</v>
      </c>
      <c r="D33" s="85" t="s">
        <v>61</v>
      </c>
      <c r="E33" s="138">
        <v>15</v>
      </c>
    </row>
    <row r="34" spans="1:6" ht="15" customHeight="1">
      <c r="A34" s="78"/>
      <c r="B34" s="84">
        <v>24</v>
      </c>
      <c r="C34" s="85" t="s">
        <v>62</v>
      </c>
      <c r="D34" s="85" t="s">
        <v>63</v>
      </c>
      <c r="E34" s="137">
        <v>16</v>
      </c>
    </row>
    <row r="35" spans="1:6" ht="15" customHeight="1">
      <c r="A35" s="78"/>
      <c r="B35" s="84">
        <v>25</v>
      </c>
      <c r="C35" s="85" t="s">
        <v>64</v>
      </c>
      <c r="D35" s="85" t="s">
        <v>65</v>
      </c>
      <c r="E35" s="137">
        <v>13</v>
      </c>
    </row>
    <row r="36" spans="1:6" ht="15" customHeight="1">
      <c r="A36" s="78"/>
      <c r="B36" s="84">
        <v>26</v>
      </c>
      <c r="C36" s="85" t="s">
        <v>66</v>
      </c>
      <c r="D36" s="85" t="s">
        <v>67</v>
      </c>
      <c r="E36" s="137">
        <v>13</v>
      </c>
    </row>
    <row r="37" spans="1:6" ht="15" customHeight="1">
      <c r="A37" s="78"/>
      <c r="B37" s="84">
        <v>27</v>
      </c>
      <c r="C37" s="85" t="s">
        <v>68</v>
      </c>
      <c r="D37" s="85" t="s">
        <v>69</v>
      </c>
      <c r="E37" s="137">
        <v>13</v>
      </c>
    </row>
    <row r="38" spans="1:6" ht="15" customHeight="1">
      <c r="A38" s="78"/>
      <c r="B38" s="84">
        <v>28</v>
      </c>
      <c r="C38" s="85" t="s">
        <v>70</v>
      </c>
      <c r="D38" s="85" t="s">
        <v>71</v>
      </c>
      <c r="E38" s="138">
        <v>16</v>
      </c>
      <c r="F38" s="142"/>
    </row>
    <row r="39" spans="1:6" ht="15" customHeight="1">
      <c r="A39" s="78"/>
      <c r="B39" s="84">
        <v>29</v>
      </c>
      <c r="C39" s="85" t="s">
        <v>72</v>
      </c>
      <c r="D39" s="85" t="s">
        <v>45</v>
      </c>
      <c r="E39" s="137">
        <v>16</v>
      </c>
    </row>
    <row r="40" spans="1:6" ht="15" customHeight="1">
      <c r="A40" s="78"/>
      <c r="B40" s="84">
        <v>30</v>
      </c>
      <c r="C40" s="85" t="s">
        <v>73</v>
      </c>
      <c r="D40" s="85" t="s">
        <v>74</v>
      </c>
      <c r="E40" s="137">
        <v>12</v>
      </c>
    </row>
    <row r="41" spans="1:6" ht="15" customHeight="1">
      <c r="A41" s="78"/>
      <c r="B41" s="84">
        <v>31</v>
      </c>
      <c r="C41" s="85" t="s">
        <v>75</v>
      </c>
      <c r="D41" s="85" t="s">
        <v>76</v>
      </c>
      <c r="E41" s="138">
        <v>15</v>
      </c>
    </row>
    <row r="42" spans="1:6" ht="15" customHeight="1">
      <c r="A42" s="78"/>
      <c r="B42" s="84">
        <v>32</v>
      </c>
      <c r="C42" s="85" t="s">
        <v>77</v>
      </c>
      <c r="D42" s="85" t="s">
        <v>35</v>
      </c>
      <c r="E42" s="137">
        <v>13</v>
      </c>
    </row>
    <row r="43" spans="1:6" ht="15" customHeight="1">
      <c r="A43" s="78"/>
      <c r="B43" s="84">
        <v>33</v>
      </c>
      <c r="C43" s="85" t="s">
        <v>78</v>
      </c>
      <c r="D43" s="85" t="s">
        <v>40</v>
      </c>
      <c r="E43" s="137">
        <v>13</v>
      </c>
    </row>
    <row r="44" spans="1:6" ht="15" customHeight="1">
      <c r="A44" s="78"/>
      <c r="B44" s="84">
        <v>34</v>
      </c>
      <c r="C44" s="85" t="s">
        <v>79</v>
      </c>
      <c r="D44" s="85" t="s">
        <v>80</v>
      </c>
      <c r="E44" s="137">
        <v>13</v>
      </c>
    </row>
    <row r="45" spans="1:6" ht="15" customHeight="1">
      <c r="A45" s="78"/>
      <c r="B45" s="84">
        <v>35</v>
      </c>
      <c r="C45" s="85" t="s">
        <v>81</v>
      </c>
      <c r="D45" s="85" t="s">
        <v>82</v>
      </c>
      <c r="E45" s="137">
        <v>16</v>
      </c>
    </row>
    <row r="46" spans="1:6" ht="15" customHeight="1">
      <c r="A46" s="78"/>
      <c r="B46" s="84">
        <v>36</v>
      </c>
      <c r="C46" s="85" t="s">
        <v>83</v>
      </c>
      <c r="D46" s="85" t="s">
        <v>40</v>
      </c>
      <c r="E46" s="138">
        <v>15</v>
      </c>
    </row>
    <row r="47" spans="1:6" ht="15" customHeight="1">
      <c r="A47" s="78"/>
      <c r="B47" s="84">
        <v>37</v>
      </c>
      <c r="C47" s="85" t="s">
        <v>84</v>
      </c>
      <c r="D47" s="85" t="s">
        <v>85</v>
      </c>
      <c r="E47" s="137">
        <v>16</v>
      </c>
    </row>
    <row r="48" spans="1:6" ht="15" customHeight="1">
      <c r="A48" s="78"/>
      <c r="B48" s="84">
        <v>38</v>
      </c>
      <c r="C48" s="85" t="s">
        <v>86</v>
      </c>
      <c r="D48" s="85" t="s">
        <v>87</v>
      </c>
      <c r="E48" s="137">
        <v>14</v>
      </c>
    </row>
    <row r="49" spans="1:5" ht="15" customHeight="1">
      <c r="A49" s="78"/>
      <c r="B49" s="84">
        <v>39</v>
      </c>
      <c r="C49" s="85" t="s">
        <v>88</v>
      </c>
      <c r="D49" s="85" t="s">
        <v>89</v>
      </c>
      <c r="E49" s="137">
        <v>15</v>
      </c>
    </row>
    <row r="50" spans="1:5" ht="15" customHeight="1">
      <c r="A50" s="78"/>
      <c r="B50" s="84">
        <v>40</v>
      </c>
      <c r="C50" s="85" t="s">
        <v>90</v>
      </c>
      <c r="D50" s="85" t="s">
        <v>91</v>
      </c>
      <c r="E50" s="137">
        <v>15</v>
      </c>
    </row>
    <row r="51" spans="1:5" ht="15" customHeight="1">
      <c r="A51" s="78"/>
      <c r="B51" s="84">
        <v>41</v>
      </c>
      <c r="C51" s="85" t="s">
        <v>92</v>
      </c>
      <c r="D51" s="85" t="s">
        <v>93</v>
      </c>
      <c r="E51" s="138">
        <v>15</v>
      </c>
    </row>
    <row r="52" spans="1:5" ht="15" customHeight="1">
      <c r="A52" s="78"/>
      <c r="B52" s="84">
        <v>42</v>
      </c>
      <c r="C52" s="85" t="s">
        <v>94</v>
      </c>
      <c r="D52" s="85" t="s">
        <v>95</v>
      </c>
      <c r="E52" s="137">
        <v>14</v>
      </c>
    </row>
    <row r="53" spans="1:5" ht="15" customHeight="1">
      <c r="A53" s="78"/>
      <c r="B53" s="84">
        <v>43</v>
      </c>
      <c r="C53" s="85" t="s">
        <v>96</v>
      </c>
      <c r="D53" s="85" t="s">
        <v>97</v>
      </c>
      <c r="E53" s="138">
        <v>16</v>
      </c>
    </row>
    <row r="54" spans="1:5" ht="15" customHeight="1">
      <c r="A54" s="78"/>
      <c r="B54" s="84">
        <v>44</v>
      </c>
      <c r="C54" s="85" t="s">
        <v>98</v>
      </c>
      <c r="D54" s="85" t="s">
        <v>99</v>
      </c>
      <c r="E54" s="138">
        <v>14</v>
      </c>
    </row>
    <row r="55" spans="1:5" ht="15" customHeight="1">
      <c r="A55" s="78"/>
      <c r="B55" s="84">
        <v>45</v>
      </c>
      <c r="C55" s="85" t="s">
        <v>100</v>
      </c>
      <c r="D55" s="85" t="s">
        <v>101</v>
      </c>
      <c r="E55" s="137">
        <v>15</v>
      </c>
    </row>
    <row r="56" spans="1:5" ht="15" customHeight="1">
      <c r="A56" s="78"/>
      <c r="B56" s="84">
        <v>46</v>
      </c>
      <c r="C56" s="85" t="s">
        <v>102</v>
      </c>
      <c r="D56" s="85" t="s">
        <v>74</v>
      </c>
      <c r="E56" s="137">
        <v>12</v>
      </c>
    </row>
    <row r="57" spans="1:5" ht="15" customHeight="1">
      <c r="A57" s="78"/>
      <c r="B57" s="84">
        <v>47</v>
      </c>
      <c r="C57" s="85" t="s">
        <v>103</v>
      </c>
      <c r="D57" s="85" t="s">
        <v>95</v>
      </c>
      <c r="E57" s="137">
        <v>13</v>
      </c>
    </row>
    <row r="58" spans="1:5" ht="15" customHeight="1">
      <c r="A58" s="78"/>
      <c r="B58" s="84">
        <v>48</v>
      </c>
      <c r="C58" s="85" t="s">
        <v>104</v>
      </c>
      <c r="D58" s="85" t="s">
        <v>105</v>
      </c>
      <c r="E58" s="137">
        <v>16</v>
      </c>
    </row>
    <row r="59" spans="1:5" ht="15.9" customHeight="1">
      <c r="B59" s="75" t="s">
        <v>189</v>
      </c>
      <c r="E59" s="134" t="s">
        <v>186</v>
      </c>
    </row>
    <row r="60" spans="1:5">
      <c r="B60" s="75" t="s">
        <v>190</v>
      </c>
    </row>
  </sheetData>
  <mergeCells count="1">
    <mergeCell ref="B6:E6"/>
  </mergeCells>
  <pageMargins left="0.46" right="0.7" top="0.17" bottom="0.18" header="0.17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E60"/>
  <sheetViews>
    <sheetView workbookViewId="0">
      <selection activeCell="G44" sqref="G44"/>
    </sheetView>
  </sheetViews>
  <sheetFormatPr baseColWidth="10" defaultColWidth="11.44140625" defaultRowHeight="13.2"/>
  <cols>
    <col min="1" max="1" width="3" style="75" customWidth="1"/>
    <col min="2" max="2" width="9.5546875" style="75" customWidth="1"/>
    <col min="3" max="3" width="17.6640625" style="75" customWidth="1"/>
    <col min="4" max="4" width="21.88671875" style="75" customWidth="1"/>
    <col min="5" max="5" width="13.44140625" style="75" customWidth="1"/>
    <col min="6" max="16384" width="11.44140625" style="75"/>
  </cols>
  <sheetData>
    <row r="1" spans="1:5" ht="12" customHeight="1">
      <c r="A1" s="78" t="s">
        <v>17</v>
      </c>
      <c r="B1" s="78"/>
      <c r="C1" s="79"/>
      <c r="E1" s="80" t="s">
        <v>184</v>
      </c>
    </row>
    <row r="2" spans="1:5" ht="12" customHeight="1">
      <c r="A2" s="78" t="s">
        <v>171</v>
      </c>
      <c r="B2" s="78"/>
      <c r="C2" s="79"/>
    </row>
    <row r="3" spans="1:5" ht="12" customHeight="1">
      <c r="A3" s="78" t="s">
        <v>172</v>
      </c>
      <c r="B3" s="78"/>
      <c r="C3" s="79"/>
      <c r="E3" s="78"/>
    </row>
    <row r="4" spans="1:5" ht="12" customHeight="1">
      <c r="A4" s="78" t="s">
        <v>173</v>
      </c>
      <c r="B4" s="78"/>
      <c r="C4" s="79"/>
    </row>
    <row r="5" spans="1:5" ht="2.25" customHeight="1">
      <c r="B5" s="78"/>
      <c r="C5" s="79"/>
    </row>
    <row r="6" spans="1:5" ht="18.75" customHeight="1">
      <c r="A6" s="78"/>
      <c r="B6" s="373" t="s">
        <v>174</v>
      </c>
      <c r="C6" s="373"/>
      <c r="D6" s="373"/>
      <c r="E6" s="373"/>
    </row>
    <row r="7" spans="1:5" ht="1.5" customHeight="1">
      <c r="A7" s="78"/>
      <c r="B7" s="125"/>
      <c r="C7" s="125"/>
      <c r="D7" s="125"/>
      <c r="E7" s="125"/>
    </row>
    <row r="8" spans="1:5" ht="9" hidden="1" customHeight="1">
      <c r="A8" s="78"/>
      <c r="B8" s="78"/>
      <c r="C8" s="78"/>
      <c r="D8" s="79"/>
    </row>
    <row r="9" spans="1:5" ht="3" hidden="1" customHeight="1">
      <c r="A9" s="78"/>
      <c r="B9" s="82"/>
      <c r="C9" s="82"/>
      <c r="D9" s="82"/>
      <c r="E9" s="82"/>
    </row>
    <row r="10" spans="1:5" ht="16.5" customHeight="1">
      <c r="A10" s="78"/>
      <c r="B10" s="83" t="s">
        <v>0</v>
      </c>
      <c r="C10" s="83" t="s">
        <v>123</v>
      </c>
      <c r="D10" s="83" t="s">
        <v>175</v>
      </c>
      <c r="E10" s="83" t="s">
        <v>176</v>
      </c>
    </row>
    <row r="11" spans="1:5" ht="15.75" customHeight="1">
      <c r="A11" s="78"/>
      <c r="B11" s="84">
        <v>1</v>
      </c>
      <c r="C11" s="35" t="s">
        <v>21</v>
      </c>
      <c r="D11" s="35" t="s">
        <v>22</v>
      </c>
      <c r="E11" s="86">
        <v>10</v>
      </c>
    </row>
    <row r="12" spans="1:5" ht="14.1" customHeight="1">
      <c r="A12" s="78"/>
      <c r="B12" s="84">
        <v>2</v>
      </c>
      <c r="C12" s="35" t="s">
        <v>23</v>
      </c>
      <c r="D12" s="35" t="s">
        <v>24</v>
      </c>
      <c r="E12" s="86">
        <v>10</v>
      </c>
    </row>
    <row r="13" spans="1:5" ht="15" customHeight="1">
      <c r="A13" s="78"/>
      <c r="B13" s="84">
        <v>3</v>
      </c>
      <c r="C13" s="35" t="s">
        <v>25</v>
      </c>
      <c r="D13" s="35" t="s">
        <v>26</v>
      </c>
      <c r="E13" s="86">
        <v>14</v>
      </c>
    </row>
    <row r="14" spans="1:5" ht="15" customHeight="1">
      <c r="A14" s="78"/>
      <c r="B14" s="84">
        <v>4</v>
      </c>
      <c r="C14" s="35" t="s">
        <v>27</v>
      </c>
      <c r="D14" s="35" t="s">
        <v>28</v>
      </c>
      <c r="E14" s="86">
        <v>11</v>
      </c>
    </row>
    <row r="15" spans="1:5" ht="15" customHeight="1">
      <c r="A15" s="78"/>
      <c r="B15" s="84">
        <v>5</v>
      </c>
      <c r="C15" s="35" t="s">
        <v>29</v>
      </c>
      <c r="D15" s="35" t="s">
        <v>30</v>
      </c>
      <c r="E15" s="86">
        <v>14</v>
      </c>
    </row>
    <row r="16" spans="1:5" ht="15" customHeight="1">
      <c r="A16" s="78"/>
      <c r="B16" s="84">
        <v>6</v>
      </c>
      <c r="C16" s="35" t="s">
        <v>19</v>
      </c>
      <c r="D16" s="35" t="s">
        <v>31</v>
      </c>
      <c r="E16" s="86">
        <v>14</v>
      </c>
    </row>
    <row r="17" spans="1:5" ht="15" customHeight="1">
      <c r="A17" s="78"/>
      <c r="B17" s="84">
        <v>7</v>
      </c>
      <c r="C17" s="35" t="s">
        <v>32</v>
      </c>
      <c r="D17" s="35" t="s">
        <v>33</v>
      </c>
      <c r="E17" s="86">
        <v>14</v>
      </c>
    </row>
    <row r="18" spans="1:5" ht="15" customHeight="1">
      <c r="A18" s="78"/>
      <c r="B18" s="84">
        <v>8</v>
      </c>
      <c r="C18" s="35" t="s">
        <v>34</v>
      </c>
      <c r="D18" s="35" t="s">
        <v>35</v>
      </c>
      <c r="E18" s="86">
        <v>7</v>
      </c>
    </row>
    <row r="19" spans="1:5" ht="15" customHeight="1">
      <c r="A19" s="78"/>
      <c r="B19" s="84">
        <v>9</v>
      </c>
      <c r="C19" s="35" t="s">
        <v>36</v>
      </c>
      <c r="D19" s="35" t="s">
        <v>35</v>
      </c>
      <c r="E19" s="86">
        <v>16</v>
      </c>
    </row>
    <row r="20" spans="1:5" ht="15" customHeight="1">
      <c r="A20" s="78"/>
      <c r="B20" s="84">
        <v>10</v>
      </c>
      <c r="C20" s="35" t="s">
        <v>37</v>
      </c>
      <c r="D20" s="35" t="s">
        <v>38</v>
      </c>
      <c r="E20" s="86">
        <v>11</v>
      </c>
    </row>
    <row r="21" spans="1:5" ht="15" customHeight="1">
      <c r="A21" s="78"/>
      <c r="B21" s="84">
        <v>11</v>
      </c>
      <c r="C21" s="35" t="s">
        <v>39</v>
      </c>
      <c r="D21" s="35" t="s">
        <v>40</v>
      </c>
      <c r="E21" s="86">
        <v>12</v>
      </c>
    </row>
    <row r="22" spans="1:5" ht="15" customHeight="1">
      <c r="A22" s="78"/>
      <c r="B22" s="84">
        <v>12</v>
      </c>
      <c r="C22" s="35" t="s">
        <v>41</v>
      </c>
      <c r="D22" s="35" t="s">
        <v>42</v>
      </c>
      <c r="E22" s="86">
        <v>13</v>
      </c>
    </row>
    <row r="23" spans="1:5" ht="15" customHeight="1">
      <c r="A23" s="78"/>
      <c r="B23" s="84">
        <v>13</v>
      </c>
      <c r="C23" s="35" t="s">
        <v>43</v>
      </c>
      <c r="D23" s="35" t="s">
        <v>40</v>
      </c>
      <c r="E23" s="86">
        <v>13</v>
      </c>
    </row>
    <row r="24" spans="1:5" ht="15" customHeight="1">
      <c r="A24" s="78"/>
      <c r="B24" s="84">
        <v>14</v>
      </c>
      <c r="C24" s="35" t="s">
        <v>44</v>
      </c>
      <c r="D24" s="35" t="s">
        <v>45</v>
      </c>
      <c r="E24" s="86">
        <v>12</v>
      </c>
    </row>
    <row r="25" spans="1:5" ht="15" customHeight="1">
      <c r="A25" s="78"/>
      <c r="B25" s="84">
        <v>15</v>
      </c>
      <c r="C25" s="35" t="s">
        <v>46</v>
      </c>
      <c r="D25" s="35" t="s">
        <v>47</v>
      </c>
      <c r="E25" s="86">
        <v>14</v>
      </c>
    </row>
    <row r="26" spans="1:5" ht="15" customHeight="1">
      <c r="A26" s="78"/>
      <c r="B26" s="84">
        <v>16</v>
      </c>
      <c r="C26" s="35" t="s">
        <v>48</v>
      </c>
      <c r="D26" s="35" t="s">
        <v>49</v>
      </c>
      <c r="E26" s="86">
        <v>12</v>
      </c>
    </row>
    <row r="27" spans="1:5" ht="15" customHeight="1">
      <c r="A27" s="78"/>
      <c r="B27" s="84">
        <v>17</v>
      </c>
      <c r="C27" s="35" t="s">
        <v>48</v>
      </c>
      <c r="D27" s="35" t="s">
        <v>50</v>
      </c>
      <c r="E27" s="86">
        <v>10</v>
      </c>
    </row>
    <row r="28" spans="1:5" ht="15" customHeight="1">
      <c r="A28" s="78"/>
      <c r="B28" s="84">
        <v>18</v>
      </c>
      <c r="C28" s="35" t="s">
        <v>51</v>
      </c>
      <c r="D28" s="35" t="s">
        <v>24</v>
      </c>
      <c r="E28" s="86">
        <v>11</v>
      </c>
    </row>
    <row r="29" spans="1:5" ht="15" customHeight="1">
      <c r="A29" s="78"/>
      <c r="B29" s="84">
        <v>19</v>
      </c>
      <c r="C29" s="35" t="s">
        <v>52</v>
      </c>
      <c r="D29" s="35" t="s">
        <v>53</v>
      </c>
      <c r="E29" s="86">
        <v>15</v>
      </c>
    </row>
    <row r="30" spans="1:5" ht="15" customHeight="1">
      <c r="A30" s="78"/>
      <c r="B30" s="84">
        <v>20</v>
      </c>
      <c r="C30" s="35" t="s">
        <v>54</v>
      </c>
      <c r="D30" s="35" t="s">
        <v>55</v>
      </c>
      <c r="E30" s="86">
        <v>13</v>
      </c>
    </row>
    <row r="31" spans="1:5" ht="15" customHeight="1">
      <c r="A31" s="78"/>
      <c r="B31" s="84">
        <v>21</v>
      </c>
      <c r="C31" s="35" t="s">
        <v>56</v>
      </c>
      <c r="D31" s="35" t="s">
        <v>57</v>
      </c>
      <c r="E31" s="86">
        <v>12</v>
      </c>
    </row>
    <row r="32" spans="1:5" ht="15" customHeight="1">
      <c r="A32" s="78"/>
      <c r="B32" s="84">
        <v>22</v>
      </c>
      <c r="C32" s="35" t="s">
        <v>58</v>
      </c>
      <c r="D32" s="35" t="s">
        <v>59</v>
      </c>
      <c r="E32" s="86">
        <v>17</v>
      </c>
    </row>
    <row r="33" spans="1:5" ht="15" customHeight="1">
      <c r="A33" s="78"/>
      <c r="B33" s="84">
        <v>23</v>
      </c>
      <c r="C33" s="35" t="s">
        <v>60</v>
      </c>
      <c r="D33" s="35" t="s">
        <v>61</v>
      </c>
      <c r="E33" s="86">
        <v>12</v>
      </c>
    </row>
    <row r="34" spans="1:5" ht="15" customHeight="1">
      <c r="A34" s="78"/>
      <c r="B34" s="84">
        <v>24</v>
      </c>
      <c r="C34" s="35" t="s">
        <v>62</v>
      </c>
      <c r="D34" s="35" t="s">
        <v>63</v>
      </c>
      <c r="E34" s="86">
        <v>13</v>
      </c>
    </row>
    <row r="35" spans="1:5" ht="15" customHeight="1">
      <c r="A35" s="78"/>
      <c r="B35" s="84">
        <v>25</v>
      </c>
      <c r="C35" s="35" t="s">
        <v>64</v>
      </c>
      <c r="D35" s="35" t="s">
        <v>65</v>
      </c>
      <c r="E35" s="86">
        <v>14</v>
      </c>
    </row>
    <row r="36" spans="1:5" ht="15" customHeight="1">
      <c r="A36" s="78"/>
      <c r="B36" s="84">
        <v>26</v>
      </c>
      <c r="C36" s="35" t="s">
        <v>66</v>
      </c>
      <c r="D36" s="35" t="s">
        <v>67</v>
      </c>
      <c r="E36" s="86">
        <v>11</v>
      </c>
    </row>
    <row r="37" spans="1:5" ht="15" customHeight="1">
      <c r="A37" s="78"/>
      <c r="B37" s="84">
        <v>27</v>
      </c>
      <c r="C37" s="35" t="s">
        <v>68</v>
      </c>
      <c r="D37" s="35" t="s">
        <v>69</v>
      </c>
      <c r="E37" s="86">
        <v>12</v>
      </c>
    </row>
    <row r="38" spans="1:5" ht="15" customHeight="1">
      <c r="A38" s="78"/>
      <c r="B38" s="84">
        <v>28</v>
      </c>
      <c r="C38" s="35" t="s">
        <v>70</v>
      </c>
      <c r="D38" s="35" t="s">
        <v>71</v>
      </c>
      <c r="E38" s="86">
        <v>12</v>
      </c>
    </row>
    <row r="39" spans="1:5" ht="15" customHeight="1">
      <c r="A39" s="78"/>
      <c r="B39" s="84">
        <v>29</v>
      </c>
      <c r="C39" s="35" t="s">
        <v>72</v>
      </c>
      <c r="D39" s="35" t="s">
        <v>45</v>
      </c>
      <c r="E39" s="86">
        <v>10</v>
      </c>
    </row>
    <row r="40" spans="1:5" ht="15" customHeight="1">
      <c r="A40" s="78"/>
      <c r="B40" s="84">
        <v>30</v>
      </c>
      <c r="C40" s="35" t="s">
        <v>73</v>
      </c>
      <c r="D40" s="35" t="s">
        <v>74</v>
      </c>
      <c r="E40" s="86">
        <v>5</v>
      </c>
    </row>
    <row r="41" spans="1:5" ht="15" customHeight="1">
      <c r="A41" s="78"/>
      <c r="B41" s="84">
        <v>31</v>
      </c>
      <c r="C41" s="35" t="s">
        <v>75</v>
      </c>
      <c r="D41" s="35" t="s">
        <v>76</v>
      </c>
      <c r="E41" s="86">
        <v>12</v>
      </c>
    </row>
    <row r="42" spans="1:5" ht="15" customHeight="1">
      <c r="A42" s="78"/>
      <c r="B42" s="84">
        <v>32</v>
      </c>
      <c r="C42" s="35" t="s">
        <v>77</v>
      </c>
      <c r="D42" s="35" t="s">
        <v>35</v>
      </c>
      <c r="E42" s="86">
        <v>11</v>
      </c>
    </row>
    <row r="43" spans="1:5" ht="15" customHeight="1">
      <c r="A43" s="78"/>
      <c r="B43" s="84">
        <v>33</v>
      </c>
      <c r="C43" s="35" t="s">
        <v>78</v>
      </c>
      <c r="D43" s="35" t="s">
        <v>40</v>
      </c>
      <c r="E43" s="86">
        <v>0</v>
      </c>
    </row>
    <row r="44" spans="1:5" ht="15" customHeight="1">
      <c r="A44" s="78"/>
      <c r="B44" s="84">
        <v>34</v>
      </c>
      <c r="C44" s="35" t="s">
        <v>79</v>
      </c>
      <c r="D44" s="35" t="s">
        <v>80</v>
      </c>
      <c r="E44" s="86">
        <v>11</v>
      </c>
    </row>
    <row r="45" spans="1:5" ht="15" customHeight="1">
      <c r="A45" s="78"/>
      <c r="B45" s="84">
        <v>35</v>
      </c>
      <c r="C45" s="35" t="s">
        <v>81</v>
      </c>
      <c r="D45" s="35" t="s">
        <v>82</v>
      </c>
      <c r="E45" s="86">
        <v>12</v>
      </c>
    </row>
    <row r="46" spans="1:5" ht="15" customHeight="1">
      <c r="A46" s="78"/>
      <c r="B46" s="84">
        <v>36</v>
      </c>
      <c r="C46" s="35" t="s">
        <v>83</v>
      </c>
      <c r="D46" s="35" t="s">
        <v>40</v>
      </c>
      <c r="E46" s="86">
        <v>8</v>
      </c>
    </row>
    <row r="47" spans="1:5" ht="15" customHeight="1">
      <c r="A47" s="78"/>
      <c r="B47" s="84">
        <v>37</v>
      </c>
      <c r="C47" s="35" t="s">
        <v>84</v>
      </c>
      <c r="D47" s="35" t="s">
        <v>85</v>
      </c>
      <c r="E47" s="86">
        <v>11</v>
      </c>
    </row>
    <row r="48" spans="1:5" ht="15" customHeight="1">
      <c r="A48" s="78"/>
      <c r="B48" s="84">
        <v>38</v>
      </c>
      <c r="C48" s="35" t="s">
        <v>86</v>
      </c>
      <c r="D48" s="35" t="s">
        <v>87</v>
      </c>
      <c r="E48" s="86">
        <v>10</v>
      </c>
    </row>
    <row r="49" spans="1:5" ht="15" customHeight="1">
      <c r="A49" s="78"/>
      <c r="B49" s="84">
        <v>39</v>
      </c>
      <c r="C49" s="35" t="s">
        <v>88</v>
      </c>
      <c r="D49" s="35" t="s">
        <v>89</v>
      </c>
      <c r="E49" s="86">
        <v>14</v>
      </c>
    </row>
    <row r="50" spans="1:5" ht="15" customHeight="1">
      <c r="A50" s="78"/>
      <c r="B50" s="84">
        <v>40</v>
      </c>
      <c r="C50" s="35" t="s">
        <v>90</v>
      </c>
      <c r="D50" s="35" t="s">
        <v>91</v>
      </c>
      <c r="E50" s="86">
        <v>14</v>
      </c>
    </row>
    <row r="51" spans="1:5" ht="15" customHeight="1">
      <c r="A51" s="78"/>
      <c r="B51" s="84">
        <v>41</v>
      </c>
      <c r="C51" s="35" t="s">
        <v>92</v>
      </c>
      <c r="D51" s="35" t="s">
        <v>93</v>
      </c>
      <c r="E51" s="86">
        <v>11</v>
      </c>
    </row>
    <row r="52" spans="1:5" ht="15" customHeight="1">
      <c r="A52" s="78"/>
      <c r="B52" s="84">
        <v>42</v>
      </c>
      <c r="C52" s="35" t="s">
        <v>94</v>
      </c>
      <c r="D52" s="35" t="s">
        <v>95</v>
      </c>
      <c r="E52" s="86">
        <v>14</v>
      </c>
    </row>
    <row r="53" spans="1:5" ht="15" customHeight="1">
      <c r="A53" s="78"/>
      <c r="B53" s="84">
        <v>43</v>
      </c>
      <c r="C53" s="35" t="s">
        <v>96</v>
      </c>
      <c r="D53" s="35" t="s">
        <v>97</v>
      </c>
      <c r="E53" s="86">
        <v>12</v>
      </c>
    </row>
    <row r="54" spans="1:5" ht="15" customHeight="1">
      <c r="A54" s="78"/>
      <c r="B54" s="84">
        <v>44</v>
      </c>
      <c r="C54" s="35" t="s">
        <v>98</v>
      </c>
      <c r="D54" s="35" t="s">
        <v>99</v>
      </c>
      <c r="E54" s="86">
        <v>8</v>
      </c>
    </row>
    <row r="55" spans="1:5" ht="15" customHeight="1">
      <c r="A55" s="78"/>
      <c r="B55" s="84">
        <v>45</v>
      </c>
      <c r="C55" s="35" t="s">
        <v>100</v>
      </c>
      <c r="D55" s="35" t="s">
        <v>101</v>
      </c>
      <c r="E55" s="86">
        <v>11</v>
      </c>
    </row>
    <row r="56" spans="1:5" ht="15" customHeight="1">
      <c r="A56" s="78"/>
      <c r="B56" s="84">
        <v>46</v>
      </c>
      <c r="C56" s="35" t="s">
        <v>102</v>
      </c>
      <c r="D56" s="35" t="s">
        <v>74</v>
      </c>
      <c r="E56" s="86">
        <v>12</v>
      </c>
    </row>
    <row r="57" spans="1:5" ht="15" customHeight="1">
      <c r="A57" s="78"/>
      <c r="B57" s="84">
        <v>47</v>
      </c>
      <c r="C57" s="35" t="s">
        <v>103</v>
      </c>
      <c r="D57" s="35" t="s">
        <v>95</v>
      </c>
      <c r="E57" s="86">
        <v>14</v>
      </c>
    </row>
    <row r="58" spans="1:5" ht="15" customHeight="1">
      <c r="A58" s="78"/>
      <c r="B58" s="84">
        <v>48</v>
      </c>
      <c r="C58" s="35" t="s">
        <v>104</v>
      </c>
      <c r="D58" s="35" t="s">
        <v>105</v>
      </c>
      <c r="E58" s="86">
        <v>11</v>
      </c>
    </row>
    <row r="59" spans="1:5" ht="15.9" customHeight="1">
      <c r="B59" s="87" t="s">
        <v>185</v>
      </c>
      <c r="C59" s="87"/>
      <c r="D59" s="87"/>
      <c r="E59" s="87" t="s">
        <v>186</v>
      </c>
    </row>
    <row r="60" spans="1:5" ht="15.6">
      <c r="B60" s="87" t="s">
        <v>187</v>
      </c>
      <c r="C60" s="87"/>
      <c r="D60" s="87"/>
      <c r="E60" s="87"/>
    </row>
  </sheetData>
  <mergeCells count="1">
    <mergeCell ref="B6:E6"/>
  </mergeCells>
  <pageMargins left="0.36" right="0.7" top="0.17" bottom="0.17" header="0.17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61"/>
  <sheetViews>
    <sheetView topLeftCell="A29" workbookViewId="0">
      <selection sqref="A1:I61"/>
    </sheetView>
  </sheetViews>
  <sheetFormatPr baseColWidth="10" defaultRowHeight="13.2"/>
  <cols>
    <col min="1" max="1" width="3" style="37" customWidth="1"/>
    <col min="2" max="2" width="3.6640625" style="37" customWidth="1"/>
    <col min="3" max="3" width="13.6640625" style="37" customWidth="1"/>
    <col min="4" max="4" width="17.109375" style="37" customWidth="1"/>
    <col min="5" max="5" width="10.44140625" style="38" customWidth="1"/>
    <col min="6" max="6" width="21.44140625" style="38" customWidth="1"/>
    <col min="7" max="7" width="11.88671875" style="38" customWidth="1"/>
    <col min="8" max="8" width="7.6640625" style="37" customWidth="1"/>
    <col min="9" max="256" width="11.44140625" style="37"/>
    <col min="257" max="257" width="5.109375" style="37" customWidth="1"/>
    <col min="258" max="258" width="3.6640625" style="37" customWidth="1"/>
    <col min="259" max="259" width="17.33203125" style="37" customWidth="1"/>
    <col min="260" max="260" width="16" style="37" customWidth="1"/>
    <col min="261" max="261" width="10.44140625" style="37" customWidth="1"/>
    <col min="262" max="262" width="21.44140625" style="37" customWidth="1"/>
    <col min="263" max="263" width="11.88671875" style="37" customWidth="1"/>
    <col min="264" max="264" width="7.6640625" style="37" customWidth="1"/>
    <col min="265" max="512" width="11.44140625" style="37"/>
    <col min="513" max="513" width="5.109375" style="37" customWidth="1"/>
    <col min="514" max="514" width="3.6640625" style="37" customWidth="1"/>
    <col min="515" max="515" width="17.33203125" style="37" customWidth="1"/>
    <col min="516" max="516" width="16" style="37" customWidth="1"/>
    <col min="517" max="517" width="10.44140625" style="37" customWidth="1"/>
    <col min="518" max="518" width="21.44140625" style="37" customWidth="1"/>
    <col min="519" max="519" width="11.88671875" style="37" customWidth="1"/>
    <col min="520" max="520" width="7.6640625" style="37" customWidth="1"/>
    <col min="521" max="768" width="11.44140625" style="37"/>
    <col min="769" max="769" width="5.109375" style="37" customWidth="1"/>
    <col min="770" max="770" width="3.6640625" style="37" customWidth="1"/>
    <col min="771" max="771" width="17.33203125" style="37" customWidth="1"/>
    <col min="772" max="772" width="16" style="37" customWidth="1"/>
    <col min="773" max="773" width="10.44140625" style="37" customWidth="1"/>
    <col min="774" max="774" width="21.44140625" style="37" customWidth="1"/>
    <col min="775" max="775" width="11.88671875" style="37" customWidth="1"/>
    <col min="776" max="776" width="7.6640625" style="37" customWidth="1"/>
    <col min="777" max="1024" width="11.44140625" style="37"/>
    <col min="1025" max="1025" width="5.109375" style="37" customWidth="1"/>
    <col min="1026" max="1026" width="3.6640625" style="37" customWidth="1"/>
    <col min="1027" max="1027" width="17.33203125" style="37" customWidth="1"/>
    <col min="1028" max="1028" width="16" style="37" customWidth="1"/>
    <col min="1029" max="1029" width="10.44140625" style="37" customWidth="1"/>
    <col min="1030" max="1030" width="21.44140625" style="37" customWidth="1"/>
    <col min="1031" max="1031" width="11.88671875" style="37" customWidth="1"/>
    <col min="1032" max="1032" width="7.6640625" style="37" customWidth="1"/>
    <col min="1033" max="1280" width="11.44140625" style="37"/>
    <col min="1281" max="1281" width="5.109375" style="37" customWidth="1"/>
    <col min="1282" max="1282" width="3.6640625" style="37" customWidth="1"/>
    <col min="1283" max="1283" width="17.33203125" style="37" customWidth="1"/>
    <col min="1284" max="1284" width="16" style="37" customWidth="1"/>
    <col min="1285" max="1285" width="10.44140625" style="37" customWidth="1"/>
    <col min="1286" max="1286" width="21.44140625" style="37" customWidth="1"/>
    <col min="1287" max="1287" width="11.88671875" style="37" customWidth="1"/>
    <col min="1288" max="1288" width="7.6640625" style="37" customWidth="1"/>
    <col min="1289" max="1536" width="11.44140625" style="37"/>
    <col min="1537" max="1537" width="5.109375" style="37" customWidth="1"/>
    <col min="1538" max="1538" width="3.6640625" style="37" customWidth="1"/>
    <col min="1539" max="1539" width="17.33203125" style="37" customWidth="1"/>
    <col min="1540" max="1540" width="16" style="37" customWidth="1"/>
    <col min="1541" max="1541" width="10.44140625" style="37" customWidth="1"/>
    <col min="1542" max="1542" width="21.44140625" style="37" customWidth="1"/>
    <col min="1543" max="1543" width="11.88671875" style="37" customWidth="1"/>
    <col min="1544" max="1544" width="7.6640625" style="37" customWidth="1"/>
    <col min="1545" max="1792" width="11.44140625" style="37"/>
    <col min="1793" max="1793" width="5.109375" style="37" customWidth="1"/>
    <col min="1794" max="1794" width="3.6640625" style="37" customWidth="1"/>
    <col min="1795" max="1795" width="17.33203125" style="37" customWidth="1"/>
    <col min="1796" max="1796" width="16" style="37" customWidth="1"/>
    <col min="1797" max="1797" width="10.44140625" style="37" customWidth="1"/>
    <col min="1798" max="1798" width="21.44140625" style="37" customWidth="1"/>
    <col min="1799" max="1799" width="11.88671875" style="37" customWidth="1"/>
    <col min="1800" max="1800" width="7.6640625" style="37" customWidth="1"/>
    <col min="1801" max="2048" width="11.44140625" style="37"/>
    <col min="2049" max="2049" width="5.109375" style="37" customWidth="1"/>
    <col min="2050" max="2050" width="3.6640625" style="37" customWidth="1"/>
    <col min="2051" max="2051" width="17.33203125" style="37" customWidth="1"/>
    <col min="2052" max="2052" width="16" style="37" customWidth="1"/>
    <col min="2053" max="2053" width="10.44140625" style="37" customWidth="1"/>
    <col min="2054" max="2054" width="21.44140625" style="37" customWidth="1"/>
    <col min="2055" max="2055" width="11.88671875" style="37" customWidth="1"/>
    <col min="2056" max="2056" width="7.6640625" style="37" customWidth="1"/>
    <col min="2057" max="2304" width="11.44140625" style="37"/>
    <col min="2305" max="2305" width="5.109375" style="37" customWidth="1"/>
    <col min="2306" max="2306" width="3.6640625" style="37" customWidth="1"/>
    <col min="2307" max="2307" width="17.33203125" style="37" customWidth="1"/>
    <col min="2308" max="2308" width="16" style="37" customWidth="1"/>
    <col min="2309" max="2309" width="10.44140625" style="37" customWidth="1"/>
    <col min="2310" max="2310" width="21.44140625" style="37" customWidth="1"/>
    <col min="2311" max="2311" width="11.88671875" style="37" customWidth="1"/>
    <col min="2312" max="2312" width="7.6640625" style="37" customWidth="1"/>
    <col min="2313" max="2560" width="11.44140625" style="37"/>
    <col min="2561" max="2561" width="5.109375" style="37" customWidth="1"/>
    <col min="2562" max="2562" width="3.6640625" style="37" customWidth="1"/>
    <col min="2563" max="2563" width="17.33203125" style="37" customWidth="1"/>
    <col min="2564" max="2564" width="16" style="37" customWidth="1"/>
    <col min="2565" max="2565" width="10.44140625" style="37" customWidth="1"/>
    <col min="2566" max="2566" width="21.44140625" style="37" customWidth="1"/>
    <col min="2567" max="2567" width="11.88671875" style="37" customWidth="1"/>
    <col min="2568" max="2568" width="7.6640625" style="37" customWidth="1"/>
    <col min="2569" max="2816" width="11.44140625" style="37"/>
    <col min="2817" max="2817" width="5.109375" style="37" customWidth="1"/>
    <col min="2818" max="2818" width="3.6640625" style="37" customWidth="1"/>
    <col min="2819" max="2819" width="17.33203125" style="37" customWidth="1"/>
    <col min="2820" max="2820" width="16" style="37" customWidth="1"/>
    <col min="2821" max="2821" width="10.44140625" style="37" customWidth="1"/>
    <col min="2822" max="2822" width="21.44140625" style="37" customWidth="1"/>
    <col min="2823" max="2823" width="11.88671875" style="37" customWidth="1"/>
    <col min="2824" max="2824" width="7.6640625" style="37" customWidth="1"/>
    <col min="2825" max="3072" width="11.44140625" style="37"/>
    <col min="3073" max="3073" width="5.109375" style="37" customWidth="1"/>
    <col min="3074" max="3074" width="3.6640625" style="37" customWidth="1"/>
    <col min="3075" max="3075" width="17.33203125" style="37" customWidth="1"/>
    <col min="3076" max="3076" width="16" style="37" customWidth="1"/>
    <col min="3077" max="3077" width="10.44140625" style="37" customWidth="1"/>
    <col min="3078" max="3078" width="21.44140625" style="37" customWidth="1"/>
    <col min="3079" max="3079" width="11.88671875" style="37" customWidth="1"/>
    <col min="3080" max="3080" width="7.6640625" style="37" customWidth="1"/>
    <col min="3081" max="3328" width="11.44140625" style="37"/>
    <col min="3329" max="3329" width="5.109375" style="37" customWidth="1"/>
    <col min="3330" max="3330" width="3.6640625" style="37" customWidth="1"/>
    <col min="3331" max="3331" width="17.33203125" style="37" customWidth="1"/>
    <col min="3332" max="3332" width="16" style="37" customWidth="1"/>
    <col min="3333" max="3333" width="10.44140625" style="37" customWidth="1"/>
    <col min="3334" max="3334" width="21.44140625" style="37" customWidth="1"/>
    <col min="3335" max="3335" width="11.88671875" style="37" customWidth="1"/>
    <col min="3336" max="3336" width="7.6640625" style="37" customWidth="1"/>
    <col min="3337" max="3584" width="11.44140625" style="37"/>
    <col min="3585" max="3585" width="5.109375" style="37" customWidth="1"/>
    <col min="3586" max="3586" width="3.6640625" style="37" customWidth="1"/>
    <col min="3587" max="3587" width="17.33203125" style="37" customWidth="1"/>
    <col min="3588" max="3588" width="16" style="37" customWidth="1"/>
    <col min="3589" max="3589" width="10.44140625" style="37" customWidth="1"/>
    <col min="3590" max="3590" width="21.44140625" style="37" customWidth="1"/>
    <col min="3591" max="3591" width="11.88671875" style="37" customWidth="1"/>
    <col min="3592" max="3592" width="7.6640625" style="37" customWidth="1"/>
    <col min="3593" max="3840" width="11.44140625" style="37"/>
    <col min="3841" max="3841" width="5.109375" style="37" customWidth="1"/>
    <col min="3842" max="3842" width="3.6640625" style="37" customWidth="1"/>
    <col min="3843" max="3843" width="17.33203125" style="37" customWidth="1"/>
    <col min="3844" max="3844" width="16" style="37" customWidth="1"/>
    <col min="3845" max="3845" width="10.44140625" style="37" customWidth="1"/>
    <col min="3846" max="3846" width="21.44140625" style="37" customWidth="1"/>
    <col min="3847" max="3847" width="11.88671875" style="37" customWidth="1"/>
    <col min="3848" max="3848" width="7.6640625" style="37" customWidth="1"/>
    <col min="3849" max="4096" width="11.44140625" style="37"/>
    <col min="4097" max="4097" width="5.109375" style="37" customWidth="1"/>
    <col min="4098" max="4098" width="3.6640625" style="37" customWidth="1"/>
    <col min="4099" max="4099" width="17.33203125" style="37" customWidth="1"/>
    <col min="4100" max="4100" width="16" style="37" customWidth="1"/>
    <col min="4101" max="4101" width="10.44140625" style="37" customWidth="1"/>
    <col min="4102" max="4102" width="21.44140625" style="37" customWidth="1"/>
    <col min="4103" max="4103" width="11.88671875" style="37" customWidth="1"/>
    <col min="4104" max="4104" width="7.6640625" style="37" customWidth="1"/>
    <col min="4105" max="4352" width="11.44140625" style="37"/>
    <col min="4353" max="4353" width="5.109375" style="37" customWidth="1"/>
    <col min="4354" max="4354" width="3.6640625" style="37" customWidth="1"/>
    <col min="4355" max="4355" width="17.33203125" style="37" customWidth="1"/>
    <col min="4356" max="4356" width="16" style="37" customWidth="1"/>
    <col min="4357" max="4357" width="10.44140625" style="37" customWidth="1"/>
    <col min="4358" max="4358" width="21.44140625" style="37" customWidth="1"/>
    <col min="4359" max="4359" width="11.88671875" style="37" customWidth="1"/>
    <col min="4360" max="4360" width="7.6640625" style="37" customWidth="1"/>
    <col min="4361" max="4608" width="11.44140625" style="37"/>
    <col min="4609" max="4609" width="5.109375" style="37" customWidth="1"/>
    <col min="4610" max="4610" width="3.6640625" style="37" customWidth="1"/>
    <col min="4611" max="4611" width="17.33203125" style="37" customWidth="1"/>
    <col min="4612" max="4612" width="16" style="37" customWidth="1"/>
    <col min="4613" max="4613" width="10.44140625" style="37" customWidth="1"/>
    <col min="4614" max="4614" width="21.44140625" style="37" customWidth="1"/>
    <col min="4615" max="4615" width="11.88671875" style="37" customWidth="1"/>
    <col min="4616" max="4616" width="7.6640625" style="37" customWidth="1"/>
    <col min="4617" max="4864" width="11.44140625" style="37"/>
    <col min="4865" max="4865" width="5.109375" style="37" customWidth="1"/>
    <col min="4866" max="4866" width="3.6640625" style="37" customWidth="1"/>
    <col min="4867" max="4867" width="17.33203125" style="37" customWidth="1"/>
    <col min="4868" max="4868" width="16" style="37" customWidth="1"/>
    <col min="4869" max="4869" width="10.44140625" style="37" customWidth="1"/>
    <col min="4870" max="4870" width="21.44140625" style="37" customWidth="1"/>
    <col min="4871" max="4871" width="11.88671875" style="37" customWidth="1"/>
    <col min="4872" max="4872" width="7.6640625" style="37" customWidth="1"/>
    <col min="4873" max="5120" width="11.44140625" style="37"/>
    <col min="5121" max="5121" width="5.109375" style="37" customWidth="1"/>
    <col min="5122" max="5122" width="3.6640625" style="37" customWidth="1"/>
    <col min="5123" max="5123" width="17.33203125" style="37" customWidth="1"/>
    <col min="5124" max="5124" width="16" style="37" customWidth="1"/>
    <col min="5125" max="5125" width="10.44140625" style="37" customWidth="1"/>
    <col min="5126" max="5126" width="21.44140625" style="37" customWidth="1"/>
    <col min="5127" max="5127" width="11.88671875" style="37" customWidth="1"/>
    <col min="5128" max="5128" width="7.6640625" style="37" customWidth="1"/>
    <col min="5129" max="5376" width="11.44140625" style="37"/>
    <col min="5377" max="5377" width="5.109375" style="37" customWidth="1"/>
    <col min="5378" max="5378" width="3.6640625" style="37" customWidth="1"/>
    <col min="5379" max="5379" width="17.33203125" style="37" customWidth="1"/>
    <col min="5380" max="5380" width="16" style="37" customWidth="1"/>
    <col min="5381" max="5381" width="10.44140625" style="37" customWidth="1"/>
    <col min="5382" max="5382" width="21.44140625" style="37" customWidth="1"/>
    <col min="5383" max="5383" width="11.88671875" style="37" customWidth="1"/>
    <col min="5384" max="5384" width="7.6640625" style="37" customWidth="1"/>
    <col min="5385" max="5632" width="11.44140625" style="37"/>
    <col min="5633" max="5633" width="5.109375" style="37" customWidth="1"/>
    <col min="5634" max="5634" width="3.6640625" style="37" customWidth="1"/>
    <col min="5635" max="5635" width="17.33203125" style="37" customWidth="1"/>
    <col min="5636" max="5636" width="16" style="37" customWidth="1"/>
    <col min="5637" max="5637" width="10.44140625" style="37" customWidth="1"/>
    <col min="5638" max="5638" width="21.44140625" style="37" customWidth="1"/>
    <col min="5639" max="5639" width="11.88671875" style="37" customWidth="1"/>
    <col min="5640" max="5640" width="7.6640625" style="37" customWidth="1"/>
    <col min="5641" max="5888" width="11.44140625" style="37"/>
    <col min="5889" max="5889" width="5.109375" style="37" customWidth="1"/>
    <col min="5890" max="5890" width="3.6640625" style="37" customWidth="1"/>
    <col min="5891" max="5891" width="17.33203125" style="37" customWidth="1"/>
    <col min="5892" max="5892" width="16" style="37" customWidth="1"/>
    <col min="5893" max="5893" width="10.44140625" style="37" customWidth="1"/>
    <col min="5894" max="5894" width="21.44140625" style="37" customWidth="1"/>
    <col min="5895" max="5895" width="11.88671875" style="37" customWidth="1"/>
    <col min="5896" max="5896" width="7.6640625" style="37" customWidth="1"/>
    <col min="5897" max="6144" width="11.44140625" style="37"/>
    <col min="6145" max="6145" width="5.109375" style="37" customWidth="1"/>
    <col min="6146" max="6146" width="3.6640625" style="37" customWidth="1"/>
    <col min="6147" max="6147" width="17.33203125" style="37" customWidth="1"/>
    <col min="6148" max="6148" width="16" style="37" customWidth="1"/>
    <col min="6149" max="6149" width="10.44140625" style="37" customWidth="1"/>
    <col min="6150" max="6150" width="21.44140625" style="37" customWidth="1"/>
    <col min="6151" max="6151" width="11.88671875" style="37" customWidth="1"/>
    <col min="6152" max="6152" width="7.6640625" style="37" customWidth="1"/>
    <col min="6153" max="6400" width="11.44140625" style="37"/>
    <col min="6401" max="6401" width="5.109375" style="37" customWidth="1"/>
    <col min="6402" max="6402" width="3.6640625" style="37" customWidth="1"/>
    <col min="6403" max="6403" width="17.33203125" style="37" customWidth="1"/>
    <col min="6404" max="6404" width="16" style="37" customWidth="1"/>
    <col min="6405" max="6405" width="10.44140625" style="37" customWidth="1"/>
    <col min="6406" max="6406" width="21.44140625" style="37" customWidth="1"/>
    <col min="6407" max="6407" width="11.88671875" style="37" customWidth="1"/>
    <col min="6408" max="6408" width="7.6640625" style="37" customWidth="1"/>
    <col min="6409" max="6656" width="11.44140625" style="37"/>
    <col min="6657" max="6657" width="5.109375" style="37" customWidth="1"/>
    <col min="6658" max="6658" width="3.6640625" style="37" customWidth="1"/>
    <col min="6659" max="6659" width="17.33203125" style="37" customWidth="1"/>
    <col min="6660" max="6660" width="16" style="37" customWidth="1"/>
    <col min="6661" max="6661" width="10.44140625" style="37" customWidth="1"/>
    <col min="6662" max="6662" width="21.44140625" style="37" customWidth="1"/>
    <col min="6663" max="6663" width="11.88671875" style="37" customWidth="1"/>
    <col min="6664" max="6664" width="7.6640625" style="37" customWidth="1"/>
    <col min="6665" max="6912" width="11.44140625" style="37"/>
    <col min="6913" max="6913" width="5.109375" style="37" customWidth="1"/>
    <col min="6914" max="6914" width="3.6640625" style="37" customWidth="1"/>
    <col min="6915" max="6915" width="17.33203125" style="37" customWidth="1"/>
    <col min="6916" max="6916" width="16" style="37" customWidth="1"/>
    <col min="6917" max="6917" width="10.44140625" style="37" customWidth="1"/>
    <col min="6918" max="6918" width="21.44140625" style="37" customWidth="1"/>
    <col min="6919" max="6919" width="11.88671875" style="37" customWidth="1"/>
    <col min="6920" max="6920" width="7.6640625" style="37" customWidth="1"/>
    <col min="6921" max="7168" width="11.44140625" style="37"/>
    <col min="7169" max="7169" width="5.109375" style="37" customWidth="1"/>
    <col min="7170" max="7170" width="3.6640625" style="37" customWidth="1"/>
    <col min="7171" max="7171" width="17.33203125" style="37" customWidth="1"/>
    <col min="7172" max="7172" width="16" style="37" customWidth="1"/>
    <col min="7173" max="7173" width="10.44140625" style="37" customWidth="1"/>
    <col min="7174" max="7174" width="21.44140625" style="37" customWidth="1"/>
    <col min="7175" max="7175" width="11.88671875" style="37" customWidth="1"/>
    <col min="7176" max="7176" width="7.6640625" style="37" customWidth="1"/>
    <col min="7177" max="7424" width="11.44140625" style="37"/>
    <col min="7425" max="7425" width="5.109375" style="37" customWidth="1"/>
    <col min="7426" max="7426" width="3.6640625" style="37" customWidth="1"/>
    <col min="7427" max="7427" width="17.33203125" style="37" customWidth="1"/>
    <col min="7428" max="7428" width="16" style="37" customWidth="1"/>
    <col min="7429" max="7429" width="10.44140625" style="37" customWidth="1"/>
    <col min="7430" max="7430" width="21.44140625" style="37" customWidth="1"/>
    <col min="7431" max="7431" width="11.88671875" style="37" customWidth="1"/>
    <col min="7432" max="7432" width="7.6640625" style="37" customWidth="1"/>
    <col min="7433" max="7680" width="11.44140625" style="37"/>
    <col min="7681" max="7681" width="5.109375" style="37" customWidth="1"/>
    <col min="7682" max="7682" width="3.6640625" style="37" customWidth="1"/>
    <col min="7683" max="7683" width="17.33203125" style="37" customWidth="1"/>
    <col min="7684" max="7684" width="16" style="37" customWidth="1"/>
    <col min="7685" max="7685" width="10.44140625" style="37" customWidth="1"/>
    <col min="7686" max="7686" width="21.44140625" style="37" customWidth="1"/>
    <col min="7687" max="7687" width="11.88671875" style="37" customWidth="1"/>
    <col min="7688" max="7688" width="7.6640625" style="37" customWidth="1"/>
    <col min="7689" max="7936" width="11.44140625" style="37"/>
    <col min="7937" max="7937" width="5.109375" style="37" customWidth="1"/>
    <col min="7938" max="7938" width="3.6640625" style="37" customWidth="1"/>
    <col min="7939" max="7939" width="17.33203125" style="37" customWidth="1"/>
    <col min="7940" max="7940" width="16" style="37" customWidth="1"/>
    <col min="7941" max="7941" width="10.44140625" style="37" customWidth="1"/>
    <col min="7942" max="7942" width="21.44140625" style="37" customWidth="1"/>
    <col min="7943" max="7943" width="11.88671875" style="37" customWidth="1"/>
    <col min="7944" max="7944" width="7.6640625" style="37" customWidth="1"/>
    <col min="7945" max="8192" width="11.44140625" style="37"/>
    <col min="8193" max="8193" width="5.109375" style="37" customWidth="1"/>
    <col min="8194" max="8194" width="3.6640625" style="37" customWidth="1"/>
    <col min="8195" max="8195" width="17.33203125" style="37" customWidth="1"/>
    <col min="8196" max="8196" width="16" style="37" customWidth="1"/>
    <col min="8197" max="8197" width="10.44140625" style="37" customWidth="1"/>
    <col min="8198" max="8198" width="21.44140625" style="37" customWidth="1"/>
    <col min="8199" max="8199" width="11.88671875" style="37" customWidth="1"/>
    <col min="8200" max="8200" width="7.6640625" style="37" customWidth="1"/>
    <col min="8201" max="8448" width="11.44140625" style="37"/>
    <col min="8449" max="8449" width="5.109375" style="37" customWidth="1"/>
    <col min="8450" max="8450" width="3.6640625" style="37" customWidth="1"/>
    <col min="8451" max="8451" width="17.33203125" style="37" customWidth="1"/>
    <col min="8452" max="8452" width="16" style="37" customWidth="1"/>
    <col min="8453" max="8453" width="10.44140625" style="37" customWidth="1"/>
    <col min="8454" max="8454" width="21.44140625" style="37" customWidth="1"/>
    <col min="8455" max="8455" width="11.88671875" style="37" customWidth="1"/>
    <col min="8456" max="8456" width="7.6640625" style="37" customWidth="1"/>
    <col min="8457" max="8704" width="11.44140625" style="37"/>
    <col min="8705" max="8705" width="5.109375" style="37" customWidth="1"/>
    <col min="8706" max="8706" width="3.6640625" style="37" customWidth="1"/>
    <col min="8707" max="8707" width="17.33203125" style="37" customWidth="1"/>
    <col min="8708" max="8708" width="16" style="37" customWidth="1"/>
    <col min="8709" max="8709" width="10.44140625" style="37" customWidth="1"/>
    <col min="8710" max="8710" width="21.44140625" style="37" customWidth="1"/>
    <col min="8711" max="8711" width="11.88671875" style="37" customWidth="1"/>
    <col min="8712" max="8712" width="7.6640625" style="37" customWidth="1"/>
    <col min="8713" max="8960" width="11.44140625" style="37"/>
    <col min="8961" max="8961" width="5.109375" style="37" customWidth="1"/>
    <col min="8962" max="8962" width="3.6640625" style="37" customWidth="1"/>
    <col min="8963" max="8963" width="17.33203125" style="37" customWidth="1"/>
    <col min="8964" max="8964" width="16" style="37" customWidth="1"/>
    <col min="8965" max="8965" width="10.44140625" style="37" customWidth="1"/>
    <col min="8966" max="8966" width="21.44140625" style="37" customWidth="1"/>
    <col min="8967" max="8967" width="11.88671875" style="37" customWidth="1"/>
    <col min="8968" max="8968" width="7.6640625" style="37" customWidth="1"/>
    <col min="8969" max="9216" width="11.44140625" style="37"/>
    <col min="9217" max="9217" width="5.109375" style="37" customWidth="1"/>
    <col min="9218" max="9218" width="3.6640625" style="37" customWidth="1"/>
    <col min="9219" max="9219" width="17.33203125" style="37" customWidth="1"/>
    <col min="9220" max="9220" width="16" style="37" customWidth="1"/>
    <col min="9221" max="9221" width="10.44140625" style="37" customWidth="1"/>
    <col min="9222" max="9222" width="21.44140625" style="37" customWidth="1"/>
    <col min="9223" max="9223" width="11.88671875" style="37" customWidth="1"/>
    <col min="9224" max="9224" width="7.6640625" style="37" customWidth="1"/>
    <col min="9225" max="9472" width="11.44140625" style="37"/>
    <col min="9473" max="9473" width="5.109375" style="37" customWidth="1"/>
    <col min="9474" max="9474" width="3.6640625" style="37" customWidth="1"/>
    <col min="9475" max="9475" width="17.33203125" style="37" customWidth="1"/>
    <col min="9476" max="9476" width="16" style="37" customWidth="1"/>
    <col min="9477" max="9477" width="10.44140625" style="37" customWidth="1"/>
    <col min="9478" max="9478" width="21.44140625" style="37" customWidth="1"/>
    <col min="9479" max="9479" width="11.88671875" style="37" customWidth="1"/>
    <col min="9480" max="9480" width="7.6640625" style="37" customWidth="1"/>
    <col min="9481" max="9728" width="11.44140625" style="37"/>
    <col min="9729" max="9729" width="5.109375" style="37" customWidth="1"/>
    <col min="9730" max="9730" width="3.6640625" style="37" customWidth="1"/>
    <col min="9731" max="9731" width="17.33203125" style="37" customWidth="1"/>
    <col min="9732" max="9732" width="16" style="37" customWidth="1"/>
    <col min="9733" max="9733" width="10.44140625" style="37" customWidth="1"/>
    <col min="9734" max="9734" width="21.44140625" style="37" customWidth="1"/>
    <col min="9735" max="9735" width="11.88671875" style="37" customWidth="1"/>
    <col min="9736" max="9736" width="7.6640625" style="37" customWidth="1"/>
    <col min="9737" max="9984" width="11.44140625" style="37"/>
    <col min="9985" max="9985" width="5.109375" style="37" customWidth="1"/>
    <col min="9986" max="9986" width="3.6640625" style="37" customWidth="1"/>
    <col min="9987" max="9987" width="17.33203125" style="37" customWidth="1"/>
    <col min="9988" max="9988" width="16" style="37" customWidth="1"/>
    <col min="9989" max="9989" width="10.44140625" style="37" customWidth="1"/>
    <col min="9990" max="9990" width="21.44140625" style="37" customWidth="1"/>
    <col min="9991" max="9991" width="11.88671875" style="37" customWidth="1"/>
    <col min="9992" max="9992" width="7.6640625" style="37" customWidth="1"/>
    <col min="9993" max="10240" width="11.44140625" style="37"/>
    <col min="10241" max="10241" width="5.109375" style="37" customWidth="1"/>
    <col min="10242" max="10242" width="3.6640625" style="37" customWidth="1"/>
    <col min="10243" max="10243" width="17.33203125" style="37" customWidth="1"/>
    <col min="10244" max="10244" width="16" style="37" customWidth="1"/>
    <col min="10245" max="10245" width="10.44140625" style="37" customWidth="1"/>
    <col min="10246" max="10246" width="21.44140625" style="37" customWidth="1"/>
    <col min="10247" max="10247" width="11.88671875" style="37" customWidth="1"/>
    <col min="10248" max="10248" width="7.6640625" style="37" customWidth="1"/>
    <col min="10249" max="10496" width="11.44140625" style="37"/>
    <col min="10497" max="10497" width="5.109375" style="37" customWidth="1"/>
    <col min="10498" max="10498" width="3.6640625" style="37" customWidth="1"/>
    <col min="10499" max="10499" width="17.33203125" style="37" customWidth="1"/>
    <col min="10500" max="10500" width="16" style="37" customWidth="1"/>
    <col min="10501" max="10501" width="10.44140625" style="37" customWidth="1"/>
    <col min="10502" max="10502" width="21.44140625" style="37" customWidth="1"/>
    <col min="10503" max="10503" width="11.88671875" style="37" customWidth="1"/>
    <col min="10504" max="10504" width="7.6640625" style="37" customWidth="1"/>
    <col min="10505" max="10752" width="11.44140625" style="37"/>
    <col min="10753" max="10753" width="5.109375" style="37" customWidth="1"/>
    <col min="10754" max="10754" width="3.6640625" style="37" customWidth="1"/>
    <col min="10755" max="10755" width="17.33203125" style="37" customWidth="1"/>
    <col min="10756" max="10756" width="16" style="37" customWidth="1"/>
    <col min="10757" max="10757" width="10.44140625" style="37" customWidth="1"/>
    <col min="10758" max="10758" width="21.44140625" style="37" customWidth="1"/>
    <col min="10759" max="10759" width="11.88671875" style="37" customWidth="1"/>
    <col min="10760" max="10760" width="7.6640625" style="37" customWidth="1"/>
    <col min="10761" max="11008" width="11.44140625" style="37"/>
    <col min="11009" max="11009" width="5.109375" style="37" customWidth="1"/>
    <col min="11010" max="11010" width="3.6640625" style="37" customWidth="1"/>
    <col min="11011" max="11011" width="17.33203125" style="37" customWidth="1"/>
    <col min="11012" max="11012" width="16" style="37" customWidth="1"/>
    <col min="11013" max="11013" width="10.44140625" style="37" customWidth="1"/>
    <col min="11014" max="11014" width="21.44140625" style="37" customWidth="1"/>
    <col min="11015" max="11015" width="11.88671875" style="37" customWidth="1"/>
    <col min="11016" max="11016" width="7.6640625" style="37" customWidth="1"/>
    <col min="11017" max="11264" width="11.44140625" style="37"/>
    <col min="11265" max="11265" width="5.109375" style="37" customWidth="1"/>
    <col min="11266" max="11266" width="3.6640625" style="37" customWidth="1"/>
    <col min="11267" max="11267" width="17.33203125" style="37" customWidth="1"/>
    <col min="11268" max="11268" width="16" style="37" customWidth="1"/>
    <col min="11269" max="11269" width="10.44140625" style="37" customWidth="1"/>
    <col min="11270" max="11270" width="21.44140625" style="37" customWidth="1"/>
    <col min="11271" max="11271" width="11.88671875" style="37" customWidth="1"/>
    <col min="11272" max="11272" width="7.6640625" style="37" customWidth="1"/>
    <col min="11273" max="11520" width="11.44140625" style="37"/>
    <col min="11521" max="11521" width="5.109375" style="37" customWidth="1"/>
    <col min="11522" max="11522" width="3.6640625" style="37" customWidth="1"/>
    <col min="11523" max="11523" width="17.33203125" style="37" customWidth="1"/>
    <col min="11524" max="11524" width="16" style="37" customWidth="1"/>
    <col min="11525" max="11525" width="10.44140625" style="37" customWidth="1"/>
    <col min="11526" max="11526" width="21.44140625" style="37" customWidth="1"/>
    <col min="11527" max="11527" width="11.88671875" style="37" customWidth="1"/>
    <col min="11528" max="11528" width="7.6640625" style="37" customWidth="1"/>
    <col min="11529" max="11776" width="11.44140625" style="37"/>
    <col min="11777" max="11777" width="5.109375" style="37" customWidth="1"/>
    <col min="11778" max="11778" width="3.6640625" style="37" customWidth="1"/>
    <col min="11779" max="11779" width="17.33203125" style="37" customWidth="1"/>
    <col min="11780" max="11780" width="16" style="37" customWidth="1"/>
    <col min="11781" max="11781" width="10.44140625" style="37" customWidth="1"/>
    <col min="11782" max="11782" width="21.44140625" style="37" customWidth="1"/>
    <col min="11783" max="11783" width="11.88671875" style="37" customWidth="1"/>
    <col min="11784" max="11784" width="7.6640625" style="37" customWidth="1"/>
    <col min="11785" max="12032" width="11.44140625" style="37"/>
    <col min="12033" max="12033" width="5.109375" style="37" customWidth="1"/>
    <col min="12034" max="12034" width="3.6640625" style="37" customWidth="1"/>
    <col min="12035" max="12035" width="17.33203125" style="37" customWidth="1"/>
    <col min="12036" max="12036" width="16" style="37" customWidth="1"/>
    <col min="12037" max="12037" width="10.44140625" style="37" customWidth="1"/>
    <col min="12038" max="12038" width="21.44140625" style="37" customWidth="1"/>
    <col min="12039" max="12039" width="11.88671875" style="37" customWidth="1"/>
    <col min="12040" max="12040" width="7.6640625" style="37" customWidth="1"/>
    <col min="12041" max="12288" width="11.44140625" style="37"/>
    <col min="12289" max="12289" width="5.109375" style="37" customWidth="1"/>
    <col min="12290" max="12290" width="3.6640625" style="37" customWidth="1"/>
    <col min="12291" max="12291" width="17.33203125" style="37" customWidth="1"/>
    <col min="12292" max="12292" width="16" style="37" customWidth="1"/>
    <col min="12293" max="12293" width="10.44140625" style="37" customWidth="1"/>
    <col min="12294" max="12294" width="21.44140625" style="37" customWidth="1"/>
    <col min="12295" max="12295" width="11.88671875" style="37" customWidth="1"/>
    <col min="12296" max="12296" width="7.6640625" style="37" customWidth="1"/>
    <col min="12297" max="12544" width="11.44140625" style="37"/>
    <col min="12545" max="12545" width="5.109375" style="37" customWidth="1"/>
    <col min="12546" max="12546" width="3.6640625" style="37" customWidth="1"/>
    <col min="12547" max="12547" width="17.33203125" style="37" customWidth="1"/>
    <col min="12548" max="12548" width="16" style="37" customWidth="1"/>
    <col min="12549" max="12549" width="10.44140625" style="37" customWidth="1"/>
    <col min="12550" max="12550" width="21.44140625" style="37" customWidth="1"/>
    <col min="12551" max="12551" width="11.88671875" style="37" customWidth="1"/>
    <col min="12552" max="12552" width="7.6640625" style="37" customWidth="1"/>
    <col min="12553" max="12800" width="11.44140625" style="37"/>
    <col min="12801" max="12801" width="5.109375" style="37" customWidth="1"/>
    <col min="12802" max="12802" width="3.6640625" style="37" customWidth="1"/>
    <col min="12803" max="12803" width="17.33203125" style="37" customWidth="1"/>
    <col min="12804" max="12804" width="16" style="37" customWidth="1"/>
    <col min="12805" max="12805" width="10.44140625" style="37" customWidth="1"/>
    <col min="12806" max="12806" width="21.44140625" style="37" customWidth="1"/>
    <col min="12807" max="12807" width="11.88671875" style="37" customWidth="1"/>
    <col min="12808" max="12808" width="7.6640625" style="37" customWidth="1"/>
    <col min="12809" max="13056" width="11.44140625" style="37"/>
    <col min="13057" max="13057" width="5.109375" style="37" customWidth="1"/>
    <col min="13058" max="13058" width="3.6640625" style="37" customWidth="1"/>
    <col min="13059" max="13059" width="17.33203125" style="37" customWidth="1"/>
    <col min="13060" max="13060" width="16" style="37" customWidth="1"/>
    <col min="13061" max="13061" width="10.44140625" style="37" customWidth="1"/>
    <col min="13062" max="13062" width="21.44140625" style="37" customWidth="1"/>
    <col min="13063" max="13063" width="11.88671875" style="37" customWidth="1"/>
    <col min="13064" max="13064" width="7.6640625" style="37" customWidth="1"/>
    <col min="13065" max="13312" width="11.44140625" style="37"/>
    <col min="13313" max="13313" width="5.109375" style="37" customWidth="1"/>
    <col min="13314" max="13314" width="3.6640625" style="37" customWidth="1"/>
    <col min="13315" max="13315" width="17.33203125" style="37" customWidth="1"/>
    <col min="13316" max="13316" width="16" style="37" customWidth="1"/>
    <col min="13317" max="13317" width="10.44140625" style="37" customWidth="1"/>
    <col min="13318" max="13318" width="21.44140625" style="37" customWidth="1"/>
    <col min="13319" max="13319" width="11.88671875" style="37" customWidth="1"/>
    <col min="13320" max="13320" width="7.6640625" style="37" customWidth="1"/>
    <col min="13321" max="13568" width="11.44140625" style="37"/>
    <col min="13569" max="13569" width="5.109375" style="37" customWidth="1"/>
    <col min="13570" max="13570" width="3.6640625" style="37" customWidth="1"/>
    <col min="13571" max="13571" width="17.33203125" style="37" customWidth="1"/>
    <col min="13572" max="13572" width="16" style="37" customWidth="1"/>
    <col min="13573" max="13573" width="10.44140625" style="37" customWidth="1"/>
    <col min="13574" max="13574" width="21.44140625" style="37" customWidth="1"/>
    <col min="13575" max="13575" width="11.88671875" style="37" customWidth="1"/>
    <col min="13576" max="13576" width="7.6640625" style="37" customWidth="1"/>
    <col min="13577" max="13824" width="11.44140625" style="37"/>
    <col min="13825" max="13825" width="5.109375" style="37" customWidth="1"/>
    <col min="13826" max="13826" width="3.6640625" style="37" customWidth="1"/>
    <col min="13827" max="13827" width="17.33203125" style="37" customWidth="1"/>
    <col min="13828" max="13828" width="16" style="37" customWidth="1"/>
    <col min="13829" max="13829" width="10.44140625" style="37" customWidth="1"/>
    <col min="13830" max="13830" width="21.44140625" style="37" customWidth="1"/>
    <col min="13831" max="13831" width="11.88671875" style="37" customWidth="1"/>
    <col min="13832" max="13832" width="7.6640625" style="37" customWidth="1"/>
    <col min="13833" max="14080" width="11.44140625" style="37"/>
    <col min="14081" max="14081" width="5.109375" style="37" customWidth="1"/>
    <col min="14082" max="14082" width="3.6640625" style="37" customWidth="1"/>
    <col min="14083" max="14083" width="17.33203125" style="37" customWidth="1"/>
    <col min="14084" max="14084" width="16" style="37" customWidth="1"/>
    <col min="14085" max="14085" width="10.44140625" style="37" customWidth="1"/>
    <col min="14086" max="14086" width="21.44140625" style="37" customWidth="1"/>
    <col min="14087" max="14087" width="11.88671875" style="37" customWidth="1"/>
    <col min="14088" max="14088" width="7.6640625" style="37" customWidth="1"/>
    <col min="14089" max="14336" width="11.44140625" style="37"/>
    <col min="14337" max="14337" width="5.109375" style="37" customWidth="1"/>
    <col min="14338" max="14338" width="3.6640625" style="37" customWidth="1"/>
    <col min="14339" max="14339" width="17.33203125" style="37" customWidth="1"/>
    <col min="14340" max="14340" width="16" style="37" customWidth="1"/>
    <col min="14341" max="14341" width="10.44140625" style="37" customWidth="1"/>
    <col min="14342" max="14342" width="21.44140625" style="37" customWidth="1"/>
    <col min="14343" max="14343" width="11.88671875" style="37" customWidth="1"/>
    <col min="14344" max="14344" width="7.6640625" style="37" customWidth="1"/>
    <col min="14345" max="14592" width="11.44140625" style="37"/>
    <col min="14593" max="14593" width="5.109375" style="37" customWidth="1"/>
    <col min="14594" max="14594" width="3.6640625" style="37" customWidth="1"/>
    <col min="14595" max="14595" width="17.33203125" style="37" customWidth="1"/>
    <col min="14596" max="14596" width="16" style="37" customWidth="1"/>
    <col min="14597" max="14597" width="10.44140625" style="37" customWidth="1"/>
    <col min="14598" max="14598" width="21.44140625" style="37" customWidth="1"/>
    <col min="14599" max="14599" width="11.88671875" style="37" customWidth="1"/>
    <col min="14600" max="14600" width="7.6640625" style="37" customWidth="1"/>
    <col min="14601" max="14848" width="11.44140625" style="37"/>
    <col min="14849" max="14849" width="5.109375" style="37" customWidth="1"/>
    <col min="14850" max="14850" width="3.6640625" style="37" customWidth="1"/>
    <col min="14851" max="14851" width="17.33203125" style="37" customWidth="1"/>
    <col min="14852" max="14852" width="16" style="37" customWidth="1"/>
    <col min="14853" max="14853" width="10.44140625" style="37" customWidth="1"/>
    <col min="14854" max="14854" width="21.44140625" style="37" customWidth="1"/>
    <col min="14855" max="14855" width="11.88671875" style="37" customWidth="1"/>
    <col min="14856" max="14856" width="7.6640625" style="37" customWidth="1"/>
    <col min="14857" max="15104" width="11.44140625" style="37"/>
    <col min="15105" max="15105" width="5.109375" style="37" customWidth="1"/>
    <col min="15106" max="15106" width="3.6640625" style="37" customWidth="1"/>
    <col min="15107" max="15107" width="17.33203125" style="37" customWidth="1"/>
    <col min="15108" max="15108" width="16" style="37" customWidth="1"/>
    <col min="15109" max="15109" width="10.44140625" style="37" customWidth="1"/>
    <col min="15110" max="15110" width="21.44140625" style="37" customWidth="1"/>
    <col min="15111" max="15111" width="11.88671875" style="37" customWidth="1"/>
    <col min="15112" max="15112" width="7.6640625" style="37" customWidth="1"/>
    <col min="15113" max="15360" width="11.44140625" style="37"/>
    <col min="15361" max="15361" width="5.109375" style="37" customWidth="1"/>
    <col min="15362" max="15362" width="3.6640625" style="37" customWidth="1"/>
    <col min="15363" max="15363" width="17.33203125" style="37" customWidth="1"/>
    <col min="15364" max="15364" width="16" style="37" customWidth="1"/>
    <col min="15365" max="15365" width="10.44140625" style="37" customWidth="1"/>
    <col min="15366" max="15366" width="21.44140625" style="37" customWidth="1"/>
    <col min="15367" max="15367" width="11.88671875" style="37" customWidth="1"/>
    <col min="15368" max="15368" width="7.6640625" style="37" customWidth="1"/>
    <col min="15369" max="15616" width="11.44140625" style="37"/>
    <col min="15617" max="15617" width="5.109375" style="37" customWidth="1"/>
    <col min="15618" max="15618" width="3.6640625" style="37" customWidth="1"/>
    <col min="15619" max="15619" width="17.33203125" style="37" customWidth="1"/>
    <col min="15620" max="15620" width="16" style="37" customWidth="1"/>
    <col min="15621" max="15621" width="10.44140625" style="37" customWidth="1"/>
    <col min="15622" max="15622" width="21.44140625" style="37" customWidth="1"/>
    <col min="15623" max="15623" width="11.88671875" style="37" customWidth="1"/>
    <col min="15624" max="15624" width="7.6640625" style="37" customWidth="1"/>
    <col min="15625" max="15872" width="11.44140625" style="37"/>
    <col min="15873" max="15873" width="5.109375" style="37" customWidth="1"/>
    <col min="15874" max="15874" width="3.6640625" style="37" customWidth="1"/>
    <col min="15875" max="15875" width="17.33203125" style="37" customWidth="1"/>
    <col min="15876" max="15876" width="16" style="37" customWidth="1"/>
    <col min="15877" max="15877" width="10.44140625" style="37" customWidth="1"/>
    <col min="15878" max="15878" width="21.44140625" style="37" customWidth="1"/>
    <col min="15879" max="15879" width="11.88671875" style="37" customWidth="1"/>
    <col min="15880" max="15880" width="7.6640625" style="37" customWidth="1"/>
    <col min="15881" max="16128" width="11.44140625" style="37"/>
    <col min="16129" max="16129" width="5.109375" style="37" customWidth="1"/>
    <col min="16130" max="16130" width="3.6640625" style="37" customWidth="1"/>
    <col min="16131" max="16131" width="17.33203125" style="37" customWidth="1"/>
    <col min="16132" max="16132" width="16" style="37" customWidth="1"/>
    <col min="16133" max="16133" width="10.44140625" style="37" customWidth="1"/>
    <col min="16134" max="16134" width="21.44140625" style="37" customWidth="1"/>
    <col min="16135" max="16135" width="11.88671875" style="37" customWidth="1"/>
    <col min="16136" max="16136" width="7.6640625" style="37" customWidth="1"/>
    <col min="16137" max="16384" width="11.44140625" style="37"/>
  </cols>
  <sheetData>
    <row r="1" spans="1:9" ht="12.9" customHeight="1">
      <c r="A1" s="37" t="s">
        <v>17</v>
      </c>
      <c r="E1" s="37"/>
      <c r="F1" s="265" t="s">
        <v>181</v>
      </c>
      <c r="G1" s="265"/>
      <c r="H1" s="265"/>
      <c r="I1" s="265"/>
    </row>
    <row r="2" spans="1:9" ht="12.9" customHeight="1">
      <c r="A2" s="37" t="s">
        <v>119</v>
      </c>
      <c r="E2" s="37"/>
    </row>
    <row r="3" spans="1:9" ht="12.9" customHeight="1">
      <c r="A3" s="53" t="s">
        <v>120</v>
      </c>
      <c r="B3" s="53"/>
      <c r="C3" s="53"/>
      <c r="E3" s="37"/>
      <c r="G3" s="266" t="s">
        <v>257</v>
      </c>
      <c r="H3" s="266"/>
      <c r="I3" s="266"/>
    </row>
    <row r="4" spans="1:9" ht="12.9" customHeight="1">
      <c r="A4" s="53" t="s">
        <v>121</v>
      </c>
      <c r="B4" s="53"/>
      <c r="C4" s="53"/>
      <c r="E4" s="37"/>
      <c r="G4" s="69"/>
    </row>
    <row r="5" spans="1:9" ht="6.75" customHeight="1">
      <c r="E5" s="37"/>
      <c r="F5" s="37"/>
      <c r="G5" s="37"/>
    </row>
    <row r="6" spans="1:9" s="70" customFormat="1" ht="14.25" customHeight="1">
      <c r="C6" s="264" t="s">
        <v>122</v>
      </c>
      <c r="D6" s="264"/>
      <c r="E6" s="264"/>
      <c r="F6" s="264"/>
      <c r="G6" s="264"/>
    </row>
    <row r="7" spans="1:9" s="71" customFormat="1" ht="12.9" customHeight="1">
      <c r="C7" s="264" t="s">
        <v>259</v>
      </c>
      <c r="D7" s="264"/>
      <c r="E7" s="264"/>
      <c r="F7" s="264"/>
      <c r="G7" s="264"/>
    </row>
    <row r="8" spans="1:9" s="71" customFormat="1" ht="12" customHeight="1">
      <c r="D8" s="70"/>
      <c r="E8" s="70"/>
      <c r="F8" s="70"/>
      <c r="G8" s="70"/>
    </row>
    <row r="9" spans="1:9" ht="12.75" hidden="1" customHeight="1"/>
    <row r="10" spans="1:9" ht="19.5" customHeight="1">
      <c r="B10" s="262" t="s">
        <v>0</v>
      </c>
      <c r="C10" s="267" t="s">
        <v>123</v>
      </c>
      <c r="D10" s="267" t="s">
        <v>18</v>
      </c>
      <c r="E10" s="269" t="s">
        <v>124</v>
      </c>
      <c r="F10" s="269" t="s">
        <v>125</v>
      </c>
      <c r="G10" s="267" t="s">
        <v>126</v>
      </c>
    </row>
    <row r="11" spans="1:9" ht="12.75" customHeight="1">
      <c r="B11" s="263"/>
      <c r="C11" s="268"/>
      <c r="D11" s="268"/>
      <c r="E11" s="270"/>
      <c r="F11" s="270"/>
      <c r="G11" s="268"/>
    </row>
    <row r="12" spans="1:9" s="45" customFormat="1" ht="12.9" customHeight="1">
      <c r="B12" s="72">
        <v>1</v>
      </c>
      <c r="C12" s="124" t="s">
        <v>68</v>
      </c>
      <c r="D12" s="124" t="s">
        <v>69</v>
      </c>
      <c r="E12" s="73">
        <v>15.637500000000001</v>
      </c>
      <c r="F12" s="73" t="s">
        <v>254</v>
      </c>
      <c r="G12" s="73" t="s">
        <v>255</v>
      </c>
    </row>
    <row r="13" spans="1:9" s="45" customFormat="1" ht="12.9" customHeight="1">
      <c r="B13" s="72">
        <v>2</v>
      </c>
      <c r="C13" s="124" t="s">
        <v>58</v>
      </c>
      <c r="D13" s="124" t="s">
        <v>59</v>
      </c>
      <c r="E13" s="73">
        <v>15.60375</v>
      </c>
      <c r="F13" s="73" t="s">
        <v>254</v>
      </c>
      <c r="G13" s="73" t="s">
        <v>255</v>
      </c>
    </row>
    <row r="14" spans="1:9" s="45" customFormat="1" ht="12.9" customHeight="1">
      <c r="B14" s="72">
        <v>3</v>
      </c>
      <c r="C14" s="124" t="s">
        <v>62</v>
      </c>
      <c r="D14" s="124" t="s">
        <v>63</v>
      </c>
      <c r="E14" s="73">
        <v>15.548194444444443</v>
      </c>
      <c r="F14" s="73" t="s">
        <v>254</v>
      </c>
      <c r="G14" s="73" t="s">
        <v>255</v>
      </c>
    </row>
    <row r="15" spans="1:9" s="45" customFormat="1" ht="12.9" customHeight="1">
      <c r="B15" s="72">
        <v>4</v>
      </c>
      <c r="C15" s="124" t="s">
        <v>70</v>
      </c>
      <c r="D15" s="124" t="s">
        <v>71</v>
      </c>
      <c r="E15" s="73">
        <v>15.533333333333333</v>
      </c>
      <c r="F15" s="73" t="s">
        <v>254</v>
      </c>
      <c r="G15" s="73" t="s">
        <v>255</v>
      </c>
    </row>
    <row r="16" spans="1:9" s="45" customFormat="1" ht="12.9" customHeight="1">
      <c r="B16" s="72">
        <v>5</v>
      </c>
      <c r="C16" s="124" t="s">
        <v>32</v>
      </c>
      <c r="D16" s="124" t="s">
        <v>33</v>
      </c>
      <c r="E16" s="73">
        <v>15.523194444444444</v>
      </c>
      <c r="F16" s="73" t="s">
        <v>254</v>
      </c>
      <c r="G16" s="73" t="s">
        <v>255</v>
      </c>
    </row>
    <row r="17" spans="2:9" s="45" customFormat="1" ht="12.9" customHeight="1">
      <c r="B17" s="72">
        <v>6</v>
      </c>
      <c r="C17" s="124" t="s">
        <v>75</v>
      </c>
      <c r="D17" s="124" t="s">
        <v>76</v>
      </c>
      <c r="E17" s="73">
        <v>15.481527777777778</v>
      </c>
      <c r="F17" s="73" t="s">
        <v>254</v>
      </c>
      <c r="G17" s="73" t="s">
        <v>255</v>
      </c>
    </row>
    <row r="18" spans="2:9" s="45" customFormat="1" ht="12.9" customHeight="1">
      <c r="B18" s="72">
        <v>7</v>
      </c>
      <c r="C18" s="124" t="s">
        <v>46</v>
      </c>
      <c r="D18" s="124" t="s">
        <v>47</v>
      </c>
      <c r="E18" s="73">
        <v>15.474722222222221</v>
      </c>
      <c r="F18" s="73" t="s">
        <v>254</v>
      </c>
      <c r="G18" s="73" t="s">
        <v>255</v>
      </c>
    </row>
    <row r="19" spans="2:9" s="45" customFormat="1" ht="12.9" customHeight="1">
      <c r="B19" s="72">
        <v>8</v>
      </c>
      <c r="C19" s="124" t="s">
        <v>43</v>
      </c>
      <c r="D19" s="124" t="s">
        <v>40</v>
      </c>
      <c r="E19" s="73">
        <v>15.440277777777778</v>
      </c>
      <c r="F19" s="73" t="s">
        <v>254</v>
      </c>
      <c r="G19" s="73" t="s">
        <v>255</v>
      </c>
    </row>
    <row r="20" spans="2:9" s="45" customFormat="1" ht="12.9" customHeight="1">
      <c r="B20" s="72">
        <v>9</v>
      </c>
      <c r="C20" s="124" t="s">
        <v>103</v>
      </c>
      <c r="D20" s="124" t="s">
        <v>95</v>
      </c>
      <c r="E20" s="73">
        <v>15.431527777777779</v>
      </c>
      <c r="F20" s="73" t="s">
        <v>254</v>
      </c>
      <c r="G20" s="73" t="s">
        <v>255</v>
      </c>
    </row>
    <row r="21" spans="2:9" s="45" customFormat="1" ht="12.9" customHeight="1">
      <c r="B21" s="72">
        <v>10</v>
      </c>
      <c r="C21" s="124" t="s">
        <v>94</v>
      </c>
      <c r="D21" s="124" t="s">
        <v>95</v>
      </c>
      <c r="E21" s="73">
        <v>15.394305555555556</v>
      </c>
      <c r="F21" s="73" t="s">
        <v>254</v>
      </c>
      <c r="G21" s="73" t="s">
        <v>255</v>
      </c>
      <c r="H21"/>
      <c r="I21"/>
    </row>
    <row r="22" spans="2:9" s="45" customFormat="1" ht="12.9" customHeight="1">
      <c r="B22" s="72">
        <v>11</v>
      </c>
      <c r="C22" s="124" t="s">
        <v>48</v>
      </c>
      <c r="D22" s="124" t="s">
        <v>50</v>
      </c>
      <c r="E22" s="73">
        <v>15.3675</v>
      </c>
      <c r="F22" s="73" t="s">
        <v>254</v>
      </c>
      <c r="G22" s="73" t="s">
        <v>255</v>
      </c>
      <c r="H22"/>
      <c r="I22"/>
    </row>
    <row r="23" spans="2:9" s="45" customFormat="1" ht="12.9" customHeight="1">
      <c r="B23" s="72">
        <v>12</v>
      </c>
      <c r="C23" s="124" t="s">
        <v>90</v>
      </c>
      <c r="D23" s="124" t="s">
        <v>91</v>
      </c>
      <c r="E23" s="73">
        <v>15.353194444444446</v>
      </c>
      <c r="F23" s="73" t="s">
        <v>254</v>
      </c>
      <c r="G23" s="73" t="s">
        <v>255</v>
      </c>
      <c r="H23"/>
      <c r="I23"/>
    </row>
    <row r="24" spans="2:9" s="45" customFormat="1" ht="12.9" customHeight="1">
      <c r="B24" s="72">
        <v>13</v>
      </c>
      <c r="C24" s="124" t="s">
        <v>25</v>
      </c>
      <c r="D24" s="124" t="s">
        <v>26</v>
      </c>
      <c r="E24" s="73">
        <v>15.233055555555557</v>
      </c>
      <c r="F24" s="73" t="s">
        <v>254</v>
      </c>
      <c r="G24" s="73" t="s">
        <v>255</v>
      </c>
      <c r="H24"/>
      <c r="I24"/>
    </row>
    <row r="25" spans="2:9" s="74" customFormat="1" ht="12.9" customHeight="1">
      <c r="B25" s="72">
        <v>14</v>
      </c>
      <c r="C25" s="124" t="s">
        <v>34</v>
      </c>
      <c r="D25" s="124" t="s">
        <v>35</v>
      </c>
      <c r="E25" s="73">
        <v>15.209999999999999</v>
      </c>
      <c r="F25" s="73" t="s">
        <v>254</v>
      </c>
      <c r="G25" s="73" t="s">
        <v>255</v>
      </c>
      <c r="H25"/>
      <c r="I25"/>
    </row>
    <row r="26" spans="2:9" s="45" customFormat="1" ht="12.9" customHeight="1">
      <c r="B26" s="72">
        <v>15</v>
      </c>
      <c r="C26" s="124" t="s">
        <v>100</v>
      </c>
      <c r="D26" s="124" t="s">
        <v>101</v>
      </c>
      <c r="E26" s="73">
        <v>15.199166666666665</v>
      </c>
      <c r="F26" s="73" t="s">
        <v>254</v>
      </c>
      <c r="G26" s="73" t="s">
        <v>255</v>
      </c>
      <c r="H26"/>
      <c r="I26"/>
    </row>
    <row r="27" spans="2:9" s="45" customFormat="1" ht="12.9" customHeight="1">
      <c r="B27" s="72">
        <v>16</v>
      </c>
      <c r="C27" s="124" t="s">
        <v>81</v>
      </c>
      <c r="D27" s="124" t="s">
        <v>82</v>
      </c>
      <c r="E27" s="73">
        <v>15.1875</v>
      </c>
      <c r="F27" s="73" t="s">
        <v>254</v>
      </c>
      <c r="G27" s="73" t="s">
        <v>255</v>
      </c>
      <c r="H27"/>
      <c r="I27"/>
    </row>
    <row r="28" spans="2:9" s="74" customFormat="1" ht="12.9" customHeight="1">
      <c r="B28" s="72">
        <v>17</v>
      </c>
      <c r="C28" s="124" t="s">
        <v>88</v>
      </c>
      <c r="D28" s="124" t="s">
        <v>89</v>
      </c>
      <c r="E28" s="73">
        <v>15.020138888888889</v>
      </c>
      <c r="F28" s="73" t="s">
        <v>254</v>
      </c>
      <c r="G28" s="73" t="s">
        <v>255</v>
      </c>
      <c r="H28"/>
      <c r="I28"/>
    </row>
    <row r="29" spans="2:9" s="45" customFormat="1" ht="12.9" customHeight="1">
      <c r="B29" s="72">
        <v>18</v>
      </c>
      <c r="C29" s="124" t="s">
        <v>96</v>
      </c>
      <c r="D29" s="124" t="s">
        <v>97</v>
      </c>
      <c r="E29" s="73">
        <v>15.019444444444444</v>
      </c>
      <c r="F29" s="73" t="s">
        <v>254</v>
      </c>
      <c r="G29" s="73" t="s">
        <v>255</v>
      </c>
      <c r="H29"/>
      <c r="I29"/>
    </row>
    <row r="30" spans="2:9" s="45" customFormat="1" ht="12.9" customHeight="1">
      <c r="B30" s="72">
        <v>19</v>
      </c>
      <c r="C30" s="124" t="s">
        <v>39</v>
      </c>
      <c r="D30" s="124" t="s">
        <v>40</v>
      </c>
      <c r="E30" s="73">
        <v>15.017222222222221</v>
      </c>
      <c r="F30" s="73" t="s">
        <v>254</v>
      </c>
      <c r="G30" s="73" t="s">
        <v>255</v>
      </c>
      <c r="H30"/>
      <c r="I30"/>
    </row>
    <row r="31" spans="2:9" s="45" customFormat="1" ht="12.9" customHeight="1">
      <c r="B31" s="72">
        <v>20</v>
      </c>
      <c r="C31" s="124" t="s">
        <v>86</v>
      </c>
      <c r="D31" s="124" t="s">
        <v>87</v>
      </c>
      <c r="E31" s="73">
        <v>15.000277777777777</v>
      </c>
      <c r="F31" s="73" t="s">
        <v>254</v>
      </c>
      <c r="G31" s="73" t="s">
        <v>255</v>
      </c>
      <c r="H31"/>
      <c r="I31"/>
    </row>
    <row r="32" spans="2:9" s="45" customFormat="1" ht="12.9" customHeight="1">
      <c r="B32" s="72">
        <v>21</v>
      </c>
      <c r="C32" s="124" t="s">
        <v>44</v>
      </c>
      <c r="D32" s="124" t="s">
        <v>45</v>
      </c>
      <c r="E32" s="73">
        <v>14.987777777777778</v>
      </c>
      <c r="F32" s="73" t="s">
        <v>254</v>
      </c>
      <c r="G32" s="73" t="s">
        <v>255</v>
      </c>
      <c r="H32"/>
      <c r="I32"/>
    </row>
    <row r="33" spans="2:9" s="45" customFormat="1" ht="12.9" customHeight="1">
      <c r="B33" s="72">
        <v>22</v>
      </c>
      <c r="C33" s="124" t="s">
        <v>21</v>
      </c>
      <c r="D33" s="124" t="s">
        <v>22</v>
      </c>
      <c r="E33" s="73">
        <v>14.949861111111112</v>
      </c>
      <c r="F33" s="73" t="s">
        <v>254</v>
      </c>
      <c r="G33" s="73" t="s">
        <v>255</v>
      </c>
      <c r="H33"/>
      <c r="I33"/>
    </row>
    <row r="34" spans="2:9" s="45" customFormat="1" ht="12.9" customHeight="1">
      <c r="B34" s="72">
        <v>23</v>
      </c>
      <c r="C34" s="124" t="s">
        <v>72</v>
      </c>
      <c r="D34" s="124" t="s">
        <v>45</v>
      </c>
      <c r="E34" s="73">
        <v>14.944305555555554</v>
      </c>
      <c r="F34" s="73" t="s">
        <v>254</v>
      </c>
      <c r="G34" s="73" t="s">
        <v>255</v>
      </c>
      <c r="H34" s="59"/>
    </row>
    <row r="35" spans="2:9" s="45" customFormat="1" ht="12.9" customHeight="1">
      <c r="B35" s="72">
        <v>24</v>
      </c>
      <c r="C35" s="124" t="s">
        <v>78</v>
      </c>
      <c r="D35" s="124" t="s">
        <v>40</v>
      </c>
      <c r="E35" s="73">
        <v>14.894583333333335</v>
      </c>
      <c r="F35" s="73" t="s">
        <v>254</v>
      </c>
      <c r="G35" s="73" t="s">
        <v>255</v>
      </c>
      <c r="H35" s="59"/>
    </row>
    <row r="36" spans="2:9" s="45" customFormat="1" ht="12.9" customHeight="1">
      <c r="B36" s="72">
        <v>25</v>
      </c>
      <c r="C36" s="124" t="s">
        <v>23</v>
      </c>
      <c r="D36" s="124" t="s">
        <v>24</v>
      </c>
      <c r="E36" s="73">
        <v>14.871527777777779</v>
      </c>
      <c r="F36" s="73" t="s">
        <v>254</v>
      </c>
      <c r="G36" s="73" t="s">
        <v>255</v>
      </c>
      <c r="H36" s="59"/>
    </row>
    <row r="37" spans="2:9" s="45" customFormat="1" ht="12.9" customHeight="1">
      <c r="B37" s="72">
        <v>26</v>
      </c>
      <c r="C37" s="124" t="s">
        <v>77</v>
      </c>
      <c r="D37" s="124" t="s">
        <v>35</v>
      </c>
      <c r="E37" s="73">
        <v>14.854444444444445</v>
      </c>
      <c r="F37" s="73" t="s">
        <v>254</v>
      </c>
      <c r="G37" s="73" t="s">
        <v>255</v>
      </c>
      <c r="H37" s="59"/>
    </row>
    <row r="38" spans="2:9" s="45" customFormat="1" ht="12.9" customHeight="1">
      <c r="B38" s="72">
        <v>27</v>
      </c>
      <c r="C38" s="124" t="s">
        <v>54</v>
      </c>
      <c r="D38" s="124" t="s">
        <v>55</v>
      </c>
      <c r="E38" s="73">
        <v>14.847222222222223</v>
      </c>
      <c r="F38" s="73" t="s">
        <v>254</v>
      </c>
      <c r="G38" s="73" t="s">
        <v>255</v>
      </c>
      <c r="H38" s="59"/>
    </row>
    <row r="39" spans="2:9" s="45" customFormat="1" ht="12.9" customHeight="1">
      <c r="B39" s="72">
        <v>28</v>
      </c>
      <c r="C39" s="124" t="s">
        <v>27</v>
      </c>
      <c r="D39" s="124" t="s">
        <v>28</v>
      </c>
      <c r="E39" s="73">
        <v>14.836805555555557</v>
      </c>
      <c r="F39" s="73" t="s">
        <v>254</v>
      </c>
      <c r="G39" s="73" t="s">
        <v>255</v>
      </c>
      <c r="H39" s="59"/>
    </row>
    <row r="40" spans="2:9" s="45" customFormat="1" ht="12.9" customHeight="1">
      <c r="B40" s="72">
        <v>29</v>
      </c>
      <c r="C40" s="124" t="s">
        <v>102</v>
      </c>
      <c r="D40" s="124" t="s">
        <v>74</v>
      </c>
      <c r="E40" s="73">
        <v>14.74375</v>
      </c>
      <c r="F40" s="73" t="s">
        <v>254</v>
      </c>
      <c r="G40" s="73" t="s">
        <v>255</v>
      </c>
      <c r="H40" s="59"/>
    </row>
    <row r="41" spans="2:9" s="45" customFormat="1" ht="12.9" customHeight="1">
      <c r="B41" s="72">
        <v>30</v>
      </c>
      <c r="C41" s="124" t="s">
        <v>41</v>
      </c>
      <c r="D41" s="124" t="s">
        <v>42</v>
      </c>
      <c r="E41" s="73">
        <v>14.684027777777777</v>
      </c>
      <c r="F41" s="73" t="s">
        <v>254</v>
      </c>
      <c r="G41" s="73" t="s">
        <v>255</v>
      </c>
    </row>
    <row r="42" spans="2:9" s="45" customFormat="1" ht="12.9" customHeight="1">
      <c r="B42" s="72">
        <v>31</v>
      </c>
      <c r="C42" s="124" t="s">
        <v>37</v>
      </c>
      <c r="D42" s="124" t="s">
        <v>38</v>
      </c>
      <c r="E42" s="73">
        <v>14.654027777777777</v>
      </c>
      <c r="F42" s="73" t="s">
        <v>254</v>
      </c>
      <c r="G42" s="73" t="s">
        <v>255</v>
      </c>
    </row>
    <row r="43" spans="2:9" s="45" customFormat="1" ht="12.9" customHeight="1">
      <c r="B43" s="72">
        <v>32</v>
      </c>
      <c r="C43" s="124" t="s">
        <v>84</v>
      </c>
      <c r="D43" s="124" t="s">
        <v>85</v>
      </c>
      <c r="E43" s="73">
        <v>14.615277777777777</v>
      </c>
      <c r="F43" s="73" t="s">
        <v>254</v>
      </c>
      <c r="G43" s="73" t="s">
        <v>255</v>
      </c>
    </row>
    <row r="44" spans="2:9" s="45" customFormat="1" ht="12.9" customHeight="1">
      <c r="B44" s="72">
        <v>33</v>
      </c>
      <c r="C44" s="124" t="s">
        <v>52</v>
      </c>
      <c r="D44" s="124" t="s">
        <v>53</v>
      </c>
      <c r="E44" s="73">
        <v>14.535972222222222</v>
      </c>
      <c r="F44" s="73" t="s">
        <v>254</v>
      </c>
      <c r="G44" s="73" t="s">
        <v>255</v>
      </c>
    </row>
    <row r="45" spans="2:9" s="45" customFormat="1" ht="12.9" customHeight="1">
      <c r="B45" s="72">
        <v>34</v>
      </c>
      <c r="C45" s="124" t="s">
        <v>60</v>
      </c>
      <c r="D45" s="124" t="s">
        <v>61</v>
      </c>
      <c r="E45" s="73">
        <v>14.513472222222221</v>
      </c>
      <c r="F45" s="73" t="s">
        <v>254</v>
      </c>
      <c r="G45" s="73" t="s">
        <v>255</v>
      </c>
    </row>
    <row r="46" spans="2:9" s="45" customFormat="1" ht="12.9" customHeight="1">
      <c r="B46" s="72">
        <v>35</v>
      </c>
      <c r="C46" s="124" t="s">
        <v>104</v>
      </c>
      <c r="D46" s="124" t="s">
        <v>105</v>
      </c>
      <c r="E46" s="73">
        <v>14.506666666666666</v>
      </c>
      <c r="F46" s="73" t="s">
        <v>254</v>
      </c>
      <c r="G46" s="73" t="s">
        <v>255</v>
      </c>
    </row>
    <row r="47" spans="2:9" s="45" customFormat="1" ht="12.9" customHeight="1">
      <c r="B47" s="72">
        <v>36</v>
      </c>
      <c r="C47" s="124" t="s">
        <v>83</v>
      </c>
      <c r="D47" s="124" t="s">
        <v>40</v>
      </c>
      <c r="E47" s="73">
        <v>14.465555555555556</v>
      </c>
      <c r="F47" s="73" t="s">
        <v>254</v>
      </c>
      <c r="G47" s="73" t="s">
        <v>255</v>
      </c>
    </row>
    <row r="48" spans="2:9" s="45" customFormat="1" ht="12.9" customHeight="1">
      <c r="B48" s="72">
        <v>37</v>
      </c>
      <c r="C48" s="124" t="s">
        <v>51</v>
      </c>
      <c r="D48" s="124" t="s">
        <v>24</v>
      </c>
      <c r="E48" s="73">
        <v>14.379166666666668</v>
      </c>
      <c r="F48" s="73" t="s">
        <v>254</v>
      </c>
      <c r="G48" s="73" t="s">
        <v>255</v>
      </c>
    </row>
    <row r="49" spans="2:7" s="45" customFormat="1" ht="12.9" customHeight="1">
      <c r="B49" s="72">
        <v>38</v>
      </c>
      <c r="C49" s="124" t="s">
        <v>48</v>
      </c>
      <c r="D49" s="124" t="s">
        <v>49</v>
      </c>
      <c r="E49" s="73">
        <v>14.369027777777779</v>
      </c>
      <c r="F49" s="73" t="s">
        <v>254</v>
      </c>
      <c r="G49" s="73" t="s">
        <v>255</v>
      </c>
    </row>
    <row r="50" spans="2:7" s="45" customFormat="1" ht="12.9" customHeight="1">
      <c r="B50" s="72">
        <v>39</v>
      </c>
      <c r="C50" s="124" t="s">
        <v>29</v>
      </c>
      <c r="D50" s="124" t="s">
        <v>30</v>
      </c>
      <c r="E50" s="73">
        <v>14.341666666666669</v>
      </c>
      <c r="F50" s="73" t="s">
        <v>254</v>
      </c>
      <c r="G50" s="73" t="s">
        <v>255</v>
      </c>
    </row>
    <row r="51" spans="2:7">
      <c r="B51" s="72">
        <v>40</v>
      </c>
      <c r="C51" s="124" t="s">
        <v>36</v>
      </c>
      <c r="D51" s="124" t="s">
        <v>35</v>
      </c>
      <c r="E51" s="73">
        <v>14.333194444444445</v>
      </c>
      <c r="F51" s="73" t="s">
        <v>254</v>
      </c>
      <c r="G51" s="73" t="s">
        <v>255</v>
      </c>
    </row>
    <row r="52" spans="2:7">
      <c r="B52" s="72">
        <v>41</v>
      </c>
      <c r="C52" s="124" t="s">
        <v>19</v>
      </c>
      <c r="D52" s="124" t="s">
        <v>31</v>
      </c>
      <c r="E52" s="73">
        <v>14.312777777777777</v>
      </c>
      <c r="F52" s="73" t="s">
        <v>254</v>
      </c>
      <c r="G52" s="73" t="s">
        <v>255</v>
      </c>
    </row>
    <row r="53" spans="2:7">
      <c r="B53" s="72">
        <v>42</v>
      </c>
      <c r="C53" s="124" t="s">
        <v>56</v>
      </c>
      <c r="D53" s="124" t="s">
        <v>57</v>
      </c>
      <c r="E53" s="73">
        <v>14.059861111111111</v>
      </c>
      <c r="F53" s="73" t="s">
        <v>254</v>
      </c>
      <c r="G53" s="73" t="s">
        <v>255</v>
      </c>
    </row>
    <row r="54" spans="2:7">
      <c r="B54" s="72">
        <v>43</v>
      </c>
      <c r="C54" s="124" t="s">
        <v>92</v>
      </c>
      <c r="D54" s="124" t="s">
        <v>93</v>
      </c>
      <c r="E54" s="73">
        <v>13.984999999999999</v>
      </c>
      <c r="F54" s="73" t="s">
        <v>254</v>
      </c>
      <c r="G54" s="73" t="s">
        <v>256</v>
      </c>
    </row>
    <row r="55" spans="2:7">
      <c r="B55" s="72">
        <v>44</v>
      </c>
      <c r="C55" s="225" t="s">
        <v>98</v>
      </c>
      <c r="D55" s="225" t="s">
        <v>99</v>
      </c>
      <c r="E55" s="73">
        <v>13.832500000000001</v>
      </c>
      <c r="F55" s="73" t="s">
        <v>254</v>
      </c>
      <c r="G55" s="73" t="s">
        <v>256</v>
      </c>
    </row>
    <row r="56" spans="2:7">
      <c r="B56" s="72">
        <v>45</v>
      </c>
      <c r="C56" s="124" t="s">
        <v>66</v>
      </c>
      <c r="D56" s="124" t="s">
        <v>67</v>
      </c>
      <c r="E56" s="73">
        <v>13.688472222222222</v>
      </c>
      <c r="F56" s="73" t="s">
        <v>254</v>
      </c>
      <c r="G56" s="73" t="s">
        <v>256</v>
      </c>
    </row>
    <row r="57" spans="2:7">
      <c r="B57" s="72">
        <v>46</v>
      </c>
      <c r="C57" s="124" t="s">
        <v>64</v>
      </c>
      <c r="D57" s="124" t="s">
        <v>65</v>
      </c>
      <c r="E57" s="73">
        <v>13.651111111111112</v>
      </c>
      <c r="F57" s="73" t="s">
        <v>254</v>
      </c>
      <c r="G57" s="73" t="s">
        <v>256</v>
      </c>
    </row>
    <row r="58" spans="2:7">
      <c r="B58" s="72">
        <v>47</v>
      </c>
      <c r="C58" s="124" t="s">
        <v>79</v>
      </c>
      <c r="D58" s="124" t="s">
        <v>80</v>
      </c>
      <c r="E58" s="73">
        <v>13.414583333333333</v>
      </c>
      <c r="F58" s="233" t="s">
        <v>254</v>
      </c>
      <c r="G58" s="233" t="s">
        <v>256</v>
      </c>
    </row>
    <row r="59" spans="2:7">
      <c r="B59" s="72">
        <v>48</v>
      </c>
      <c r="C59" s="225" t="s">
        <v>73</v>
      </c>
      <c r="D59" s="225" t="s">
        <v>74</v>
      </c>
      <c r="E59" s="73">
        <v>13.410277777777779</v>
      </c>
      <c r="F59" s="233" t="s">
        <v>254</v>
      </c>
      <c r="G59" s="233" t="s">
        <v>256</v>
      </c>
    </row>
    <row r="61" spans="2:7" ht="15.6">
      <c r="B61" s="87" t="s">
        <v>258</v>
      </c>
      <c r="C61" s="87"/>
    </row>
  </sheetData>
  <mergeCells count="10">
    <mergeCell ref="B10:B11"/>
    <mergeCell ref="C6:G6"/>
    <mergeCell ref="C7:G7"/>
    <mergeCell ref="F1:I1"/>
    <mergeCell ref="G3:I3"/>
    <mergeCell ref="C10:C11"/>
    <mergeCell ref="D10:D11"/>
    <mergeCell ref="E10:E11"/>
    <mergeCell ref="F10:F11"/>
    <mergeCell ref="G10:G11"/>
  </mergeCells>
  <pageMargins left="0.15748031496062992" right="0.15748031496062992" top="0.15748031496062992" bottom="0.15748031496062992" header="0.15748031496062992" footer="0.15748031496062992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F60"/>
  <sheetViews>
    <sheetView topLeftCell="A10" workbookViewId="0">
      <selection activeCell="I29" sqref="I29"/>
    </sheetView>
  </sheetViews>
  <sheetFormatPr baseColWidth="10" defaultColWidth="11.44140625" defaultRowHeight="13.2"/>
  <cols>
    <col min="1" max="1" width="3" style="75" customWidth="1"/>
    <col min="2" max="2" width="9.5546875" style="75" customWidth="1"/>
    <col min="3" max="3" width="17.6640625" style="75" customWidth="1"/>
    <col min="4" max="4" width="21.88671875" style="75" customWidth="1"/>
    <col min="5" max="5" width="16.6640625" style="75" customWidth="1"/>
    <col min="6" max="6" width="15" style="75" customWidth="1"/>
    <col min="7" max="16384" width="11.44140625" style="75"/>
  </cols>
  <sheetData>
    <row r="1" spans="1:6" ht="12" customHeight="1">
      <c r="A1" s="78" t="s">
        <v>17</v>
      </c>
      <c r="B1" s="78"/>
      <c r="C1" s="79"/>
      <c r="E1" s="80" t="s">
        <v>170</v>
      </c>
    </row>
    <row r="2" spans="1:6" ht="12" customHeight="1">
      <c r="A2" s="78" t="s">
        <v>171</v>
      </c>
      <c r="B2" s="78"/>
      <c r="C2" s="79"/>
    </row>
    <row r="3" spans="1:6" ht="12" customHeight="1">
      <c r="A3" s="78" t="s">
        <v>172</v>
      </c>
      <c r="B3" s="78"/>
      <c r="C3" s="79"/>
      <c r="E3" s="78"/>
    </row>
    <row r="4" spans="1:6" ht="12" customHeight="1">
      <c r="A4" s="78" t="s">
        <v>173</v>
      </c>
      <c r="B4" s="78"/>
      <c r="C4" s="79"/>
    </row>
    <row r="5" spans="1:6" ht="2.25" customHeight="1">
      <c r="B5" s="78"/>
      <c r="C5" s="79"/>
    </row>
    <row r="6" spans="1:6" ht="18.75" customHeight="1">
      <c r="A6" s="78"/>
      <c r="B6" s="373" t="s">
        <v>174</v>
      </c>
      <c r="C6" s="373"/>
      <c r="D6" s="373"/>
      <c r="E6" s="373"/>
    </row>
    <row r="7" spans="1:6" ht="1.5" customHeight="1">
      <c r="A7" s="78"/>
      <c r="B7" s="125"/>
      <c r="C7" s="125"/>
      <c r="D7" s="125"/>
      <c r="E7" s="125"/>
    </row>
    <row r="8" spans="1:6" ht="9" hidden="1" customHeight="1">
      <c r="A8" s="78"/>
      <c r="B8" s="78"/>
      <c r="C8" s="78"/>
      <c r="D8" s="79"/>
    </row>
    <row r="9" spans="1:6" ht="3" hidden="1" customHeight="1">
      <c r="A9" s="78"/>
      <c r="B9" s="82"/>
      <c r="C9" s="82"/>
      <c r="D9" s="82"/>
      <c r="E9" s="82"/>
    </row>
    <row r="10" spans="1:6" ht="16.5" customHeight="1">
      <c r="A10" s="78"/>
      <c r="B10" s="83" t="s">
        <v>0</v>
      </c>
      <c r="C10" s="83" t="s">
        <v>123</v>
      </c>
      <c r="D10" s="83" t="s">
        <v>175</v>
      </c>
      <c r="E10" s="83" t="s">
        <v>182</v>
      </c>
      <c r="F10" s="83" t="s">
        <v>183</v>
      </c>
    </row>
    <row r="11" spans="1:6" ht="15.75" customHeight="1">
      <c r="A11" s="78"/>
      <c r="B11" s="84">
        <v>1</v>
      </c>
      <c r="C11" s="85" t="s">
        <v>21</v>
      </c>
      <c r="D11" s="85" t="s">
        <v>22</v>
      </c>
      <c r="E11" s="86">
        <v>14</v>
      </c>
      <c r="F11" s="86">
        <v>11</v>
      </c>
    </row>
    <row r="12" spans="1:6" ht="14.1" customHeight="1">
      <c r="A12" s="78"/>
      <c r="B12" s="84">
        <v>2</v>
      </c>
      <c r="C12" s="85" t="s">
        <v>23</v>
      </c>
      <c r="D12" s="85" t="s">
        <v>24</v>
      </c>
      <c r="E12" s="86">
        <v>12</v>
      </c>
      <c r="F12" s="86">
        <v>14</v>
      </c>
    </row>
    <row r="13" spans="1:6" ht="15" customHeight="1">
      <c r="A13" s="78"/>
      <c r="B13" s="84">
        <v>3</v>
      </c>
      <c r="C13" s="85" t="s">
        <v>25</v>
      </c>
      <c r="D13" s="85" t="s">
        <v>26</v>
      </c>
      <c r="E13" s="86">
        <v>15</v>
      </c>
      <c r="F13" s="86">
        <v>10</v>
      </c>
    </row>
    <row r="14" spans="1:6" ht="15" customHeight="1">
      <c r="A14" s="78"/>
      <c r="B14" s="84">
        <v>4</v>
      </c>
      <c r="C14" s="85" t="s">
        <v>27</v>
      </c>
      <c r="D14" s="85" t="s">
        <v>28</v>
      </c>
      <c r="E14" s="86">
        <v>16</v>
      </c>
      <c r="F14" s="86">
        <v>13</v>
      </c>
    </row>
    <row r="15" spans="1:6" ht="15" customHeight="1">
      <c r="A15" s="78"/>
      <c r="B15" s="84">
        <v>5</v>
      </c>
      <c r="C15" s="85" t="s">
        <v>29</v>
      </c>
      <c r="D15" s="85" t="s">
        <v>30</v>
      </c>
      <c r="E15" s="86">
        <v>15</v>
      </c>
      <c r="F15" s="86">
        <v>9</v>
      </c>
    </row>
    <row r="16" spans="1:6" ht="15" customHeight="1">
      <c r="A16" s="78"/>
      <c r="B16" s="84">
        <v>6</v>
      </c>
      <c r="C16" s="85" t="s">
        <v>19</v>
      </c>
      <c r="D16" s="85" t="s">
        <v>31</v>
      </c>
      <c r="E16" s="86">
        <v>11</v>
      </c>
      <c r="F16" s="86">
        <v>10</v>
      </c>
    </row>
    <row r="17" spans="1:6" ht="15" customHeight="1">
      <c r="A17" s="78"/>
      <c r="B17" s="84">
        <v>7</v>
      </c>
      <c r="C17" s="85" t="s">
        <v>32</v>
      </c>
      <c r="D17" s="85" t="s">
        <v>33</v>
      </c>
      <c r="E17" s="86">
        <v>13</v>
      </c>
      <c r="F17" s="86">
        <v>15</v>
      </c>
    </row>
    <row r="18" spans="1:6" ht="15" customHeight="1">
      <c r="A18" s="78"/>
      <c r="B18" s="84">
        <v>8</v>
      </c>
      <c r="C18" s="85" t="s">
        <v>34</v>
      </c>
      <c r="D18" s="85" t="s">
        <v>35</v>
      </c>
      <c r="E18" s="86">
        <v>11</v>
      </c>
      <c r="F18" s="86">
        <v>12</v>
      </c>
    </row>
    <row r="19" spans="1:6" ht="15" customHeight="1">
      <c r="A19" s="78"/>
      <c r="B19" s="84">
        <v>9</v>
      </c>
      <c r="C19" s="85" t="s">
        <v>36</v>
      </c>
      <c r="D19" s="85" t="s">
        <v>35</v>
      </c>
      <c r="E19" s="86">
        <v>9</v>
      </c>
      <c r="F19" s="86">
        <v>13</v>
      </c>
    </row>
    <row r="20" spans="1:6" ht="15" customHeight="1">
      <c r="A20" s="78"/>
      <c r="B20" s="84">
        <v>10</v>
      </c>
      <c r="C20" s="85" t="s">
        <v>37</v>
      </c>
      <c r="D20" s="85" t="s">
        <v>38</v>
      </c>
      <c r="E20" s="86">
        <v>14</v>
      </c>
      <c r="F20" s="86">
        <v>13</v>
      </c>
    </row>
    <row r="21" spans="1:6" ht="15" customHeight="1">
      <c r="A21" s="78"/>
      <c r="B21" s="84">
        <v>11</v>
      </c>
      <c r="C21" s="85" t="s">
        <v>39</v>
      </c>
      <c r="D21" s="85" t="s">
        <v>40</v>
      </c>
      <c r="E21" s="86">
        <v>14</v>
      </c>
      <c r="F21" s="86">
        <v>13</v>
      </c>
    </row>
    <row r="22" spans="1:6" ht="15" customHeight="1">
      <c r="A22" s="78"/>
      <c r="B22" s="84">
        <v>12</v>
      </c>
      <c r="C22" s="85" t="s">
        <v>41</v>
      </c>
      <c r="D22" s="85" t="s">
        <v>42</v>
      </c>
      <c r="E22" s="86">
        <v>9</v>
      </c>
      <c r="F22" s="86">
        <v>15</v>
      </c>
    </row>
    <row r="23" spans="1:6" ht="15" customHeight="1">
      <c r="A23" s="78"/>
      <c r="B23" s="84">
        <v>13</v>
      </c>
      <c r="C23" s="85" t="s">
        <v>43</v>
      </c>
      <c r="D23" s="85" t="s">
        <v>40</v>
      </c>
      <c r="E23" s="86">
        <v>14</v>
      </c>
      <c r="F23" s="86">
        <v>11</v>
      </c>
    </row>
    <row r="24" spans="1:6" ht="15" customHeight="1">
      <c r="A24" s="78"/>
      <c r="B24" s="84">
        <v>14</v>
      </c>
      <c r="C24" s="85" t="s">
        <v>44</v>
      </c>
      <c r="D24" s="85" t="s">
        <v>45</v>
      </c>
      <c r="E24" s="86">
        <v>14</v>
      </c>
      <c r="F24" s="86">
        <v>12</v>
      </c>
    </row>
    <row r="25" spans="1:6" ht="15" customHeight="1">
      <c r="A25" s="78"/>
      <c r="B25" s="84">
        <v>15</v>
      </c>
      <c r="C25" s="85" t="s">
        <v>46</v>
      </c>
      <c r="D25" s="85" t="s">
        <v>47</v>
      </c>
      <c r="E25" s="86">
        <v>15</v>
      </c>
      <c r="F25" s="86">
        <v>14</v>
      </c>
    </row>
    <row r="26" spans="1:6" ht="15" customHeight="1">
      <c r="A26" s="78"/>
      <c r="B26" s="84">
        <v>16</v>
      </c>
      <c r="C26" s="85" t="s">
        <v>48</v>
      </c>
      <c r="D26" s="85" t="s">
        <v>49</v>
      </c>
      <c r="E26" s="86">
        <v>15</v>
      </c>
      <c r="F26" s="86">
        <v>16</v>
      </c>
    </row>
    <row r="27" spans="1:6" ht="15" customHeight="1">
      <c r="A27" s="78"/>
      <c r="B27" s="84">
        <v>17</v>
      </c>
      <c r="C27" s="85" t="s">
        <v>48</v>
      </c>
      <c r="D27" s="85" t="s">
        <v>50</v>
      </c>
      <c r="E27" s="86">
        <v>14</v>
      </c>
      <c r="F27" s="86">
        <v>15</v>
      </c>
    </row>
    <row r="28" spans="1:6" ht="15" customHeight="1">
      <c r="A28" s="78"/>
      <c r="B28" s="84">
        <v>18</v>
      </c>
      <c r="C28" s="85" t="s">
        <v>51</v>
      </c>
      <c r="D28" s="85" t="s">
        <v>24</v>
      </c>
      <c r="E28" s="86">
        <v>14</v>
      </c>
      <c r="F28" s="86">
        <v>13</v>
      </c>
    </row>
    <row r="29" spans="1:6" ht="15" customHeight="1">
      <c r="A29" s="78"/>
      <c r="B29" s="84">
        <v>19</v>
      </c>
      <c r="C29" s="85" t="s">
        <v>52</v>
      </c>
      <c r="D29" s="85" t="s">
        <v>53</v>
      </c>
      <c r="E29" s="86">
        <v>12</v>
      </c>
      <c r="F29" s="86">
        <v>12</v>
      </c>
    </row>
    <row r="30" spans="1:6" ht="15" customHeight="1">
      <c r="A30" s="78"/>
      <c r="B30" s="84">
        <v>20</v>
      </c>
      <c r="C30" s="85" t="s">
        <v>54</v>
      </c>
      <c r="D30" s="85" t="s">
        <v>55</v>
      </c>
      <c r="E30" s="86">
        <v>14</v>
      </c>
      <c r="F30" s="86">
        <v>13</v>
      </c>
    </row>
    <row r="31" spans="1:6" ht="15" customHeight="1">
      <c r="A31" s="78"/>
      <c r="B31" s="84">
        <v>21</v>
      </c>
      <c r="C31" s="85" t="s">
        <v>56</v>
      </c>
      <c r="D31" s="85" t="s">
        <v>57</v>
      </c>
      <c r="E31" s="86">
        <v>14</v>
      </c>
      <c r="F31" s="86">
        <v>13</v>
      </c>
    </row>
    <row r="32" spans="1:6" ht="15" customHeight="1">
      <c r="A32" s="78"/>
      <c r="B32" s="84">
        <v>22</v>
      </c>
      <c r="C32" s="85" t="s">
        <v>58</v>
      </c>
      <c r="D32" s="85" t="s">
        <v>59</v>
      </c>
      <c r="E32" s="86">
        <v>14</v>
      </c>
      <c r="F32" s="86">
        <v>12</v>
      </c>
    </row>
    <row r="33" spans="1:6" ht="15" customHeight="1">
      <c r="A33" s="78"/>
      <c r="B33" s="84">
        <v>23</v>
      </c>
      <c r="C33" s="85" t="s">
        <v>60</v>
      </c>
      <c r="D33" s="85" t="s">
        <v>61</v>
      </c>
      <c r="E33" s="86">
        <v>14</v>
      </c>
      <c r="F33" s="86">
        <v>12</v>
      </c>
    </row>
    <row r="34" spans="1:6" ht="15" customHeight="1">
      <c r="A34" s="78"/>
      <c r="B34" s="84">
        <v>24</v>
      </c>
      <c r="C34" s="85" t="s">
        <v>62</v>
      </c>
      <c r="D34" s="85" t="s">
        <v>63</v>
      </c>
      <c r="E34" s="86">
        <v>13</v>
      </c>
      <c r="F34" s="86">
        <v>14</v>
      </c>
    </row>
    <row r="35" spans="1:6" ht="15" customHeight="1">
      <c r="A35" s="78"/>
      <c r="B35" s="84">
        <v>25</v>
      </c>
      <c r="C35" s="85" t="s">
        <v>64</v>
      </c>
      <c r="D35" s="85" t="s">
        <v>65</v>
      </c>
      <c r="E35" s="86">
        <v>13</v>
      </c>
      <c r="F35" s="86">
        <v>10</v>
      </c>
    </row>
    <row r="36" spans="1:6" ht="15" customHeight="1">
      <c r="A36" s="78"/>
      <c r="B36" s="84">
        <v>26</v>
      </c>
      <c r="C36" s="85" t="s">
        <v>66</v>
      </c>
      <c r="D36" s="85" t="s">
        <v>67</v>
      </c>
      <c r="E36" s="86">
        <v>11</v>
      </c>
      <c r="F36" s="86">
        <v>10</v>
      </c>
    </row>
    <row r="37" spans="1:6" ht="15" customHeight="1">
      <c r="A37" s="78"/>
      <c r="B37" s="84">
        <v>27</v>
      </c>
      <c r="C37" s="85" t="s">
        <v>68</v>
      </c>
      <c r="D37" s="85" t="s">
        <v>69</v>
      </c>
      <c r="E37" s="86">
        <v>14</v>
      </c>
      <c r="F37" s="86">
        <v>13</v>
      </c>
    </row>
    <row r="38" spans="1:6" ht="15" customHeight="1">
      <c r="A38" s="78"/>
      <c r="B38" s="84">
        <v>28</v>
      </c>
      <c r="C38" s="85" t="s">
        <v>70</v>
      </c>
      <c r="D38" s="85" t="s">
        <v>71</v>
      </c>
      <c r="E38" s="86">
        <v>14</v>
      </c>
      <c r="F38" s="86">
        <v>13</v>
      </c>
    </row>
    <row r="39" spans="1:6" ht="15" customHeight="1">
      <c r="A39" s="78"/>
      <c r="B39" s="84">
        <v>29</v>
      </c>
      <c r="C39" s="85" t="s">
        <v>72</v>
      </c>
      <c r="D39" s="85" t="s">
        <v>45</v>
      </c>
      <c r="E39" s="86">
        <v>14</v>
      </c>
      <c r="F39" s="86">
        <v>17</v>
      </c>
    </row>
    <row r="40" spans="1:6" ht="15" customHeight="1">
      <c r="A40" s="78"/>
      <c r="B40" s="84">
        <v>30</v>
      </c>
      <c r="C40" s="85" t="s">
        <v>73</v>
      </c>
      <c r="D40" s="85" t="s">
        <v>74</v>
      </c>
      <c r="E40" s="86">
        <v>15</v>
      </c>
      <c r="F40" s="86">
        <v>9</v>
      </c>
    </row>
    <row r="41" spans="1:6" ht="15" customHeight="1">
      <c r="A41" s="78"/>
      <c r="B41" s="84">
        <v>31</v>
      </c>
      <c r="C41" s="85" t="s">
        <v>75</v>
      </c>
      <c r="D41" s="85" t="s">
        <v>76</v>
      </c>
      <c r="E41" s="86">
        <v>10</v>
      </c>
      <c r="F41" s="86">
        <v>14</v>
      </c>
    </row>
    <row r="42" spans="1:6" ht="15" customHeight="1">
      <c r="A42" s="78"/>
      <c r="B42" s="84">
        <v>32</v>
      </c>
      <c r="C42" s="85" t="s">
        <v>77</v>
      </c>
      <c r="D42" s="85" t="s">
        <v>35</v>
      </c>
      <c r="E42" s="86">
        <v>14</v>
      </c>
      <c r="F42" s="86">
        <v>11</v>
      </c>
    </row>
    <row r="43" spans="1:6" ht="15" customHeight="1">
      <c r="A43" s="78"/>
      <c r="B43" s="84">
        <v>33</v>
      </c>
      <c r="C43" s="85" t="s">
        <v>78</v>
      </c>
      <c r="D43" s="85" t="s">
        <v>40</v>
      </c>
      <c r="E43" s="86">
        <v>14</v>
      </c>
      <c r="F43" s="86">
        <v>11</v>
      </c>
    </row>
    <row r="44" spans="1:6" ht="15" customHeight="1">
      <c r="A44" s="78"/>
      <c r="B44" s="84">
        <v>34</v>
      </c>
      <c r="C44" s="85" t="s">
        <v>79</v>
      </c>
      <c r="D44" s="85" t="s">
        <v>80</v>
      </c>
      <c r="E44" s="86">
        <v>12</v>
      </c>
      <c r="F44" s="86">
        <v>10</v>
      </c>
    </row>
    <row r="45" spans="1:6" ht="15" customHeight="1">
      <c r="A45" s="78"/>
      <c r="B45" s="84">
        <v>35</v>
      </c>
      <c r="C45" s="85" t="s">
        <v>81</v>
      </c>
      <c r="D45" s="85" t="s">
        <v>82</v>
      </c>
      <c r="E45" s="86">
        <v>11</v>
      </c>
      <c r="F45" s="86">
        <v>15</v>
      </c>
    </row>
    <row r="46" spans="1:6" ht="15" customHeight="1">
      <c r="A46" s="78"/>
      <c r="B46" s="84">
        <v>36</v>
      </c>
      <c r="C46" s="85" t="s">
        <v>83</v>
      </c>
      <c r="D46" s="85" t="s">
        <v>40</v>
      </c>
      <c r="E46" s="86">
        <v>10</v>
      </c>
      <c r="F46" s="86">
        <v>10</v>
      </c>
    </row>
    <row r="47" spans="1:6" ht="15" customHeight="1">
      <c r="A47" s="78"/>
      <c r="B47" s="84">
        <v>37</v>
      </c>
      <c r="C47" s="85" t="s">
        <v>84</v>
      </c>
      <c r="D47" s="85" t="s">
        <v>85</v>
      </c>
      <c r="E47" s="86">
        <v>14</v>
      </c>
      <c r="F47" s="86">
        <v>15</v>
      </c>
    </row>
    <row r="48" spans="1:6" ht="15" customHeight="1">
      <c r="A48" s="78"/>
      <c r="B48" s="84">
        <v>38</v>
      </c>
      <c r="C48" s="85" t="s">
        <v>86</v>
      </c>
      <c r="D48" s="85" t="s">
        <v>87</v>
      </c>
      <c r="E48" s="86">
        <v>11</v>
      </c>
      <c r="F48" s="86">
        <v>14</v>
      </c>
    </row>
    <row r="49" spans="1:6" ht="15" customHeight="1">
      <c r="A49" s="78"/>
      <c r="B49" s="84">
        <v>39</v>
      </c>
      <c r="C49" s="85" t="s">
        <v>88</v>
      </c>
      <c r="D49" s="85" t="s">
        <v>89</v>
      </c>
      <c r="E49" s="86">
        <v>14</v>
      </c>
      <c r="F49" s="86">
        <v>11</v>
      </c>
    </row>
    <row r="50" spans="1:6" ht="15" customHeight="1">
      <c r="A50" s="78"/>
      <c r="B50" s="84">
        <v>40</v>
      </c>
      <c r="C50" s="85" t="s">
        <v>90</v>
      </c>
      <c r="D50" s="85" t="s">
        <v>91</v>
      </c>
      <c r="E50" s="86">
        <v>11</v>
      </c>
      <c r="F50" s="86">
        <v>15</v>
      </c>
    </row>
    <row r="51" spans="1:6" ht="15" customHeight="1">
      <c r="A51" s="78"/>
      <c r="B51" s="84">
        <v>41</v>
      </c>
      <c r="C51" s="85" t="s">
        <v>92</v>
      </c>
      <c r="D51" s="85" t="s">
        <v>93</v>
      </c>
      <c r="E51" s="86">
        <v>8</v>
      </c>
      <c r="F51" s="86">
        <v>14</v>
      </c>
    </row>
    <row r="52" spans="1:6" ht="15" customHeight="1">
      <c r="A52" s="78"/>
      <c r="B52" s="84">
        <v>42</v>
      </c>
      <c r="C52" s="85" t="s">
        <v>94</v>
      </c>
      <c r="D52" s="85" t="s">
        <v>95</v>
      </c>
      <c r="E52" s="86">
        <v>13</v>
      </c>
      <c r="F52" s="86">
        <v>13</v>
      </c>
    </row>
    <row r="53" spans="1:6" ht="15" customHeight="1">
      <c r="A53" s="78"/>
      <c r="B53" s="84">
        <v>43</v>
      </c>
      <c r="C53" s="85" t="s">
        <v>96</v>
      </c>
      <c r="D53" s="85" t="s">
        <v>97</v>
      </c>
      <c r="E53" s="86">
        <v>16</v>
      </c>
      <c r="F53" s="86">
        <v>13</v>
      </c>
    </row>
    <row r="54" spans="1:6" ht="15" customHeight="1">
      <c r="A54" s="78"/>
      <c r="B54" s="84">
        <v>44</v>
      </c>
      <c r="C54" s="85" t="s">
        <v>98</v>
      </c>
      <c r="D54" s="85" t="s">
        <v>99</v>
      </c>
      <c r="E54" s="86">
        <v>10</v>
      </c>
      <c r="F54" s="86">
        <v>9</v>
      </c>
    </row>
    <row r="55" spans="1:6" ht="15" customHeight="1">
      <c r="A55" s="78"/>
      <c r="B55" s="84">
        <v>45</v>
      </c>
      <c r="C55" s="85" t="s">
        <v>100</v>
      </c>
      <c r="D55" s="85" t="s">
        <v>101</v>
      </c>
      <c r="E55" s="86">
        <v>14</v>
      </c>
      <c r="F55" s="86">
        <v>13</v>
      </c>
    </row>
    <row r="56" spans="1:6" ht="15" customHeight="1">
      <c r="A56" s="78"/>
      <c r="B56" s="84">
        <v>46</v>
      </c>
      <c r="C56" s="85" t="s">
        <v>102</v>
      </c>
      <c r="D56" s="85" t="s">
        <v>74</v>
      </c>
      <c r="E56" s="86">
        <v>15</v>
      </c>
      <c r="F56" s="86">
        <v>14</v>
      </c>
    </row>
    <row r="57" spans="1:6" ht="15" customHeight="1">
      <c r="A57" s="78"/>
      <c r="B57" s="84">
        <v>47</v>
      </c>
      <c r="C57" s="85" t="s">
        <v>103</v>
      </c>
      <c r="D57" s="85" t="s">
        <v>95</v>
      </c>
      <c r="E57" s="86">
        <v>15</v>
      </c>
      <c r="F57" s="86">
        <v>13</v>
      </c>
    </row>
    <row r="58" spans="1:6" ht="15" customHeight="1">
      <c r="A58" s="78"/>
      <c r="B58" s="84">
        <v>48</v>
      </c>
      <c r="C58" s="85" t="s">
        <v>104</v>
      </c>
      <c r="D58" s="85" t="s">
        <v>105</v>
      </c>
      <c r="E58" s="86">
        <v>13</v>
      </c>
      <c r="F58" s="86">
        <v>12</v>
      </c>
    </row>
    <row r="59" spans="1:6" ht="15.9" customHeight="1">
      <c r="B59" s="87" t="s">
        <v>178</v>
      </c>
      <c r="C59" s="87"/>
      <c r="D59" s="87" t="s">
        <v>177</v>
      </c>
      <c r="E59" s="87"/>
    </row>
    <row r="60" spans="1:6" ht="15.6">
      <c r="C60" s="87"/>
      <c r="D60" s="87"/>
      <c r="E60" s="87"/>
    </row>
  </sheetData>
  <mergeCells count="1">
    <mergeCell ref="B6:E6"/>
  </mergeCells>
  <pageMargins left="0.36" right="0.7" top="0.17" bottom="0.17" header="0.17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E60"/>
  <sheetViews>
    <sheetView workbookViewId="0">
      <selection activeCell="E11" sqref="E11:E58"/>
    </sheetView>
  </sheetViews>
  <sheetFormatPr baseColWidth="10" defaultColWidth="11.44140625" defaultRowHeight="13.2"/>
  <cols>
    <col min="1" max="1" width="3" style="75" customWidth="1"/>
    <col min="2" max="2" width="9.5546875" style="75" customWidth="1"/>
    <col min="3" max="3" width="17.6640625" style="75" customWidth="1"/>
    <col min="4" max="4" width="21.88671875" style="75" customWidth="1"/>
    <col min="5" max="5" width="13.44140625" style="75" customWidth="1"/>
    <col min="6" max="16384" width="11.44140625" style="75"/>
  </cols>
  <sheetData>
    <row r="1" spans="1:5" ht="12" customHeight="1">
      <c r="A1" s="78" t="s">
        <v>17</v>
      </c>
      <c r="B1" s="78"/>
      <c r="C1" s="79"/>
      <c r="E1" s="80" t="s">
        <v>170</v>
      </c>
    </row>
    <row r="2" spans="1:5" ht="12" customHeight="1">
      <c r="A2" s="78" t="s">
        <v>171</v>
      </c>
      <c r="B2" s="78"/>
      <c r="C2" s="79"/>
    </row>
    <row r="3" spans="1:5" ht="12" customHeight="1">
      <c r="A3" s="78" t="s">
        <v>172</v>
      </c>
      <c r="B3" s="78"/>
      <c r="C3" s="79"/>
      <c r="E3" s="78"/>
    </row>
    <row r="4" spans="1:5" ht="12" customHeight="1">
      <c r="A4" s="78" t="s">
        <v>173</v>
      </c>
      <c r="B4" s="78"/>
      <c r="C4" s="79"/>
    </row>
    <row r="5" spans="1:5" ht="2.25" customHeight="1">
      <c r="B5" s="78"/>
      <c r="C5" s="79"/>
    </row>
    <row r="6" spans="1:5" ht="18.75" customHeight="1">
      <c r="A6" s="78"/>
      <c r="B6" s="373" t="s">
        <v>174</v>
      </c>
      <c r="C6" s="373"/>
      <c r="D6" s="373"/>
      <c r="E6" s="373"/>
    </row>
    <row r="7" spans="1:5" ht="1.5" customHeight="1">
      <c r="A7" s="78"/>
      <c r="B7" s="81"/>
      <c r="C7" s="81"/>
      <c r="D7" s="81"/>
      <c r="E7" s="81"/>
    </row>
    <row r="8" spans="1:5" ht="9" hidden="1" customHeight="1">
      <c r="A8" s="78"/>
      <c r="B8" s="78"/>
      <c r="C8" s="78"/>
      <c r="D8" s="79"/>
    </row>
    <row r="9" spans="1:5" ht="3" hidden="1" customHeight="1">
      <c r="A9" s="78"/>
      <c r="B9" s="82"/>
      <c r="C9" s="82"/>
      <c r="D9" s="82"/>
      <c r="E9" s="82"/>
    </row>
    <row r="10" spans="1:5" ht="16.5" customHeight="1">
      <c r="A10" s="78"/>
      <c r="B10" s="83" t="s">
        <v>0</v>
      </c>
      <c r="C10" s="83" t="s">
        <v>123</v>
      </c>
      <c r="D10" s="83" t="s">
        <v>175</v>
      </c>
      <c r="E10" s="83" t="s">
        <v>176</v>
      </c>
    </row>
    <row r="11" spans="1:5" ht="15.75" customHeight="1">
      <c r="A11" s="78"/>
      <c r="B11" s="84">
        <v>1</v>
      </c>
      <c r="C11" s="85" t="s">
        <v>21</v>
      </c>
      <c r="D11" s="85" t="s">
        <v>22</v>
      </c>
      <c r="E11" s="86">
        <v>15.5</v>
      </c>
    </row>
    <row r="12" spans="1:5" ht="14.1" customHeight="1">
      <c r="A12" s="78"/>
      <c r="B12" s="84">
        <v>2</v>
      </c>
      <c r="C12" s="85" t="s">
        <v>23</v>
      </c>
      <c r="D12" s="85" t="s">
        <v>24</v>
      </c>
      <c r="E12" s="86">
        <v>15.5</v>
      </c>
    </row>
    <row r="13" spans="1:5" ht="15" customHeight="1">
      <c r="A13" s="78"/>
      <c r="B13" s="84">
        <v>3</v>
      </c>
      <c r="C13" s="85" t="s">
        <v>25</v>
      </c>
      <c r="D13" s="85" t="s">
        <v>26</v>
      </c>
      <c r="E13" s="86">
        <v>16</v>
      </c>
    </row>
    <row r="14" spans="1:5" ht="15" customHeight="1">
      <c r="A14" s="78"/>
      <c r="B14" s="84">
        <v>4</v>
      </c>
      <c r="C14" s="85" t="s">
        <v>27</v>
      </c>
      <c r="D14" s="85" t="s">
        <v>28</v>
      </c>
      <c r="E14" s="86">
        <v>16</v>
      </c>
    </row>
    <row r="15" spans="1:5" ht="15" customHeight="1">
      <c r="A15" s="78"/>
      <c r="B15" s="84">
        <v>5</v>
      </c>
      <c r="C15" s="85" t="s">
        <v>29</v>
      </c>
      <c r="D15" s="85" t="s">
        <v>30</v>
      </c>
      <c r="E15" s="86">
        <v>16</v>
      </c>
    </row>
    <row r="16" spans="1:5" ht="15" customHeight="1">
      <c r="A16" s="78"/>
      <c r="B16" s="84">
        <v>6</v>
      </c>
      <c r="C16" s="85" t="s">
        <v>19</v>
      </c>
      <c r="D16" s="85" t="s">
        <v>31</v>
      </c>
      <c r="E16" s="86">
        <v>16</v>
      </c>
    </row>
    <row r="17" spans="1:5" ht="15" customHeight="1">
      <c r="A17" s="78"/>
      <c r="B17" s="84">
        <v>7</v>
      </c>
      <c r="C17" s="85" t="s">
        <v>32</v>
      </c>
      <c r="D17" s="85" t="s">
        <v>33</v>
      </c>
      <c r="E17" s="86">
        <v>16.5</v>
      </c>
    </row>
    <row r="18" spans="1:5" ht="15" customHeight="1">
      <c r="A18" s="78"/>
      <c r="B18" s="84">
        <v>8</v>
      </c>
      <c r="C18" s="85" t="s">
        <v>34</v>
      </c>
      <c r="D18" s="85" t="s">
        <v>35</v>
      </c>
      <c r="E18" s="86">
        <v>16.5</v>
      </c>
    </row>
    <row r="19" spans="1:5" ht="15" customHeight="1">
      <c r="A19" s="78"/>
      <c r="B19" s="84">
        <v>9</v>
      </c>
      <c r="C19" s="85" t="s">
        <v>36</v>
      </c>
      <c r="D19" s="85" t="s">
        <v>35</v>
      </c>
      <c r="E19" s="86">
        <v>15</v>
      </c>
    </row>
    <row r="20" spans="1:5" ht="15" customHeight="1">
      <c r="A20" s="78"/>
      <c r="B20" s="84">
        <v>10</v>
      </c>
      <c r="C20" s="85" t="s">
        <v>37</v>
      </c>
      <c r="D20" s="85" t="s">
        <v>38</v>
      </c>
      <c r="E20" s="86">
        <v>15</v>
      </c>
    </row>
    <row r="21" spans="1:5" ht="15" customHeight="1">
      <c r="A21" s="78"/>
      <c r="B21" s="84">
        <v>11</v>
      </c>
      <c r="C21" s="85" t="s">
        <v>39</v>
      </c>
      <c r="D21" s="85" t="s">
        <v>40</v>
      </c>
      <c r="E21" s="86">
        <v>15.5</v>
      </c>
    </row>
    <row r="22" spans="1:5" ht="15" customHeight="1">
      <c r="A22" s="78"/>
      <c r="B22" s="84">
        <v>12</v>
      </c>
      <c r="C22" s="85" t="s">
        <v>41</v>
      </c>
      <c r="D22" s="85" t="s">
        <v>42</v>
      </c>
      <c r="E22" s="86">
        <v>15.5</v>
      </c>
    </row>
    <row r="23" spans="1:5" ht="15" customHeight="1">
      <c r="A23" s="78"/>
      <c r="B23" s="84">
        <v>13</v>
      </c>
      <c r="C23" s="85" t="s">
        <v>43</v>
      </c>
      <c r="D23" s="85" t="s">
        <v>40</v>
      </c>
      <c r="E23" s="86">
        <v>16</v>
      </c>
    </row>
    <row r="24" spans="1:5" ht="15" customHeight="1">
      <c r="A24" s="78"/>
      <c r="B24" s="84">
        <v>14</v>
      </c>
      <c r="C24" s="85" t="s">
        <v>44</v>
      </c>
      <c r="D24" s="85" t="s">
        <v>45</v>
      </c>
      <c r="E24" s="86">
        <v>16</v>
      </c>
    </row>
    <row r="25" spans="1:5" ht="15" customHeight="1">
      <c r="A25" s="78"/>
      <c r="B25" s="84">
        <v>15</v>
      </c>
      <c r="C25" s="85" t="s">
        <v>46</v>
      </c>
      <c r="D25" s="85" t="s">
        <v>47</v>
      </c>
      <c r="E25" s="86">
        <v>15.5</v>
      </c>
    </row>
    <row r="26" spans="1:5" ht="15" customHeight="1">
      <c r="A26" s="78"/>
      <c r="B26" s="84">
        <v>16</v>
      </c>
      <c r="C26" s="85" t="s">
        <v>48</v>
      </c>
      <c r="D26" s="85" t="s">
        <v>49</v>
      </c>
      <c r="E26" s="86">
        <v>15.5</v>
      </c>
    </row>
    <row r="27" spans="1:5" ht="15" customHeight="1">
      <c r="A27" s="78"/>
      <c r="B27" s="84">
        <v>17</v>
      </c>
      <c r="C27" s="85" t="s">
        <v>48</v>
      </c>
      <c r="D27" s="85" t="s">
        <v>50</v>
      </c>
      <c r="E27" s="86">
        <v>15</v>
      </c>
    </row>
    <row r="28" spans="1:5" ht="15" customHeight="1">
      <c r="A28" s="78"/>
      <c r="B28" s="84">
        <v>18</v>
      </c>
      <c r="C28" s="85" t="s">
        <v>51</v>
      </c>
      <c r="D28" s="85" t="s">
        <v>24</v>
      </c>
      <c r="E28" s="86">
        <v>15</v>
      </c>
    </row>
    <row r="29" spans="1:5" ht="15" customHeight="1">
      <c r="A29" s="78"/>
      <c r="B29" s="84">
        <v>19</v>
      </c>
      <c r="C29" s="85" t="s">
        <v>52</v>
      </c>
      <c r="D29" s="85" t="s">
        <v>53</v>
      </c>
      <c r="E29" s="86">
        <v>14</v>
      </c>
    </row>
    <row r="30" spans="1:5" ht="15" customHeight="1">
      <c r="A30" s="78"/>
      <c r="B30" s="84">
        <v>20</v>
      </c>
      <c r="C30" s="85" t="s">
        <v>54</v>
      </c>
      <c r="D30" s="85" t="s">
        <v>55</v>
      </c>
      <c r="E30" s="86">
        <v>14</v>
      </c>
    </row>
    <row r="31" spans="1:5" ht="15" customHeight="1">
      <c r="A31" s="78"/>
      <c r="B31" s="84">
        <v>21</v>
      </c>
      <c r="C31" s="85" t="s">
        <v>56</v>
      </c>
      <c r="D31" s="85" t="s">
        <v>57</v>
      </c>
      <c r="E31" s="86">
        <v>15</v>
      </c>
    </row>
    <row r="32" spans="1:5" ht="15" customHeight="1">
      <c r="A32" s="78"/>
      <c r="B32" s="84">
        <v>22</v>
      </c>
      <c r="C32" s="85" t="s">
        <v>58</v>
      </c>
      <c r="D32" s="85" t="s">
        <v>59</v>
      </c>
      <c r="E32" s="86">
        <v>15.5</v>
      </c>
    </row>
    <row r="33" spans="1:5" ht="15" customHeight="1">
      <c r="A33" s="78"/>
      <c r="B33" s="84">
        <v>23</v>
      </c>
      <c r="C33" s="85" t="s">
        <v>60</v>
      </c>
      <c r="D33" s="85" t="s">
        <v>61</v>
      </c>
      <c r="E33" s="86">
        <v>16</v>
      </c>
    </row>
    <row r="34" spans="1:5" ht="15" customHeight="1">
      <c r="A34" s="78"/>
      <c r="B34" s="84">
        <v>24</v>
      </c>
      <c r="C34" s="85" t="s">
        <v>62</v>
      </c>
      <c r="D34" s="85" t="s">
        <v>63</v>
      </c>
      <c r="E34" s="86">
        <v>16</v>
      </c>
    </row>
    <row r="35" spans="1:5" ht="15" customHeight="1">
      <c r="A35" s="78"/>
      <c r="B35" s="84">
        <v>25</v>
      </c>
      <c r="C35" s="85" t="s">
        <v>64</v>
      </c>
      <c r="D35" s="85" t="s">
        <v>65</v>
      </c>
      <c r="E35" s="86">
        <v>15.5</v>
      </c>
    </row>
    <row r="36" spans="1:5" ht="15" customHeight="1">
      <c r="A36" s="78"/>
      <c r="B36" s="84">
        <v>26</v>
      </c>
      <c r="C36" s="85" t="s">
        <v>66</v>
      </c>
      <c r="D36" s="85" t="s">
        <v>67</v>
      </c>
      <c r="E36" s="86">
        <v>15.5</v>
      </c>
    </row>
    <row r="37" spans="1:5" ht="15" customHeight="1">
      <c r="A37" s="78"/>
      <c r="B37" s="84">
        <v>27</v>
      </c>
      <c r="C37" s="85" t="s">
        <v>68</v>
      </c>
      <c r="D37" s="85" t="s">
        <v>69</v>
      </c>
      <c r="E37" s="86">
        <v>17</v>
      </c>
    </row>
    <row r="38" spans="1:5" ht="15" customHeight="1">
      <c r="A38" s="78"/>
      <c r="B38" s="84">
        <v>28</v>
      </c>
      <c r="C38" s="85" t="s">
        <v>70</v>
      </c>
      <c r="D38" s="85" t="s">
        <v>71</v>
      </c>
      <c r="E38" s="86">
        <v>17</v>
      </c>
    </row>
    <row r="39" spans="1:5" ht="15" customHeight="1">
      <c r="A39" s="78"/>
      <c r="B39" s="84">
        <v>29</v>
      </c>
      <c r="C39" s="85" t="s">
        <v>72</v>
      </c>
      <c r="D39" s="85" t="s">
        <v>45</v>
      </c>
      <c r="E39" s="86">
        <v>15.5</v>
      </c>
    </row>
    <row r="40" spans="1:5" ht="15" customHeight="1">
      <c r="A40" s="78"/>
      <c r="B40" s="84">
        <v>30</v>
      </c>
      <c r="C40" s="85" t="s">
        <v>73</v>
      </c>
      <c r="D40" s="85" t="s">
        <v>74</v>
      </c>
      <c r="E40" s="86">
        <v>15.5</v>
      </c>
    </row>
    <row r="41" spans="1:5" ht="15" customHeight="1">
      <c r="A41" s="78"/>
      <c r="B41" s="84">
        <v>31</v>
      </c>
      <c r="C41" s="85" t="s">
        <v>75</v>
      </c>
      <c r="D41" s="85" t="s">
        <v>76</v>
      </c>
      <c r="E41" s="86">
        <v>15.5</v>
      </c>
    </row>
    <row r="42" spans="1:5" ht="15" customHeight="1">
      <c r="A42" s="78"/>
      <c r="B42" s="84">
        <v>32</v>
      </c>
      <c r="C42" s="85" t="s">
        <v>77</v>
      </c>
      <c r="D42" s="85" t="s">
        <v>35</v>
      </c>
      <c r="E42" s="86">
        <v>17</v>
      </c>
    </row>
    <row r="43" spans="1:5" ht="15" customHeight="1">
      <c r="A43" s="78"/>
      <c r="B43" s="84">
        <v>33</v>
      </c>
      <c r="C43" s="85" t="s">
        <v>78</v>
      </c>
      <c r="D43" s="85" t="s">
        <v>40</v>
      </c>
      <c r="E43" s="86">
        <v>17</v>
      </c>
    </row>
    <row r="44" spans="1:5" ht="15" customHeight="1">
      <c r="A44" s="78"/>
      <c r="B44" s="84">
        <v>34</v>
      </c>
      <c r="C44" s="85" t="s">
        <v>79</v>
      </c>
      <c r="D44" s="85" t="s">
        <v>80</v>
      </c>
      <c r="E44" s="86">
        <v>14</v>
      </c>
    </row>
    <row r="45" spans="1:5" ht="15" customHeight="1">
      <c r="A45" s="78"/>
      <c r="B45" s="84">
        <v>35</v>
      </c>
      <c r="C45" s="85" t="s">
        <v>81</v>
      </c>
      <c r="D45" s="85" t="s">
        <v>82</v>
      </c>
      <c r="E45" s="86">
        <v>15</v>
      </c>
    </row>
    <row r="46" spans="1:5" ht="15" customHeight="1">
      <c r="A46" s="78"/>
      <c r="B46" s="84">
        <v>36</v>
      </c>
      <c r="C46" s="85" t="s">
        <v>83</v>
      </c>
      <c r="D46" s="85" t="s">
        <v>40</v>
      </c>
      <c r="E46" s="86">
        <v>14.5</v>
      </c>
    </row>
    <row r="47" spans="1:5" ht="15" customHeight="1">
      <c r="A47" s="78"/>
      <c r="B47" s="84">
        <v>37</v>
      </c>
      <c r="C47" s="85" t="s">
        <v>84</v>
      </c>
      <c r="D47" s="85" t="s">
        <v>85</v>
      </c>
      <c r="E47" s="86">
        <v>14.5</v>
      </c>
    </row>
    <row r="48" spans="1:5" ht="15" customHeight="1">
      <c r="A48" s="78"/>
      <c r="B48" s="84">
        <v>38</v>
      </c>
      <c r="C48" s="85" t="s">
        <v>86</v>
      </c>
      <c r="D48" s="85" t="s">
        <v>87</v>
      </c>
      <c r="E48" s="86">
        <v>15</v>
      </c>
    </row>
    <row r="49" spans="1:5" ht="15" customHeight="1">
      <c r="A49" s="78"/>
      <c r="B49" s="84">
        <v>39</v>
      </c>
      <c r="C49" s="85" t="s">
        <v>88</v>
      </c>
      <c r="D49" s="85" t="s">
        <v>89</v>
      </c>
      <c r="E49" s="86">
        <v>15</v>
      </c>
    </row>
    <row r="50" spans="1:5" ht="15" customHeight="1">
      <c r="A50" s="78"/>
      <c r="B50" s="84">
        <v>40</v>
      </c>
      <c r="C50" s="85" t="s">
        <v>90</v>
      </c>
      <c r="D50" s="85" t="s">
        <v>91</v>
      </c>
      <c r="E50" s="86">
        <v>16</v>
      </c>
    </row>
    <row r="51" spans="1:5" ht="15" customHeight="1">
      <c r="A51" s="78"/>
      <c r="B51" s="84">
        <v>41</v>
      </c>
      <c r="C51" s="85" t="s">
        <v>92</v>
      </c>
      <c r="D51" s="85" t="s">
        <v>93</v>
      </c>
      <c r="E51" s="86">
        <v>15</v>
      </c>
    </row>
    <row r="52" spans="1:5" ht="15" customHeight="1">
      <c r="A52" s="78"/>
      <c r="B52" s="84">
        <v>42</v>
      </c>
      <c r="C52" s="85" t="s">
        <v>94</v>
      </c>
      <c r="D52" s="85" t="s">
        <v>95</v>
      </c>
      <c r="E52" s="86">
        <v>15.5</v>
      </c>
    </row>
    <row r="53" spans="1:5" ht="15" customHeight="1">
      <c r="A53" s="78"/>
      <c r="B53" s="84">
        <v>43</v>
      </c>
      <c r="C53" s="85" t="s">
        <v>96</v>
      </c>
      <c r="D53" s="85" t="s">
        <v>97</v>
      </c>
      <c r="E53" s="86">
        <v>15.5</v>
      </c>
    </row>
    <row r="54" spans="1:5" ht="15" customHeight="1">
      <c r="A54" s="78"/>
      <c r="B54" s="84">
        <v>44</v>
      </c>
      <c r="C54" s="85" t="s">
        <v>98</v>
      </c>
      <c r="D54" s="85" t="s">
        <v>99</v>
      </c>
      <c r="E54" s="86">
        <v>16</v>
      </c>
    </row>
    <row r="55" spans="1:5" ht="15" customHeight="1">
      <c r="A55" s="78"/>
      <c r="B55" s="84">
        <v>45</v>
      </c>
      <c r="C55" s="85" t="s">
        <v>100</v>
      </c>
      <c r="D55" s="85" t="s">
        <v>101</v>
      </c>
      <c r="E55" s="86">
        <v>16</v>
      </c>
    </row>
    <row r="56" spans="1:5" ht="15" customHeight="1">
      <c r="A56" s="78"/>
      <c r="B56" s="84">
        <v>46</v>
      </c>
      <c r="C56" s="85" t="s">
        <v>102</v>
      </c>
      <c r="D56" s="85" t="s">
        <v>74</v>
      </c>
      <c r="E56" s="86">
        <v>15</v>
      </c>
    </row>
    <row r="57" spans="1:5" ht="15" customHeight="1">
      <c r="A57" s="78"/>
      <c r="B57" s="84">
        <v>47</v>
      </c>
      <c r="C57" s="85" t="s">
        <v>103</v>
      </c>
      <c r="D57" s="85" t="s">
        <v>95</v>
      </c>
      <c r="E57" s="86">
        <v>15</v>
      </c>
    </row>
    <row r="58" spans="1:5" ht="15" customHeight="1">
      <c r="A58" s="78"/>
      <c r="B58" s="84">
        <v>48</v>
      </c>
      <c r="C58" s="85" t="s">
        <v>104</v>
      </c>
      <c r="D58" s="85" t="s">
        <v>105</v>
      </c>
      <c r="E58" s="86">
        <v>15</v>
      </c>
    </row>
    <row r="59" spans="1:5" ht="15.9" customHeight="1">
      <c r="B59" s="87" t="s">
        <v>178</v>
      </c>
      <c r="C59" s="87"/>
      <c r="D59" s="87" t="s">
        <v>177</v>
      </c>
      <c r="E59" s="87"/>
    </row>
    <row r="60" spans="1:5" ht="15.6">
      <c r="C60" s="87"/>
      <c r="D60" s="87"/>
      <c r="E60" s="87"/>
    </row>
  </sheetData>
  <mergeCells count="1">
    <mergeCell ref="B6:E6"/>
  </mergeCells>
  <pageMargins left="0.36" right="0.7" top="0.17" bottom="0.17" header="0.17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</sheetPr>
  <dimension ref="A1:L66"/>
  <sheetViews>
    <sheetView topLeftCell="A4" workbookViewId="0">
      <selection activeCell="H15" sqref="H15"/>
    </sheetView>
  </sheetViews>
  <sheetFormatPr baseColWidth="10" defaultRowHeight="13.2"/>
  <cols>
    <col min="1" max="1" width="0.44140625" customWidth="1"/>
    <col min="2" max="2" width="0.109375" hidden="1" customWidth="1"/>
    <col min="3" max="3" width="0.44140625" customWidth="1"/>
    <col min="4" max="4" width="5.5546875" customWidth="1"/>
    <col min="5" max="5" width="13.6640625" customWidth="1"/>
    <col min="6" max="6" width="16.88671875" customWidth="1"/>
    <col min="7" max="7" width="11.6640625" customWidth="1"/>
    <col min="8" max="8" width="10.44140625" customWidth="1"/>
    <col min="9" max="9" width="12" customWidth="1"/>
    <col min="10" max="10" width="16.6640625" customWidth="1"/>
  </cols>
  <sheetData>
    <row r="1" spans="1:12" ht="2.25" hidden="1" customHeight="1"/>
    <row r="2" spans="1:12" hidden="1"/>
    <row r="3" spans="1:12" ht="6.75" hidden="1" customHeight="1"/>
    <row r="4" spans="1:12" ht="21" customHeight="1">
      <c r="A4" s="3" t="s">
        <v>20</v>
      </c>
      <c r="B4" s="3"/>
      <c r="C4" s="3"/>
      <c r="F4" s="3"/>
      <c r="G4" s="3"/>
      <c r="H4" s="3"/>
      <c r="I4" s="1"/>
    </row>
    <row r="5" spans="1:12" ht="18" customHeight="1">
      <c r="D5" s="8" t="s">
        <v>8</v>
      </c>
      <c r="E5" s="4"/>
      <c r="I5" s="4"/>
      <c r="J5" s="23"/>
    </row>
    <row r="6" spans="1:12" ht="4.5" customHeight="1">
      <c r="D6" s="8"/>
      <c r="E6" s="4"/>
      <c r="I6" s="4"/>
    </row>
    <row r="7" spans="1:12" ht="19.5" customHeight="1">
      <c r="D7" s="3"/>
      <c r="E7" s="7" t="s">
        <v>107</v>
      </c>
      <c r="F7" s="7"/>
      <c r="G7" s="7"/>
      <c r="H7" s="7"/>
      <c r="I7" s="1"/>
    </row>
    <row r="8" spans="1:12" ht="7.5" customHeight="1">
      <c r="D8" s="3"/>
      <c r="E8" s="3"/>
      <c r="F8" s="3"/>
      <c r="G8" s="3"/>
      <c r="H8" s="3"/>
      <c r="I8" s="1"/>
    </row>
    <row r="9" spans="1:12" ht="20.25" customHeight="1">
      <c r="D9" s="2"/>
      <c r="E9" s="271" t="s">
        <v>168</v>
      </c>
      <c r="F9" s="272"/>
      <c r="G9" s="272"/>
      <c r="H9" s="272"/>
      <c r="I9" s="272"/>
      <c r="J9" s="273"/>
      <c r="K9" s="46"/>
    </row>
    <row r="10" spans="1:12" ht="15" customHeight="1">
      <c r="D10" s="2"/>
      <c r="E10" s="378" t="s">
        <v>5</v>
      </c>
      <c r="F10" s="379"/>
      <c r="G10" s="380">
        <v>3</v>
      </c>
      <c r="H10" s="381"/>
      <c r="I10" s="382"/>
      <c r="J10" s="383"/>
      <c r="K10" s="19"/>
    </row>
    <row r="11" spans="1:12" ht="12.75" customHeight="1">
      <c r="D11" s="328" t="s">
        <v>0</v>
      </c>
      <c r="E11" s="328" t="s">
        <v>1</v>
      </c>
      <c r="F11" s="328" t="s">
        <v>2</v>
      </c>
      <c r="G11" s="365" t="s">
        <v>167</v>
      </c>
      <c r="H11" s="319" t="s">
        <v>7</v>
      </c>
      <c r="I11" s="328" t="s">
        <v>158</v>
      </c>
      <c r="J11" s="328" t="s">
        <v>3</v>
      </c>
      <c r="L11" s="5"/>
    </row>
    <row r="12" spans="1:12" ht="15.75" customHeight="1">
      <c r="D12" s="328"/>
      <c r="E12" s="328"/>
      <c r="F12" s="328"/>
      <c r="G12" s="367"/>
      <c r="H12" s="321"/>
      <c r="I12" s="328"/>
      <c r="J12" s="328"/>
      <c r="L12" s="5"/>
    </row>
    <row r="13" spans="1:12" s="6" customFormat="1" ht="12.6" customHeight="1">
      <c r="D13" s="9">
        <v>1</v>
      </c>
      <c r="E13" s="35" t="s">
        <v>21</v>
      </c>
      <c r="F13" s="35" t="s">
        <v>22</v>
      </c>
      <c r="G13" s="26"/>
      <c r="H13" s="26"/>
      <c r="I13" s="27"/>
      <c r="J13" s="25" t="s">
        <v>10</v>
      </c>
      <c r="L13" s="11"/>
    </row>
    <row r="14" spans="1:12" s="6" customFormat="1" ht="12.6" customHeight="1">
      <c r="D14" s="9">
        <v>2</v>
      </c>
      <c r="E14" s="35" t="s">
        <v>23</v>
      </c>
      <c r="F14" s="35" t="s">
        <v>24</v>
      </c>
      <c r="G14" s="26"/>
      <c r="H14" s="24"/>
      <c r="I14" s="27"/>
      <c r="J14" s="25" t="s">
        <v>10</v>
      </c>
      <c r="L14" s="11"/>
    </row>
    <row r="15" spans="1:12" s="6" customFormat="1" ht="12.6" customHeight="1">
      <c r="D15" s="9">
        <v>3</v>
      </c>
      <c r="E15" s="35" t="s">
        <v>25</v>
      </c>
      <c r="F15" s="35" t="s">
        <v>26</v>
      </c>
      <c r="G15" s="26"/>
      <c r="H15" s="26"/>
      <c r="I15" s="27"/>
      <c r="J15" s="25" t="s">
        <v>10</v>
      </c>
      <c r="K15"/>
      <c r="L15" s="11"/>
    </row>
    <row r="16" spans="1:12" s="6" customFormat="1" ht="12.6" customHeight="1">
      <c r="D16" s="9">
        <v>4</v>
      </c>
      <c r="E16" s="35" t="s">
        <v>27</v>
      </c>
      <c r="F16" s="35" t="s">
        <v>28</v>
      </c>
      <c r="G16" s="26"/>
      <c r="H16" s="27"/>
      <c r="I16" s="27"/>
      <c r="J16" s="25" t="s">
        <v>10</v>
      </c>
      <c r="K16"/>
      <c r="L16" s="11"/>
    </row>
    <row r="17" spans="4:12" s="6" customFormat="1" ht="12.6" customHeight="1">
      <c r="D17" s="10">
        <v>5</v>
      </c>
      <c r="E17" s="35" t="s">
        <v>29</v>
      </c>
      <c r="F17" s="76" t="s">
        <v>30</v>
      </c>
      <c r="G17" s="26"/>
      <c r="H17" s="26"/>
      <c r="I17" s="27"/>
      <c r="J17" s="25" t="s">
        <v>10</v>
      </c>
      <c r="K17"/>
      <c r="L17" s="11"/>
    </row>
    <row r="18" spans="4:12" s="6" customFormat="1" ht="12.6" customHeight="1">
      <c r="D18" s="9">
        <v>6</v>
      </c>
      <c r="E18" s="35" t="s">
        <v>19</v>
      </c>
      <c r="F18" s="35" t="s">
        <v>31</v>
      </c>
      <c r="G18" s="26"/>
      <c r="H18" s="24"/>
      <c r="I18" s="27"/>
      <c r="J18" s="25" t="s">
        <v>10</v>
      </c>
      <c r="K18"/>
      <c r="L18" s="11"/>
    </row>
    <row r="19" spans="4:12" s="6" customFormat="1" ht="12.6" customHeight="1">
      <c r="D19" s="9">
        <v>7</v>
      </c>
      <c r="E19" s="35" t="s">
        <v>32</v>
      </c>
      <c r="F19" s="35" t="s">
        <v>33</v>
      </c>
      <c r="G19" s="26"/>
      <c r="H19" s="26"/>
      <c r="I19" s="27"/>
      <c r="J19" s="25" t="s">
        <v>10</v>
      </c>
      <c r="K19"/>
      <c r="L19" s="11"/>
    </row>
    <row r="20" spans="4:12" s="6" customFormat="1" ht="12.6" customHeight="1">
      <c r="D20" s="9">
        <v>8</v>
      </c>
      <c r="E20" s="35" t="s">
        <v>34</v>
      </c>
      <c r="F20" s="35" t="s">
        <v>35</v>
      </c>
      <c r="G20" s="26"/>
      <c r="H20" s="34"/>
      <c r="I20" s="27"/>
      <c r="J20" s="25" t="s">
        <v>10</v>
      </c>
      <c r="K20"/>
      <c r="L20" s="11"/>
    </row>
    <row r="21" spans="4:12" s="6" customFormat="1" ht="12.6" customHeight="1">
      <c r="D21" s="9">
        <v>9</v>
      </c>
      <c r="E21" s="35" t="s">
        <v>36</v>
      </c>
      <c r="F21" s="35" t="s">
        <v>35</v>
      </c>
      <c r="G21" s="26"/>
      <c r="H21" s="24"/>
      <c r="I21" s="27"/>
      <c r="J21" s="25" t="s">
        <v>10</v>
      </c>
      <c r="L21" s="11"/>
    </row>
    <row r="22" spans="4:12" s="6" customFormat="1" ht="12.6" customHeight="1">
      <c r="D22" s="9">
        <v>10</v>
      </c>
      <c r="E22" s="35" t="s">
        <v>37</v>
      </c>
      <c r="F22" s="35" t="s">
        <v>38</v>
      </c>
      <c r="G22" s="26"/>
      <c r="H22" s="26"/>
      <c r="I22" s="27"/>
      <c r="J22" s="25" t="s">
        <v>10</v>
      </c>
      <c r="L22" s="11"/>
    </row>
    <row r="23" spans="4:12" s="6" customFormat="1" ht="12.6" customHeight="1">
      <c r="D23" s="9">
        <v>11</v>
      </c>
      <c r="E23" s="35" t="s">
        <v>39</v>
      </c>
      <c r="F23" s="35" t="s">
        <v>40</v>
      </c>
      <c r="G23" s="26"/>
      <c r="H23" s="26"/>
      <c r="I23" s="27"/>
      <c r="J23" s="25" t="s">
        <v>10</v>
      </c>
      <c r="L23" s="11"/>
    </row>
    <row r="24" spans="4:12" s="6" customFormat="1" ht="12.6" customHeight="1">
      <c r="D24" s="9">
        <v>12</v>
      </c>
      <c r="E24" s="35" t="s">
        <v>41</v>
      </c>
      <c r="F24" s="35" t="s">
        <v>42</v>
      </c>
      <c r="G24" s="26"/>
      <c r="H24" s="26"/>
      <c r="I24" s="27"/>
      <c r="J24" s="25" t="s">
        <v>10</v>
      </c>
      <c r="L24" s="11"/>
    </row>
    <row r="25" spans="4:12" s="6" customFormat="1" ht="12.6" customHeight="1">
      <c r="D25" s="9">
        <v>13</v>
      </c>
      <c r="E25" s="35" t="s">
        <v>43</v>
      </c>
      <c r="F25" s="35" t="s">
        <v>40</v>
      </c>
      <c r="G25" s="26"/>
      <c r="H25" s="24"/>
      <c r="I25" s="27"/>
      <c r="J25" s="25" t="s">
        <v>10</v>
      </c>
      <c r="L25" s="11"/>
    </row>
    <row r="26" spans="4:12" s="6" customFormat="1" ht="12.6" customHeight="1">
      <c r="D26" s="9">
        <v>14</v>
      </c>
      <c r="E26" s="35" t="s">
        <v>44</v>
      </c>
      <c r="F26" s="35" t="s">
        <v>45</v>
      </c>
      <c r="G26" s="26"/>
      <c r="H26" s="26"/>
      <c r="I26" s="27"/>
      <c r="J26" s="25" t="s">
        <v>10</v>
      </c>
      <c r="L26" s="11"/>
    </row>
    <row r="27" spans="4:12" s="6" customFormat="1" ht="12.6" customHeight="1">
      <c r="D27" s="9">
        <v>15</v>
      </c>
      <c r="E27" s="35" t="s">
        <v>46</v>
      </c>
      <c r="F27" s="76" t="s">
        <v>47</v>
      </c>
      <c r="G27" s="26"/>
      <c r="H27" s="26"/>
      <c r="I27" s="27"/>
      <c r="J27" s="25" t="s">
        <v>10</v>
      </c>
      <c r="L27" s="11"/>
    </row>
    <row r="28" spans="4:12" s="6" customFormat="1" ht="12.6" customHeight="1">
      <c r="D28" s="9">
        <v>16</v>
      </c>
      <c r="E28" s="77" t="s">
        <v>48</v>
      </c>
      <c r="F28" s="77" t="s">
        <v>49</v>
      </c>
      <c r="G28" s="26"/>
      <c r="H28" s="26"/>
      <c r="I28" s="27"/>
      <c r="J28" s="25" t="s">
        <v>10</v>
      </c>
      <c r="L28" s="11"/>
    </row>
    <row r="29" spans="4:12" s="6" customFormat="1" ht="12.6" customHeight="1">
      <c r="D29" s="9">
        <v>17</v>
      </c>
      <c r="E29" s="77" t="s">
        <v>48</v>
      </c>
      <c r="F29" s="77" t="s">
        <v>50</v>
      </c>
      <c r="G29" s="26"/>
      <c r="H29" s="26"/>
      <c r="I29" s="27"/>
      <c r="J29" s="25" t="s">
        <v>10</v>
      </c>
      <c r="L29" s="11"/>
    </row>
    <row r="30" spans="4:12" s="6" customFormat="1" ht="12.6" customHeight="1">
      <c r="D30" s="9">
        <v>18</v>
      </c>
      <c r="E30" s="35" t="s">
        <v>51</v>
      </c>
      <c r="F30" s="35" t="s">
        <v>24</v>
      </c>
      <c r="G30" s="26"/>
      <c r="H30" s="24"/>
      <c r="I30" s="27"/>
      <c r="J30" s="25" t="s">
        <v>10</v>
      </c>
      <c r="L30" s="11"/>
    </row>
    <row r="31" spans="4:12" s="6" customFormat="1" ht="12.6" customHeight="1">
      <c r="D31" s="9">
        <v>19</v>
      </c>
      <c r="E31" s="35" t="s">
        <v>52</v>
      </c>
      <c r="F31" s="35" t="s">
        <v>53</v>
      </c>
      <c r="G31" s="26"/>
      <c r="H31" s="26"/>
      <c r="I31" s="27"/>
      <c r="J31" s="25" t="s">
        <v>10</v>
      </c>
      <c r="L31" s="11"/>
    </row>
    <row r="32" spans="4:12" s="6" customFormat="1" ht="12.6" customHeight="1">
      <c r="D32" s="9">
        <v>20</v>
      </c>
      <c r="E32" s="35" t="s">
        <v>54</v>
      </c>
      <c r="F32" s="35" t="s">
        <v>55</v>
      </c>
      <c r="G32" s="26"/>
      <c r="H32" s="26"/>
      <c r="I32" s="27"/>
      <c r="J32" s="25" t="s">
        <v>10</v>
      </c>
      <c r="L32" s="11"/>
    </row>
    <row r="33" spans="4:12" s="6" customFormat="1" ht="12.6" customHeight="1">
      <c r="D33" s="9">
        <v>21</v>
      </c>
      <c r="E33" s="35" t="s">
        <v>56</v>
      </c>
      <c r="F33" s="35" t="s">
        <v>57</v>
      </c>
      <c r="G33" s="26"/>
      <c r="H33" s="26"/>
      <c r="I33" s="27"/>
      <c r="J33" s="25" t="s">
        <v>10</v>
      </c>
      <c r="L33" s="11"/>
    </row>
    <row r="34" spans="4:12" s="6" customFormat="1" ht="12.6" customHeight="1">
      <c r="D34" s="9">
        <v>22</v>
      </c>
      <c r="E34" s="35" t="s">
        <v>58</v>
      </c>
      <c r="F34" s="35" t="s">
        <v>59</v>
      </c>
      <c r="G34" s="26"/>
      <c r="H34" s="26"/>
      <c r="I34" s="27"/>
      <c r="J34" s="25" t="s">
        <v>10</v>
      </c>
      <c r="L34" s="11"/>
    </row>
    <row r="35" spans="4:12" s="6" customFormat="1" ht="12.6" customHeight="1">
      <c r="D35" s="9">
        <v>23</v>
      </c>
      <c r="E35" s="35" t="s">
        <v>60</v>
      </c>
      <c r="F35" s="35" t="s">
        <v>61</v>
      </c>
      <c r="G35" s="26"/>
      <c r="H35" s="26"/>
      <c r="I35" s="27"/>
      <c r="J35" s="25" t="s">
        <v>10</v>
      </c>
      <c r="L35" s="11"/>
    </row>
    <row r="36" spans="4:12" s="6" customFormat="1" ht="12.6" customHeight="1">
      <c r="D36" s="9">
        <v>24</v>
      </c>
      <c r="E36" s="35" t="s">
        <v>62</v>
      </c>
      <c r="F36" s="35" t="s">
        <v>63</v>
      </c>
      <c r="G36" s="26"/>
      <c r="H36" s="26"/>
      <c r="I36" s="27"/>
      <c r="J36" s="25" t="s">
        <v>10</v>
      </c>
      <c r="L36" s="11"/>
    </row>
    <row r="37" spans="4:12" s="6" customFormat="1" ht="12.6" customHeight="1">
      <c r="D37" s="9">
        <v>25</v>
      </c>
      <c r="E37" s="35" t="s">
        <v>64</v>
      </c>
      <c r="F37" s="35" t="s">
        <v>65</v>
      </c>
      <c r="G37" s="26"/>
      <c r="H37" s="26"/>
      <c r="I37" s="27"/>
      <c r="J37" s="25" t="s">
        <v>10</v>
      </c>
      <c r="L37" s="11"/>
    </row>
    <row r="38" spans="4:12" s="6" customFormat="1" ht="12.6" customHeight="1">
      <c r="D38" s="9">
        <v>26</v>
      </c>
      <c r="E38" s="35" t="s">
        <v>66</v>
      </c>
      <c r="F38" s="76" t="s">
        <v>67</v>
      </c>
      <c r="G38" s="26"/>
      <c r="H38" s="26"/>
      <c r="I38" s="27"/>
      <c r="J38" s="25" t="s">
        <v>10</v>
      </c>
      <c r="L38" s="11"/>
    </row>
    <row r="39" spans="4:12" s="6" customFormat="1" ht="12.6" customHeight="1">
      <c r="D39" s="9">
        <v>27</v>
      </c>
      <c r="E39" s="35" t="s">
        <v>68</v>
      </c>
      <c r="F39" s="35" t="s">
        <v>69</v>
      </c>
      <c r="G39" s="26"/>
      <c r="H39" s="26"/>
      <c r="I39" s="27"/>
      <c r="J39" s="25" t="s">
        <v>10</v>
      </c>
      <c r="L39" s="11"/>
    </row>
    <row r="40" spans="4:12" s="6" customFormat="1" ht="12.6" customHeight="1">
      <c r="D40" s="9">
        <v>28</v>
      </c>
      <c r="E40" s="35" t="s">
        <v>70</v>
      </c>
      <c r="F40" s="35" t="s">
        <v>71</v>
      </c>
      <c r="G40" s="26"/>
      <c r="H40" s="26"/>
      <c r="I40" s="27"/>
      <c r="J40" s="25" t="s">
        <v>10</v>
      </c>
      <c r="L40" s="11"/>
    </row>
    <row r="41" spans="4:12" s="6" customFormat="1" ht="12.6" customHeight="1">
      <c r="D41" s="9">
        <v>29</v>
      </c>
      <c r="E41" s="35" t="s">
        <v>72</v>
      </c>
      <c r="F41" s="35" t="s">
        <v>45</v>
      </c>
      <c r="G41" s="26"/>
      <c r="H41" s="26"/>
      <c r="I41" s="27"/>
      <c r="J41" s="25" t="s">
        <v>10</v>
      </c>
      <c r="L41" s="11"/>
    </row>
    <row r="42" spans="4:12" s="6" customFormat="1" ht="12.6" customHeight="1">
      <c r="D42" s="9">
        <v>30</v>
      </c>
      <c r="E42" s="35" t="s">
        <v>73</v>
      </c>
      <c r="F42" s="35" t="s">
        <v>74</v>
      </c>
      <c r="G42" s="26"/>
      <c r="H42" s="26"/>
      <c r="I42" s="27"/>
      <c r="J42" s="25" t="s">
        <v>10</v>
      </c>
      <c r="L42" s="11"/>
    </row>
    <row r="43" spans="4:12" s="6" customFormat="1" ht="12.6" customHeight="1">
      <c r="D43" s="9">
        <v>31</v>
      </c>
      <c r="E43" s="35" t="s">
        <v>75</v>
      </c>
      <c r="F43" s="35" t="s">
        <v>76</v>
      </c>
      <c r="G43" s="26"/>
      <c r="H43" s="26"/>
      <c r="I43" s="27"/>
      <c r="J43" s="25" t="s">
        <v>10</v>
      </c>
      <c r="L43" s="11"/>
    </row>
    <row r="44" spans="4:12" s="6" customFormat="1" ht="12.6" customHeight="1">
      <c r="D44" s="9">
        <v>32</v>
      </c>
      <c r="E44" s="35" t="s">
        <v>77</v>
      </c>
      <c r="F44" s="35" t="s">
        <v>35</v>
      </c>
      <c r="G44" s="26"/>
      <c r="H44" s="26"/>
      <c r="I44" s="27"/>
      <c r="J44" s="25" t="s">
        <v>10</v>
      </c>
      <c r="L44" s="11"/>
    </row>
    <row r="45" spans="4:12" s="6" customFormat="1" ht="12.6" customHeight="1">
      <c r="D45" s="9">
        <v>33</v>
      </c>
      <c r="E45" s="35" t="s">
        <v>78</v>
      </c>
      <c r="F45" s="35" t="s">
        <v>40</v>
      </c>
      <c r="G45" s="26"/>
      <c r="H45" s="26"/>
      <c r="I45" s="27"/>
      <c r="J45" s="25" t="s">
        <v>10</v>
      </c>
      <c r="L45" s="11"/>
    </row>
    <row r="46" spans="4:12" s="6" customFormat="1" ht="12.6" customHeight="1">
      <c r="D46" s="9">
        <v>34</v>
      </c>
      <c r="E46" s="35" t="s">
        <v>79</v>
      </c>
      <c r="F46" s="35" t="s">
        <v>80</v>
      </c>
      <c r="G46" s="26"/>
      <c r="H46" s="26"/>
      <c r="I46" s="27"/>
      <c r="J46" s="25" t="s">
        <v>10</v>
      </c>
      <c r="L46" s="11"/>
    </row>
    <row r="47" spans="4:12" s="6" customFormat="1" ht="12.6" customHeight="1">
      <c r="D47" s="9">
        <v>35</v>
      </c>
      <c r="E47" s="35" t="s">
        <v>81</v>
      </c>
      <c r="F47" s="35" t="s">
        <v>82</v>
      </c>
      <c r="G47" s="26"/>
      <c r="H47" s="26"/>
      <c r="I47" s="27"/>
      <c r="J47" s="25" t="s">
        <v>10</v>
      </c>
      <c r="L47" s="11"/>
    </row>
    <row r="48" spans="4:12" s="6" customFormat="1" ht="12.6" customHeight="1">
      <c r="D48" s="9">
        <v>36</v>
      </c>
      <c r="E48" s="35" t="s">
        <v>83</v>
      </c>
      <c r="F48" s="35" t="s">
        <v>40</v>
      </c>
      <c r="G48" s="26"/>
      <c r="H48" s="26"/>
      <c r="I48" s="27"/>
      <c r="J48" s="25" t="s">
        <v>10</v>
      </c>
      <c r="L48" s="11"/>
    </row>
    <row r="49" spans="1:12" s="6" customFormat="1" ht="12.6" customHeight="1">
      <c r="D49" s="9">
        <v>37</v>
      </c>
      <c r="E49" s="35" t="s">
        <v>84</v>
      </c>
      <c r="F49" s="76" t="s">
        <v>85</v>
      </c>
      <c r="G49" s="26"/>
      <c r="H49" s="24"/>
      <c r="I49" s="27"/>
      <c r="J49" s="25" t="s">
        <v>10</v>
      </c>
      <c r="L49" s="11"/>
    </row>
    <row r="50" spans="1:12" s="6" customFormat="1" ht="12.6" customHeight="1">
      <c r="D50" s="9">
        <v>38</v>
      </c>
      <c r="E50" s="35" t="s">
        <v>86</v>
      </c>
      <c r="F50" s="35" t="s">
        <v>87</v>
      </c>
      <c r="G50" s="26"/>
      <c r="H50" s="26"/>
      <c r="I50" s="27"/>
      <c r="J50" s="25" t="s">
        <v>10</v>
      </c>
      <c r="L50" s="11"/>
    </row>
    <row r="51" spans="1:12" s="6" customFormat="1" ht="12.6" customHeight="1">
      <c r="D51" s="9">
        <v>39</v>
      </c>
      <c r="E51" s="35" t="s">
        <v>88</v>
      </c>
      <c r="F51" s="35" t="s">
        <v>89</v>
      </c>
      <c r="G51" s="26"/>
      <c r="H51" s="26"/>
      <c r="I51" s="27"/>
      <c r="J51" s="25" t="s">
        <v>10</v>
      </c>
      <c r="L51" s="11"/>
    </row>
    <row r="52" spans="1:12" s="6" customFormat="1" ht="12.6" customHeight="1">
      <c r="D52" s="9">
        <v>40</v>
      </c>
      <c r="E52" s="35" t="s">
        <v>90</v>
      </c>
      <c r="F52" s="35" t="s">
        <v>91</v>
      </c>
      <c r="G52" s="26"/>
      <c r="H52" s="26"/>
      <c r="I52" s="27"/>
      <c r="J52" s="25" t="s">
        <v>10</v>
      </c>
      <c r="L52" s="11"/>
    </row>
    <row r="53" spans="1:12" s="6" customFormat="1" ht="12.6" customHeight="1">
      <c r="D53" s="9">
        <v>41</v>
      </c>
      <c r="E53" s="35" t="s">
        <v>92</v>
      </c>
      <c r="F53" s="35" t="s">
        <v>93</v>
      </c>
      <c r="G53" s="26"/>
      <c r="H53" s="26"/>
      <c r="I53" s="27"/>
      <c r="J53" s="25" t="s">
        <v>10</v>
      </c>
      <c r="L53" s="11"/>
    </row>
    <row r="54" spans="1:12" s="6" customFormat="1" ht="12.6" customHeight="1">
      <c r="D54" s="9">
        <v>42</v>
      </c>
      <c r="E54" s="35" t="s">
        <v>94</v>
      </c>
      <c r="F54" s="35" t="s">
        <v>95</v>
      </c>
      <c r="G54" s="26"/>
      <c r="H54" s="26"/>
      <c r="I54" s="27"/>
      <c r="J54" s="25" t="s">
        <v>10</v>
      </c>
      <c r="L54" s="11"/>
    </row>
    <row r="55" spans="1:12" s="6" customFormat="1" ht="12.6" customHeight="1">
      <c r="D55" s="9">
        <v>43</v>
      </c>
      <c r="E55" s="35" t="s">
        <v>96</v>
      </c>
      <c r="F55" s="35" t="s">
        <v>97</v>
      </c>
      <c r="G55" s="26"/>
      <c r="H55" s="24"/>
      <c r="I55" s="27"/>
      <c r="J55" s="25" t="s">
        <v>10</v>
      </c>
      <c r="L55" s="11"/>
    </row>
    <row r="56" spans="1:12" s="6" customFormat="1" ht="12.6" customHeight="1">
      <c r="D56" s="9">
        <v>44</v>
      </c>
      <c r="E56" s="35" t="s">
        <v>98</v>
      </c>
      <c r="F56" s="35" t="s">
        <v>99</v>
      </c>
      <c r="G56" s="26"/>
      <c r="H56" s="24"/>
      <c r="I56" s="27"/>
      <c r="J56" s="25" t="s">
        <v>10</v>
      </c>
      <c r="L56" s="11"/>
    </row>
    <row r="57" spans="1:12" s="6" customFormat="1" ht="12.6" customHeight="1">
      <c r="D57" s="9">
        <v>45</v>
      </c>
      <c r="E57" s="35" t="s">
        <v>100</v>
      </c>
      <c r="F57" s="35" t="s">
        <v>101</v>
      </c>
      <c r="G57" s="26"/>
      <c r="H57" s="24"/>
      <c r="I57" s="27"/>
      <c r="J57" s="25" t="s">
        <v>10</v>
      </c>
      <c r="L57" s="11"/>
    </row>
    <row r="58" spans="1:12" s="6" customFormat="1" ht="12.6" customHeight="1">
      <c r="D58" s="9">
        <v>46</v>
      </c>
      <c r="E58" s="35" t="s">
        <v>102</v>
      </c>
      <c r="F58" s="35" t="s">
        <v>74</v>
      </c>
      <c r="G58" s="26"/>
      <c r="H58" s="24"/>
      <c r="I58" s="27"/>
      <c r="J58" s="25" t="s">
        <v>10</v>
      </c>
      <c r="L58" s="11"/>
    </row>
    <row r="59" spans="1:12" s="6" customFormat="1" ht="12.6" customHeight="1">
      <c r="D59" s="9">
        <v>47</v>
      </c>
      <c r="E59" s="35" t="s">
        <v>103</v>
      </c>
      <c r="F59" s="35" t="s">
        <v>95</v>
      </c>
      <c r="G59" s="26"/>
      <c r="H59" s="24"/>
      <c r="I59" s="27"/>
      <c r="J59" s="25" t="s">
        <v>10</v>
      </c>
      <c r="L59" s="11"/>
    </row>
    <row r="60" spans="1:12" s="6" customFormat="1" ht="12.6" customHeight="1">
      <c r="D60" s="9">
        <v>48</v>
      </c>
      <c r="E60" s="35" t="s">
        <v>104</v>
      </c>
      <c r="F60" s="35" t="s">
        <v>105</v>
      </c>
      <c r="G60" s="26"/>
      <c r="H60" s="26"/>
      <c r="I60" s="27"/>
      <c r="J60" s="25" t="s">
        <v>10</v>
      </c>
      <c r="L60" s="11"/>
    </row>
    <row r="61" spans="1:12" ht="14.25" customHeight="1">
      <c r="A61" s="12"/>
      <c r="B61" s="13" t="s">
        <v>4</v>
      </c>
      <c r="C61" s="14"/>
      <c r="D61" s="28" t="s">
        <v>14</v>
      </c>
      <c r="E61" s="29"/>
      <c r="F61" s="30"/>
      <c r="G61" s="32" t="e">
        <f>AVERAGE(G13:G60)</f>
        <v>#DIV/0!</v>
      </c>
      <c r="H61" s="31"/>
      <c r="I61" s="32" t="e">
        <f>AVERAGE(I13:I60)</f>
        <v>#DIV/0!</v>
      </c>
      <c r="J61" s="31"/>
      <c r="L61" s="5"/>
    </row>
    <row r="62" spans="1:12" ht="15.6">
      <c r="A62" s="12"/>
      <c r="B62" s="15" t="s">
        <v>9</v>
      </c>
      <c r="C62" s="16"/>
      <c r="D62" s="28" t="s">
        <v>15</v>
      </c>
      <c r="E62" s="28"/>
      <c r="F62" s="28"/>
      <c r="G62" s="28"/>
      <c r="H62" s="20"/>
      <c r="I62" s="5"/>
      <c r="L62" s="5"/>
    </row>
    <row r="63" spans="1:12" ht="13.8">
      <c r="E63" s="20"/>
      <c r="F63" s="20"/>
      <c r="G63" s="20"/>
      <c r="H63" s="20"/>
    </row>
    <row r="64" spans="1:12" ht="13.8">
      <c r="E64" s="20"/>
      <c r="F64" s="20"/>
      <c r="G64" s="20"/>
      <c r="H64" s="20"/>
    </row>
    <row r="65" spans="5:8" ht="13.8">
      <c r="E65" s="21"/>
      <c r="F65" s="21"/>
      <c r="G65" s="21"/>
      <c r="H65" s="21"/>
    </row>
    <row r="66" spans="5:8" ht="13.8">
      <c r="E66" s="22"/>
      <c r="F66" s="22"/>
      <c r="G66" s="22"/>
      <c r="H66" s="22"/>
    </row>
  </sheetData>
  <mergeCells count="11">
    <mergeCell ref="D11:D12"/>
    <mergeCell ref="E11:E12"/>
    <mergeCell ref="F11:F12"/>
    <mergeCell ref="G11:G12"/>
    <mergeCell ref="H11:H12"/>
    <mergeCell ref="I11:I12"/>
    <mergeCell ref="J11:J12"/>
    <mergeCell ref="E9:J9"/>
    <mergeCell ref="E10:F10"/>
    <mergeCell ref="G10:H10"/>
    <mergeCell ref="I10:J10"/>
  </mergeCells>
  <pageMargins left="0.17" right="0.36" top="0.32" bottom="0.54" header="0.4921259845" footer="0.492125984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</sheetPr>
  <dimension ref="A1:N66"/>
  <sheetViews>
    <sheetView topLeftCell="A41" workbookViewId="0">
      <selection activeCell="N22" sqref="N22"/>
    </sheetView>
  </sheetViews>
  <sheetFormatPr baseColWidth="10" defaultRowHeight="13.2"/>
  <cols>
    <col min="1" max="1" width="0.44140625" customWidth="1"/>
    <col min="2" max="2" width="0.109375" hidden="1" customWidth="1"/>
    <col min="3" max="3" width="0.44140625" customWidth="1"/>
    <col min="4" max="4" width="5.5546875" customWidth="1"/>
    <col min="5" max="5" width="13.6640625" customWidth="1"/>
    <col min="6" max="6" width="16.88671875" customWidth="1"/>
    <col min="7" max="7" width="11.6640625" customWidth="1"/>
    <col min="8" max="8" width="6" customWidth="1"/>
    <col min="9" max="9" width="13.109375" customWidth="1"/>
    <col min="10" max="10" width="7.109375" customWidth="1"/>
    <col min="11" max="11" width="11.44140625" customWidth="1"/>
    <col min="12" max="12" width="9.88671875" customWidth="1"/>
  </cols>
  <sheetData>
    <row r="1" spans="1:14" ht="2.25" hidden="1" customHeight="1"/>
    <row r="2" spans="1:14" hidden="1"/>
    <row r="3" spans="1:14" ht="6.75" hidden="1" customHeight="1"/>
    <row r="4" spans="1:14" ht="21" customHeight="1">
      <c r="A4" s="3" t="s">
        <v>20</v>
      </c>
      <c r="B4" s="3"/>
      <c r="C4" s="3"/>
      <c r="F4" s="3"/>
      <c r="G4" s="3"/>
      <c r="H4" s="3"/>
      <c r="I4" s="3"/>
      <c r="J4" s="3"/>
      <c r="K4" s="1"/>
    </row>
    <row r="5" spans="1:14" ht="18" customHeight="1">
      <c r="D5" s="8" t="s">
        <v>8</v>
      </c>
      <c r="E5" s="4"/>
      <c r="K5" s="4"/>
      <c r="L5" s="23"/>
    </row>
    <row r="6" spans="1:14" ht="4.5" customHeight="1">
      <c r="D6" s="8"/>
      <c r="E6" s="4"/>
      <c r="K6" s="4"/>
    </row>
    <row r="7" spans="1:14" ht="23.25" customHeight="1">
      <c r="D7" s="3"/>
      <c r="E7" s="7" t="s">
        <v>107</v>
      </c>
      <c r="F7" s="7"/>
      <c r="G7" s="7"/>
      <c r="H7" s="7"/>
      <c r="I7" s="7"/>
      <c r="J7" s="7"/>
      <c r="K7" s="1"/>
    </row>
    <row r="8" spans="1:14" ht="7.5" customHeight="1">
      <c r="D8" s="3"/>
      <c r="E8" s="3"/>
      <c r="F8" s="3"/>
      <c r="G8" s="3"/>
      <c r="H8" s="3"/>
      <c r="I8" s="3"/>
      <c r="J8" s="3"/>
      <c r="K8" s="1"/>
    </row>
    <row r="9" spans="1:14" ht="20.25" customHeight="1">
      <c r="D9" s="2"/>
      <c r="E9" s="384" t="s">
        <v>164</v>
      </c>
      <c r="F9" s="384"/>
      <c r="G9" s="384"/>
      <c r="H9" s="384"/>
      <c r="I9" s="384"/>
      <c r="J9" s="384"/>
      <c r="K9" s="384"/>
      <c r="L9" s="384"/>
      <c r="M9" s="46"/>
      <c r="N9" s="46"/>
    </row>
    <row r="10" spans="1:14" ht="15" customHeight="1">
      <c r="D10" s="2"/>
      <c r="E10" s="378" t="s">
        <v>5</v>
      </c>
      <c r="F10" s="379"/>
      <c r="G10" s="385">
        <v>0.5</v>
      </c>
      <c r="H10" s="379"/>
      <c r="I10" s="385">
        <v>0.5</v>
      </c>
      <c r="J10" s="379"/>
      <c r="K10" s="382"/>
      <c r="L10" s="383"/>
      <c r="M10" s="19"/>
    </row>
    <row r="11" spans="1:14" ht="12.75" customHeight="1">
      <c r="D11" s="328" t="s">
        <v>0</v>
      </c>
      <c r="E11" s="328" t="s">
        <v>1</v>
      </c>
      <c r="F11" s="328" t="s">
        <v>2</v>
      </c>
      <c r="G11" s="365" t="s">
        <v>165</v>
      </c>
      <c r="H11" s="319" t="s">
        <v>7</v>
      </c>
      <c r="I11" s="365" t="s">
        <v>166</v>
      </c>
      <c r="J11" s="319" t="s">
        <v>7</v>
      </c>
      <c r="K11" s="328" t="s">
        <v>158</v>
      </c>
      <c r="L11" s="328" t="s">
        <v>3</v>
      </c>
      <c r="N11" s="5"/>
    </row>
    <row r="12" spans="1:14" ht="15.75" customHeight="1">
      <c r="D12" s="328"/>
      <c r="E12" s="328"/>
      <c r="F12" s="328"/>
      <c r="G12" s="367"/>
      <c r="H12" s="321"/>
      <c r="I12" s="367"/>
      <c r="J12" s="321"/>
      <c r="K12" s="328"/>
      <c r="L12" s="328"/>
      <c r="N12" s="5"/>
    </row>
    <row r="13" spans="1:14" s="6" customFormat="1" ht="12.6" customHeight="1">
      <c r="D13" s="9">
        <v>1</v>
      </c>
      <c r="E13" s="35" t="s">
        <v>21</v>
      </c>
      <c r="F13" s="35" t="s">
        <v>22</v>
      </c>
      <c r="G13" s="26">
        <f>'diag financier'!E11</f>
        <v>10</v>
      </c>
      <c r="H13" s="26"/>
      <c r="I13" s="24">
        <f>' creat d''entrep+tech banc'!F11</f>
        <v>11</v>
      </c>
      <c r="J13" s="24"/>
      <c r="K13" s="27">
        <f t="shared" ref="K13:K60" si="0">G13*0.5+I13*0.5</f>
        <v>10.5</v>
      </c>
      <c r="L13" s="25" t="str">
        <f>IF(K13&lt;10,"NV","V")</f>
        <v>V</v>
      </c>
      <c r="N13" s="11"/>
    </row>
    <row r="14" spans="1:14" s="6" customFormat="1" ht="12.6" customHeight="1">
      <c r="D14" s="9">
        <v>2</v>
      </c>
      <c r="E14" s="35" t="s">
        <v>23</v>
      </c>
      <c r="F14" s="35" t="s">
        <v>24</v>
      </c>
      <c r="G14" s="26">
        <f>'diag financier'!E12</f>
        <v>10</v>
      </c>
      <c r="H14" s="24"/>
      <c r="I14" s="24">
        <f>' creat d''entrep+tech banc'!F12</f>
        <v>14</v>
      </c>
      <c r="J14" s="24"/>
      <c r="K14" s="27">
        <f t="shared" si="0"/>
        <v>12</v>
      </c>
      <c r="L14" s="25" t="str">
        <f t="shared" ref="L14:L60" si="1">IF(K14&lt;10,"NV","V")</f>
        <v>V</v>
      </c>
      <c r="N14" s="11"/>
    </row>
    <row r="15" spans="1:14" s="6" customFormat="1" ht="12.6" customHeight="1">
      <c r="D15" s="9">
        <v>3</v>
      </c>
      <c r="E15" s="35" t="s">
        <v>25</v>
      </c>
      <c r="F15" s="35" t="s">
        <v>26</v>
      </c>
      <c r="G15" s="26">
        <f>'diag financier'!E13</f>
        <v>14</v>
      </c>
      <c r="H15" s="26"/>
      <c r="I15" s="24">
        <f>' creat d''entrep+tech banc'!F13</f>
        <v>10</v>
      </c>
      <c r="J15" s="24"/>
      <c r="K15" s="27">
        <f t="shared" si="0"/>
        <v>12</v>
      </c>
      <c r="L15" s="25" t="str">
        <f t="shared" si="1"/>
        <v>V</v>
      </c>
      <c r="M15"/>
      <c r="N15" s="11"/>
    </row>
    <row r="16" spans="1:14" s="6" customFormat="1" ht="12.6" customHeight="1">
      <c r="D16" s="9">
        <v>4</v>
      </c>
      <c r="E16" s="35" t="s">
        <v>27</v>
      </c>
      <c r="F16" s="35" t="s">
        <v>28</v>
      </c>
      <c r="G16" s="26">
        <f>'diag financier'!E14</f>
        <v>11</v>
      </c>
      <c r="H16" s="27"/>
      <c r="I16" s="24">
        <f>' creat d''entrep+tech banc'!F14</f>
        <v>13</v>
      </c>
      <c r="J16" s="33"/>
      <c r="K16" s="27">
        <f t="shared" si="0"/>
        <v>12</v>
      </c>
      <c r="L16" s="25" t="str">
        <f t="shared" si="1"/>
        <v>V</v>
      </c>
      <c r="M16"/>
      <c r="N16" s="11"/>
    </row>
    <row r="17" spans="4:14" s="6" customFormat="1" ht="12.6" customHeight="1">
      <c r="D17" s="10">
        <v>5</v>
      </c>
      <c r="E17" s="35" t="s">
        <v>29</v>
      </c>
      <c r="F17" s="76" t="s">
        <v>30</v>
      </c>
      <c r="G17" s="26">
        <f>'diag financier'!E15</f>
        <v>14</v>
      </c>
      <c r="H17" s="26"/>
      <c r="I17" s="24">
        <f>' creat d''entrep+tech banc'!F15</f>
        <v>9</v>
      </c>
      <c r="J17" s="33"/>
      <c r="K17" s="27">
        <f t="shared" si="0"/>
        <v>11.5</v>
      </c>
      <c r="L17" s="25" t="str">
        <f t="shared" si="1"/>
        <v>V</v>
      </c>
      <c r="M17"/>
      <c r="N17" s="11"/>
    </row>
    <row r="18" spans="4:14" s="6" customFormat="1" ht="12.6" customHeight="1">
      <c r="D18" s="9">
        <v>6</v>
      </c>
      <c r="E18" s="35" t="s">
        <v>19</v>
      </c>
      <c r="F18" s="35" t="s">
        <v>31</v>
      </c>
      <c r="G18" s="26">
        <f>'diag financier'!E16</f>
        <v>14</v>
      </c>
      <c r="H18" s="24"/>
      <c r="I18" s="24">
        <f>' creat d''entrep+tech banc'!F16</f>
        <v>10</v>
      </c>
      <c r="J18" s="33"/>
      <c r="K18" s="27">
        <f t="shared" si="0"/>
        <v>12</v>
      </c>
      <c r="L18" s="25" t="str">
        <f t="shared" si="1"/>
        <v>V</v>
      </c>
      <c r="M18"/>
      <c r="N18" s="11"/>
    </row>
    <row r="19" spans="4:14" s="6" customFormat="1" ht="12.6" customHeight="1">
      <c r="D19" s="9">
        <v>7</v>
      </c>
      <c r="E19" s="35" t="s">
        <v>32</v>
      </c>
      <c r="F19" s="35" t="s">
        <v>33</v>
      </c>
      <c r="G19" s="26">
        <f>'diag financier'!E17</f>
        <v>14</v>
      </c>
      <c r="H19" s="26"/>
      <c r="I19" s="24">
        <f>' creat d''entrep+tech banc'!F17</f>
        <v>15</v>
      </c>
      <c r="J19" s="33"/>
      <c r="K19" s="27">
        <f t="shared" si="0"/>
        <v>14.5</v>
      </c>
      <c r="L19" s="25" t="str">
        <f t="shared" si="1"/>
        <v>V</v>
      </c>
      <c r="M19"/>
      <c r="N19" s="11"/>
    </row>
    <row r="20" spans="4:14" s="6" customFormat="1" ht="12.6" customHeight="1">
      <c r="D20" s="9">
        <v>8</v>
      </c>
      <c r="E20" s="35" t="s">
        <v>34</v>
      </c>
      <c r="F20" s="35" t="s">
        <v>35</v>
      </c>
      <c r="G20" s="26">
        <f>'diag financier'!E18</f>
        <v>7</v>
      </c>
      <c r="H20" s="34" t="s">
        <v>188</v>
      </c>
      <c r="I20" s="24">
        <f>' creat d''entrep+tech banc'!F18</f>
        <v>12</v>
      </c>
      <c r="J20" s="33"/>
      <c r="K20" s="27">
        <f t="shared" si="0"/>
        <v>9.5</v>
      </c>
      <c r="L20" s="25" t="str">
        <f t="shared" si="1"/>
        <v>NV</v>
      </c>
      <c r="M20"/>
      <c r="N20" s="11"/>
    </row>
    <row r="21" spans="4:14" s="6" customFormat="1" ht="12.6" customHeight="1">
      <c r="D21" s="9">
        <v>9</v>
      </c>
      <c r="E21" s="35" t="s">
        <v>36</v>
      </c>
      <c r="F21" s="35" t="s">
        <v>35</v>
      </c>
      <c r="G21" s="26">
        <f>'diag financier'!E19</f>
        <v>16</v>
      </c>
      <c r="H21" s="24"/>
      <c r="I21" s="24">
        <f>' creat d''entrep+tech banc'!F19</f>
        <v>13</v>
      </c>
      <c r="J21" s="33"/>
      <c r="K21" s="27">
        <f t="shared" si="0"/>
        <v>14.5</v>
      </c>
      <c r="L21" s="25" t="str">
        <f t="shared" si="1"/>
        <v>V</v>
      </c>
      <c r="N21" s="11"/>
    </row>
    <row r="22" spans="4:14" s="6" customFormat="1" ht="12.6" customHeight="1">
      <c r="D22" s="9">
        <v>10</v>
      </c>
      <c r="E22" s="35" t="s">
        <v>37</v>
      </c>
      <c r="F22" s="35" t="s">
        <v>38</v>
      </c>
      <c r="G22" s="26">
        <f>'diag financier'!E20</f>
        <v>11</v>
      </c>
      <c r="H22" s="26"/>
      <c r="I22" s="24">
        <f>' creat d''entrep+tech banc'!F20</f>
        <v>13</v>
      </c>
      <c r="J22" s="33"/>
      <c r="K22" s="27">
        <f t="shared" si="0"/>
        <v>12</v>
      </c>
      <c r="L22" s="25" t="str">
        <f t="shared" si="1"/>
        <v>V</v>
      </c>
      <c r="N22" s="11"/>
    </row>
    <row r="23" spans="4:14" s="6" customFormat="1" ht="12.6" customHeight="1">
      <c r="D23" s="9">
        <v>11</v>
      </c>
      <c r="E23" s="35" t="s">
        <v>39</v>
      </c>
      <c r="F23" s="35" t="s">
        <v>40</v>
      </c>
      <c r="G23" s="26">
        <f>'diag financier'!E21</f>
        <v>12</v>
      </c>
      <c r="H23" s="26"/>
      <c r="I23" s="24">
        <f>' creat d''entrep+tech banc'!F21</f>
        <v>13</v>
      </c>
      <c r="J23" s="33"/>
      <c r="K23" s="27">
        <f t="shared" si="0"/>
        <v>12.5</v>
      </c>
      <c r="L23" s="25" t="str">
        <f t="shared" si="1"/>
        <v>V</v>
      </c>
      <c r="N23" s="11"/>
    </row>
    <row r="24" spans="4:14" s="6" customFormat="1" ht="12.6" customHeight="1">
      <c r="D24" s="9">
        <v>12</v>
      </c>
      <c r="E24" s="35" t="s">
        <v>41</v>
      </c>
      <c r="F24" s="35" t="s">
        <v>42</v>
      </c>
      <c r="G24" s="26">
        <f>'diag financier'!E22</f>
        <v>13</v>
      </c>
      <c r="H24" s="26"/>
      <c r="I24" s="24">
        <f>' creat d''entrep+tech banc'!F22</f>
        <v>15</v>
      </c>
      <c r="J24" s="33"/>
      <c r="K24" s="27">
        <f t="shared" si="0"/>
        <v>14</v>
      </c>
      <c r="L24" s="25" t="str">
        <f t="shared" si="1"/>
        <v>V</v>
      </c>
      <c r="N24" s="11"/>
    </row>
    <row r="25" spans="4:14" s="6" customFormat="1" ht="12.6" customHeight="1">
      <c r="D25" s="9">
        <v>13</v>
      </c>
      <c r="E25" s="35" t="s">
        <v>43</v>
      </c>
      <c r="F25" s="35" t="s">
        <v>40</v>
      </c>
      <c r="G25" s="26">
        <f>'diag financier'!E23</f>
        <v>13</v>
      </c>
      <c r="H25" s="24"/>
      <c r="I25" s="24">
        <f>' creat d''entrep+tech banc'!F23</f>
        <v>11</v>
      </c>
      <c r="J25" s="33"/>
      <c r="K25" s="27">
        <f t="shared" si="0"/>
        <v>12</v>
      </c>
      <c r="L25" s="25" t="str">
        <f t="shared" si="1"/>
        <v>V</v>
      </c>
      <c r="N25" s="11"/>
    </row>
    <row r="26" spans="4:14" s="6" customFormat="1" ht="12.6" customHeight="1">
      <c r="D26" s="9">
        <v>14</v>
      </c>
      <c r="E26" s="35" t="s">
        <v>44</v>
      </c>
      <c r="F26" s="35" t="s">
        <v>45</v>
      </c>
      <c r="G26" s="26">
        <f>'diag financier'!E24</f>
        <v>12</v>
      </c>
      <c r="H26" s="26"/>
      <c r="I26" s="24">
        <f>' creat d''entrep+tech banc'!F24</f>
        <v>12</v>
      </c>
      <c r="J26" s="33"/>
      <c r="K26" s="27">
        <f t="shared" si="0"/>
        <v>12</v>
      </c>
      <c r="L26" s="25" t="str">
        <f t="shared" si="1"/>
        <v>V</v>
      </c>
      <c r="N26" s="11"/>
    </row>
    <row r="27" spans="4:14" s="6" customFormat="1" ht="12.6" customHeight="1">
      <c r="D27" s="9">
        <v>15</v>
      </c>
      <c r="E27" s="35" t="s">
        <v>46</v>
      </c>
      <c r="F27" s="76" t="s">
        <v>47</v>
      </c>
      <c r="G27" s="26">
        <f>'diag financier'!E25</f>
        <v>14</v>
      </c>
      <c r="H27" s="26"/>
      <c r="I27" s="24">
        <f>' creat d''entrep+tech banc'!F25</f>
        <v>14</v>
      </c>
      <c r="J27" s="33"/>
      <c r="K27" s="27">
        <f t="shared" si="0"/>
        <v>14</v>
      </c>
      <c r="L27" s="25" t="str">
        <f t="shared" si="1"/>
        <v>V</v>
      </c>
      <c r="N27" s="11"/>
    </row>
    <row r="28" spans="4:14" s="6" customFormat="1" ht="12.6" customHeight="1">
      <c r="D28" s="9">
        <v>16</v>
      </c>
      <c r="E28" s="77" t="s">
        <v>48</v>
      </c>
      <c r="F28" s="77" t="s">
        <v>49</v>
      </c>
      <c r="G28" s="26">
        <f>'diag financier'!E26</f>
        <v>12</v>
      </c>
      <c r="H28" s="26"/>
      <c r="I28" s="24">
        <f>' creat d''entrep+tech banc'!F26</f>
        <v>16</v>
      </c>
      <c r="J28" s="33"/>
      <c r="K28" s="27">
        <f t="shared" si="0"/>
        <v>14</v>
      </c>
      <c r="L28" s="25" t="str">
        <f t="shared" si="1"/>
        <v>V</v>
      </c>
      <c r="N28" s="11"/>
    </row>
    <row r="29" spans="4:14" s="6" customFormat="1" ht="12" customHeight="1">
      <c r="D29" s="9">
        <v>17</v>
      </c>
      <c r="E29" s="77" t="s">
        <v>48</v>
      </c>
      <c r="F29" s="77" t="s">
        <v>50</v>
      </c>
      <c r="G29" s="26">
        <f>'diag financier'!E27</f>
        <v>10</v>
      </c>
      <c r="H29" s="26"/>
      <c r="I29" s="24">
        <f>' creat d''entrep+tech banc'!F27</f>
        <v>15</v>
      </c>
      <c r="J29" s="33"/>
      <c r="K29" s="27">
        <f t="shared" si="0"/>
        <v>12.5</v>
      </c>
      <c r="L29" s="25" t="str">
        <f t="shared" si="1"/>
        <v>V</v>
      </c>
      <c r="N29" s="11"/>
    </row>
    <row r="30" spans="4:14" s="6" customFormat="1" ht="12.6" customHeight="1">
      <c r="D30" s="9">
        <v>18</v>
      </c>
      <c r="E30" s="35" t="s">
        <v>51</v>
      </c>
      <c r="F30" s="35" t="s">
        <v>24</v>
      </c>
      <c r="G30" s="26">
        <f>'diag financier'!E28</f>
        <v>11</v>
      </c>
      <c r="H30" s="24"/>
      <c r="I30" s="24">
        <f>' creat d''entrep+tech banc'!F28</f>
        <v>13</v>
      </c>
      <c r="J30" s="33"/>
      <c r="K30" s="27">
        <f t="shared" si="0"/>
        <v>12</v>
      </c>
      <c r="L30" s="25" t="str">
        <f t="shared" si="1"/>
        <v>V</v>
      </c>
      <c r="N30" s="11"/>
    </row>
    <row r="31" spans="4:14" s="6" customFormat="1" ht="12.6" customHeight="1">
      <c r="D31" s="9">
        <v>19</v>
      </c>
      <c r="E31" s="35" t="s">
        <v>52</v>
      </c>
      <c r="F31" s="35" t="s">
        <v>53</v>
      </c>
      <c r="G31" s="26">
        <f>'diag financier'!E29</f>
        <v>15</v>
      </c>
      <c r="H31" s="26"/>
      <c r="I31" s="24">
        <f>' creat d''entrep+tech banc'!F29</f>
        <v>12</v>
      </c>
      <c r="J31" s="33"/>
      <c r="K31" s="27">
        <f t="shared" si="0"/>
        <v>13.5</v>
      </c>
      <c r="L31" s="25" t="str">
        <f t="shared" si="1"/>
        <v>V</v>
      </c>
      <c r="N31" s="11"/>
    </row>
    <row r="32" spans="4:14" s="6" customFormat="1" ht="12.6" customHeight="1">
      <c r="D32" s="9">
        <v>20</v>
      </c>
      <c r="E32" s="35" t="s">
        <v>54</v>
      </c>
      <c r="F32" s="35" t="s">
        <v>55</v>
      </c>
      <c r="G32" s="26">
        <f>'diag financier'!E30</f>
        <v>13</v>
      </c>
      <c r="H32" s="26"/>
      <c r="I32" s="24">
        <f>' creat d''entrep+tech banc'!F30</f>
        <v>13</v>
      </c>
      <c r="J32" s="33"/>
      <c r="K32" s="27">
        <f t="shared" si="0"/>
        <v>13</v>
      </c>
      <c r="L32" s="25" t="str">
        <f t="shared" si="1"/>
        <v>V</v>
      </c>
      <c r="N32" s="11"/>
    </row>
    <row r="33" spans="4:14" s="6" customFormat="1" ht="12.6" customHeight="1">
      <c r="D33" s="9">
        <v>21</v>
      </c>
      <c r="E33" s="35" t="s">
        <v>56</v>
      </c>
      <c r="F33" s="35" t="s">
        <v>57</v>
      </c>
      <c r="G33" s="26">
        <f>'diag financier'!E31</f>
        <v>12</v>
      </c>
      <c r="H33" s="26"/>
      <c r="I33" s="24">
        <f>' creat d''entrep+tech banc'!F31</f>
        <v>13</v>
      </c>
      <c r="J33" s="33"/>
      <c r="K33" s="27">
        <f t="shared" si="0"/>
        <v>12.5</v>
      </c>
      <c r="L33" s="25" t="str">
        <f t="shared" si="1"/>
        <v>V</v>
      </c>
      <c r="N33" s="11"/>
    </row>
    <row r="34" spans="4:14" s="6" customFormat="1" ht="12.6" customHeight="1">
      <c r="D34" s="9">
        <v>22</v>
      </c>
      <c r="E34" s="35" t="s">
        <v>58</v>
      </c>
      <c r="F34" s="35" t="s">
        <v>59</v>
      </c>
      <c r="G34" s="26">
        <f>'diag financier'!E32</f>
        <v>17</v>
      </c>
      <c r="H34" s="26"/>
      <c r="I34" s="24">
        <f>' creat d''entrep+tech banc'!F32</f>
        <v>12</v>
      </c>
      <c r="J34" s="33"/>
      <c r="K34" s="27">
        <f t="shared" si="0"/>
        <v>14.5</v>
      </c>
      <c r="L34" s="25" t="str">
        <f t="shared" si="1"/>
        <v>V</v>
      </c>
      <c r="N34" s="11"/>
    </row>
    <row r="35" spans="4:14" s="6" customFormat="1" ht="12.6" customHeight="1">
      <c r="D35" s="9">
        <v>23</v>
      </c>
      <c r="E35" s="35" t="s">
        <v>60</v>
      </c>
      <c r="F35" s="35" t="s">
        <v>61</v>
      </c>
      <c r="G35" s="26">
        <f>'diag financier'!E33</f>
        <v>12</v>
      </c>
      <c r="H35" s="26"/>
      <c r="I35" s="24">
        <f>' creat d''entrep+tech banc'!F33</f>
        <v>12</v>
      </c>
      <c r="J35" s="33"/>
      <c r="K35" s="27">
        <f t="shared" si="0"/>
        <v>12</v>
      </c>
      <c r="L35" s="25" t="str">
        <f t="shared" si="1"/>
        <v>V</v>
      </c>
      <c r="N35" s="11"/>
    </row>
    <row r="36" spans="4:14" s="6" customFormat="1" ht="12.6" customHeight="1">
      <c r="D36" s="9">
        <v>24</v>
      </c>
      <c r="E36" s="35" t="s">
        <v>62</v>
      </c>
      <c r="F36" s="35" t="s">
        <v>63</v>
      </c>
      <c r="G36" s="26">
        <f>'diag financier'!E34</f>
        <v>13</v>
      </c>
      <c r="H36" s="26"/>
      <c r="I36" s="24">
        <f>' creat d''entrep+tech banc'!F34</f>
        <v>14</v>
      </c>
      <c r="J36" s="33"/>
      <c r="K36" s="27">
        <f t="shared" si="0"/>
        <v>13.5</v>
      </c>
      <c r="L36" s="25" t="str">
        <f t="shared" si="1"/>
        <v>V</v>
      </c>
      <c r="N36" s="11"/>
    </row>
    <row r="37" spans="4:14" s="6" customFormat="1" ht="12.6" customHeight="1">
      <c r="D37" s="9">
        <v>25</v>
      </c>
      <c r="E37" s="35" t="s">
        <v>64</v>
      </c>
      <c r="F37" s="35" t="s">
        <v>65</v>
      </c>
      <c r="G37" s="26">
        <f>'diag financier'!E35</f>
        <v>14</v>
      </c>
      <c r="H37" s="26"/>
      <c r="I37" s="24">
        <f>' creat d''entrep+tech banc'!F35</f>
        <v>10</v>
      </c>
      <c r="J37" s="33"/>
      <c r="K37" s="27">
        <f t="shared" si="0"/>
        <v>12</v>
      </c>
      <c r="L37" s="25" t="str">
        <f t="shared" si="1"/>
        <v>V</v>
      </c>
      <c r="N37" s="11"/>
    </row>
    <row r="38" spans="4:14" s="6" customFormat="1" ht="12.6" customHeight="1">
      <c r="D38" s="9">
        <v>26</v>
      </c>
      <c r="E38" s="35" t="s">
        <v>66</v>
      </c>
      <c r="F38" s="76" t="s">
        <v>67</v>
      </c>
      <c r="G38" s="26">
        <f>'diag financier'!E36</f>
        <v>11</v>
      </c>
      <c r="H38" s="26"/>
      <c r="I38" s="24">
        <f>' creat d''entrep+tech banc'!F36</f>
        <v>10</v>
      </c>
      <c r="J38" s="33"/>
      <c r="K38" s="27">
        <f t="shared" si="0"/>
        <v>10.5</v>
      </c>
      <c r="L38" s="25" t="str">
        <f t="shared" si="1"/>
        <v>V</v>
      </c>
      <c r="N38" s="11"/>
    </row>
    <row r="39" spans="4:14" s="6" customFormat="1" ht="12.6" customHeight="1">
      <c r="D39" s="9">
        <v>27</v>
      </c>
      <c r="E39" s="35" t="s">
        <v>68</v>
      </c>
      <c r="F39" s="35" t="s">
        <v>69</v>
      </c>
      <c r="G39" s="26">
        <f>'diag financier'!E37</f>
        <v>12</v>
      </c>
      <c r="H39" s="26"/>
      <c r="I39" s="24">
        <f>' creat d''entrep+tech banc'!F37</f>
        <v>13</v>
      </c>
      <c r="J39" s="33"/>
      <c r="K39" s="27">
        <f t="shared" si="0"/>
        <v>12.5</v>
      </c>
      <c r="L39" s="25" t="str">
        <f t="shared" si="1"/>
        <v>V</v>
      </c>
      <c r="N39" s="11"/>
    </row>
    <row r="40" spans="4:14" s="6" customFormat="1" ht="12.6" customHeight="1">
      <c r="D40" s="9">
        <v>28</v>
      </c>
      <c r="E40" s="35" t="s">
        <v>70</v>
      </c>
      <c r="F40" s="35" t="s">
        <v>71</v>
      </c>
      <c r="G40" s="26">
        <f>'diag financier'!E38</f>
        <v>12</v>
      </c>
      <c r="H40" s="26"/>
      <c r="I40" s="24">
        <f>' creat d''entrep+tech banc'!F38</f>
        <v>13</v>
      </c>
      <c r="J40" s="33"/>
      <c r="K40" s="27">
        <f t="shared" si="0"/>
        <v>12.5</v>
      </c>
      <c r="L40" s="25" t="str">
        <f t="shared" si="1"/>
        <v>V</v>
      </c>
      <c r="N40" s="11"/>
    </row>
    <row r="41" spans="4:14" s="6" customFormat="1" ht="12.6" customHeight="1">
      <c r="D41" s="9">
        <v>29</v>
      </c>
      <c r="E41" s="35" t="s">
        <v>72</v>
      </c>
      <c r="F41" s="35" t="s">
        <v>45</v>
      </c>
      <c r="G41" s="26">
        <f>'diag financier'!E39</f>
        <v>10</v>
      </c>
      <c r="H41" s="26"/>
      <c r="I41" s="24">
        <f>' creat d''entrep+tech banc'!F39</f>
        <v>17</v>
      </c>
      <c r="J41" s="33"/>
      <c r="K41" s="27">
        <f t="shared" si="0"/>
        <v>13.5</v>
      </c>
      <c r="L41" s="25" t="str">
        <f t="shared" si="1"/>
        <v>V</v>
      </c>
      <c r="N41" s="11"/>
    </row>
    <row r="42" spans="4:14" s="6" customFormat="1" ht="12.6" customHeight="1">
      <c r="D42" s="9">
        <v>30</v>
      </c>
      <c r="E42" s="35" t="s">
        <v>73</v>
      </c>
      <c r="F42" s="35" t="s">
        <v>74</v>
      </c>
      <c r="G42" s="26">
        <f>'diag financier'!E40</f>
        <v>5</v>
      </c>
      <c r="H42" s="129" t="s">
        <v>188</v>
      </c>
      <c r="I42" s="24">
        <f>' creat d''entrep+tech banc'!F40</f>
        <v>9</v>
      </c>
      <c r="J42" s="33" t="s">
        <v>188</v>
      </c>
      <c r="K42" s="27">
        <f t="shared" si="0"/>
        <v>7</v>
      </c>
      <c r="L42" s="25" t="str">
        <f t="shared" si="1"/>
        <v>NV</v>
      </c>
      <c r="N42" s="11"/>
    </row>
    <row r="43" spans="4:14" s="6" customFormat="1" ht="12.6" customHeight="1">
      <c r="D43" s="9">
        <v>31</v>
      </c>
      <c r="E43" s="35" t="s">
        <v>75</v>
      </c>
      <c r="F43" s="35" t="s">
        <v>76</v>
      </c>
      <c r="G43" s="26">
        <f>'diag financier'!E41</f>
        <v>12</v>
      </c>
      <c r="H43" s="129"/>
      <c r="I43" s="24">
        <f>' creat d''entrep+tech banc'!F41</f>
        <v>14</v>
      </c>
      <c r="J43" s="33"/>
      <c r="K43" s="27">
        <f t="shared" si="0"/>
        <v>13</v>
      </c>
      <c r="L43" s="25" t="str">
        <f t="shared" si="1"/>
        <v>V</v>
      </c>
      <c r="N43" s="11"/>
    </row>
    <row r="44" spans="4:14" s="6" customFormat="1" ht="12.6" customHeight="1">
      <c r="D44" s="9">
        <v>32</v>
      </c>
      <c r="E44" s="35" t="s">
        <v>77</v>
      </c>
      <c r="F44" s="35" t="s">
        <v>35</v>
      </c>
      <c r="G44" s="26">
        <f>'diag financier'!E42</f>
        <v>11</v>
      </c>
      <c r="H44" s="129"/>
      <c r="I44" s="24">
        <f>' creat d''entrep+tech banc'!F42</f>
        <v>11</v>
      </c>
      <c r="J44" s="33"/>
      <c r="K44" s="27">
        <f t="shared" si="0"/>
        <v>11</v>
      </c>
      <c r="L44" s="25" t="str">
        <f t="shared" si="1"/>
        <v>V</v>
      </c>
      <c r="N44" s="11"/>
    </row>
    <row r="45" spans="4:14" s="6" customFormat="1" ht="12.6" customHeight="1">
      <c r="D45" s="9">
        <v>33</v>
      </c>
      <c r="E45" s="35" t="s">
        <v>78</v>
      </c>
      <c r="F45" s="35" t="s">
        <v>40</v>
      </c>
      <c r="G45" s="26">
        <f>'diag financier'!E43</f>
        <v>0</v>
      </c>
      <c r="H45" s="129" t="s">
        <v>188</v>
      </c>
      <c r="I45" s="24">
        <f>' creat d''entrep+tech banc'!F43</f>
        <v>11</v>
      </c>
      <c r="J45" s="33"/>
      <c r="K45" s="27">
        <f t="shared" si="0"/>
        <v>5.5</v>
      </c>
      <c r="L45" s="25" t="str">
        <f t="shared" si="1"/>
        <v>NV</v>
      </c>
      <c r="N45" s="11"/>
    </row>
    <row r="46" spans="4:14" s="6" customFormat="1" ht="12.6" customHeight="1">
      <c r="D46" s="9">
        <v>34</v>
      </c>
      <c r="E46" s="35" t="s">
        <v>79</v>
      </c>
      <c r="F46" s="35" t="s">
        <v>80</v>
      </c>
      <c r="G46" s="26">
        <f>'diag financier'!E44</f>
        <v>11</v>
      </c>
      <c r="H46" s="129"/>
      <c r="I46" s="24">
        <f>' creat d''entrep+tech banc'!F44</f>
        <v>10</v>
      </c>
      <c r="J46" s="33"/>
      <c r="K46" s="27">
        <f t="shared" si="0"/>
        <v>10.5</v>
      </c>
      <c r="L46" s="25" t="str">
        <f t="shared" si="1"/>
        <v>V</v>
      </c>
      <c r="N46" s="11"/>
    </row>
    <row r="47" spans="4:14" s="6" customFormat="1" ht="12.6" customHeight="1">
      <c r="D47" s="9">
        <v>35</v>
      </c>
      <c r="E47" s="35" t="s">
        <v>81</v>
      </c>
      <c r="F47" s="35" t="s">
        <v>82</v>
      </c>
      <c r="G47" s="26">
        <f>'diag financier'!E45</f>
        <v>12</v>
      </c>
      <c r="H47" s="129"/>
      <c r="I47" s="24">
        <f>' creat d''entrep+tech banc'!F45</f>
        <v>15</v>
      </c>
      <c r="J47" s="33"/>
      <c r="K47" s="27">
        <f t="shared" si="0"/>
        <v>13.5</v>
      </c>
      <c r="L47" s="25" t="str">
        <f t="shared" si="1"/>
        <v>V</v>
      </c>
      <c r="N47" s="11"/>
    </row>
    <row r="48" spans="4:14" s="6" customFormat="1" ht="12.6" customHeight="1">
      <c r="D48" s="9">
        <v>36</v>
      </c>
      <c r="E48" s="35" t="s">
        <v>83</v>
      </c>
      <c r="F48" s="35" t="s">
        <v>40</v>
      </c>
      <c r="G48" s="26">
        <f>'diag financier'!E46</f>
        <v>8</v>
      </c>
      <c r="H48" s="129" t="s">
        <v>188</v>
      </c>
      <c r="I48" s="24">
        <f>' creat d''entrep+tech banc'!F46</f>
        <v>10</v>
      </c>
      <c r="J48" s="33"/>
      <c r="K48" s="27">
        <f t="shared" si="0"/>
        <v>9</v>
      </c>
      <c r="L48" s="25" t="str">
        <f t="shared" si="1"/>
        <v>NV</v>
      </c>
      <c r="N48" s="11"/>
    </row>
    <row r="49" spans="1:14" s="6" customFormat="1" ht="12.6" customHeight="1">
      <c r="D49" s="9">
        <v>37</v>
      </c>
      <c r="E49" s="35" t="s">
        <v>84</v>
      </c>
      <c r="F49" s="76" t="s">
        <v>85</v>
      </c>
      <c r="G49" s="26">
        <f>'diag financier'!E47</f>
        <v>11</v>
      </c>
      <c r="H49" s="24"/>
      <c r="I49" s="24">
        <f>' creat d''entrep+tech banc'!F47</f>
        <v>15</v>
      </c>
      <c r="J49" s="33"/>
      <c r="K49" s="27">
        <f t="shared" si="0"/>
        <v>13</v>
      </c>
      <c r="L49" s="25" t="str">
        <f t="shared" si="1"/>
        <v>V</v>
      </c>
      <c r="N49" s="11"/>
    </row>
    <row r="50" spans="1:14" s="6" customFormat="1" ht="12.6" customHeight="1">
      <c r="D50" s="9">
        <v>38</v>
      </c>
      <c r="E50" s="35" t="s">
        <v>86</v>
      </c>
      <c r="F50" s="35" t="s">
        <v>87</v>
      </c>
      <c r="G50" s="26">
        <f>'diag financier'!E48</f>
        <v>10</v>
      </c>
      <c r="H50" s="26"/>
      <c r="I50" s="24">
        <f>' creat d''entrep+tech banc'!F48</f>
        <v>14</v>
      </c>
      <c r="J50" s="33"/>
      <c r="K50" s="27">
        <f t="shared" si="0"/>
        <v>12</v>
      </c>
      <c r="L50" s="25" t="str">
        <f t="shared" si="1"/>
        <v>V</v>
      </c>
      <c r="N50" s="11"/>
    </row>
    <row r="51" spans="1:14" s="6" customFormat="1" ht="12.6" customHeight="1">
      <c r="D51" s="9">
        <v>39</v>
      </c>
      <c r="E51" s="35" t="s">
        <v>88</v>
      </c>
      <c r="F51" s="35" t="s">
        <v>89</v>
      </c>
      <c r="G51" s="26">
        <f>'diag financier'!E49</f>
        <v>14</v>
      </c>
      <c r="H51" s="26"/>
      <c r="I51" s="24">
        <f>' creat d''entrep+tech banc'!F49</f>
        <v>11</v>
      </c>
      <c r="J51" s="33"/>
      <c r="K51" s="27">
        <f t="shared" si="0"/>
        <v>12.5</v>
      </c>
      <c r="L51" s="25" t="str">
        <f t="shared" si="1"/>
        <v>V</v>
      </c>
      <c r="N51" s="11"/>
    </row>
    <row r="52" spans="1:14" s="6" customFormat="1" ht="12.6" customHeight="1">
      <c r="D52" s="9">
        <v>40</v>
      </c>
      <c r="E52" s="35" t="s">
        <v>90</v>
      </c>
      <c r="F52" s="35" t="s">
        <v>91</v>
      </c>
      <c r="G52" s="26">
        <f>'diag financier'!E50</f>
        <v>14</v>
      </c>
      <c r="H52" s="26"/>
      <c r="I52" s="24">
        <f>' creat d''entrep+tech banc'!F50</f>
        <v>15</v>
      </c>
      <c r="J52" s="33"/>
      <c r="K52" s="27">
        <f t="shared" si="0"/>
        <v>14.5</v>
      </c>
      <c r="L52" s="25" t="str">
        <f t="shared" si="1"/>
        <v>V</v>
      </c>
      <c r="N52" s="11"/>
    </row>
    <row r="53" spans="1:14" s="6" customFormat="1" ht="12.6" customHeight="1">
      <c r="D53" s="9">
        <v>41</v>
      </c>
      <c r="E53" s="35" t="s">
        <v>92</v>
      </c>
      <c r="F53" s="35" t="s">
        <v>93</v>
      </c>
      <c r="G53" s="26">
        <f>'diag financier'!E51</f>
        <v>11</v>
      </c>
      <c r="H53" s="26"/>
      <c r="I53" s="24">
        <f>' creat d''entrep+tech banc'!F51</f>
        <v>14</v>
      </c>
      <c r="J53" s="33"/>
      <c r="K53" s="27">
        <f t="shared" si="0"/>
        <v>12.5</v>
      </c>
      <c r="L53" s="25" t="str">
        <f t="shared" si="1"/>
        <v>V</v>
      </c>
      <c r="N53" s="11"/>
    </row>
    <row r="54" spans="1:14" s="6" customFormat="1" ht="12.6" customHeight="1">
      <c r="D54" s="9">
        <v>42</v>
      </c>
      <c r="E54" s="35" t="s">
        <v>94</v>
      </c>
      <c r="F54" s="35" t="s">
        <v>95</v>
      </c>
      <c r="G54" s="26">
        <f>'diag financier'!E52</f>
        <v>14</v>
      </c>
      <c r="H54" s="26"/>
      <c r="I54" s="24">
        <f>' creat d''entrep+tech banc'!F52</f>
        <v>13</v>
      </c>
      <c r="J54" s="33"/>
      <c r="K54" s="27">
        <f t="shared" si="0"/>
        <v>13.5</v>
      </c>
      <c r="L54" s="25" t="str">
        <f t="shared" si="1"/>
        <v>V</v>
      </c>
      <c r="N54" s="11"/>
    </row>
    <row r="55" spans="1:14" s="6" customFormat="1" ht="12.6" customHeight="1">
      <c r="D55" s="9">
        <v>43</v>
      </c>
      <c r="E55" s="35" t="s">
        <v>96</v>
      </c>
      <c r="F55" s="35" t="s">
        <v>97</v>
      </c>
      <c r="G55" s="26">
        <f>'diag financier'!E53</f>
        <v>12</v>
      </c>
      <c r="H55" s="24"/>
      <c r="I55" s="24">
        <f>' creat d''entrep+tech banc'!F53</f>
        <v>13</v>
      </c>
      <c r="J55" s="33"/>
      <c r="K55" s="27">
        <f t="shared" si="0"/>
        <v>12.5</v>
      </c>
      <c r="L55" s="25" t="str">
        <f t="shared" si="1"/>
        <v>V</v>
      </c>
      <c r="N55" s="11"/>
    </row>
    <row r="56" spans="1:14" s="6" customFormat="1" ht="12.6" customHeight="1">
      <c r="D56" s="9">
        <v>44</v>
      </c>
      <c r="E56" s="35" t="s">
        <v>98</v>
      </c>
      <c r="F56" s="35" t="s">
        <v>99</v>
      </c>
      <c r="G56" s="26">
        <f>'diag financier'!E54</f>
        <v>8</v>
      </c>
      <c r="H56" s="128" t="s">
        <v>188</v>
      </c>
      <c r="I56" s="24">
        <f>' creat d''entrep+tech banc'!F54</f>
        <v>9</v>
      </c>
      <c r="J56" s="33" t="s">
        <v>188</v>
      </c>
      <c r="K56" s="27">
        <f t="shared" si="0"/>
        <v>8.5</v>
      </c>
      <c r="L56" s="25" t="str">
        <f t="shared" si="1"/>
        <v>NV</v>
      </c>
      <c r="N56" s="11"/>
    </row>
    <row r="57" spans="1:14" s="6" customFormat="1" ht="12.6" customHeight="1">
      <c r="D57" s="9">
        <v>45</v>
      </c>
      <c r="E57" s="35" t="s">
        <v>100</v>
      </c>
      <c r="F57" s="35" t="s">
        <v>101</v>
      </c>
      <c r="G57" s="26">
        <f>'diag financier'!E55</f>
        <v>11</v>
      </c>
      <c r="H57" s="24"/>
      <c r="I57" s="24">
        <f>' creat d''entrep+tech banc'!F55</f>
        <v>13</v>
      </c>
      <c r="J57" s="33"/>
      <c r="K57" s="27">
        <f t="shared" si="0"/>
        <v>12</v>
      </c>
      <c r="L57" s="25" t="str">
        <f t="shared" si="1"/>
        <v>V</v>
      </c>
      <c r="N57" s="11"/>
    </row>
    <row r="58" spans="1:14" s="6" customFormat="1" ht="12.6" customHeight="1">
      <c r="D58" s="9">
        <v>46</v>
      </c>
      <c r="E58" s="35" t="s">
        <v>102</v>
      </c>
      <c r="F58" s="35" t="s">
        <v>74</v>
      </c>
      <c r="G58" s="26">
        <f>'diag financier'!E56</f>
        <v>12</v>
      </c>
      <c r="H58" s="24"/>
      <c r="I58" s="24">
        <f>' creat d''entrep+tech banc'!F56</f>
        <v>14</v>
      </c>
      <c r="J58" s="33"/>
      <c r="K58" s="27">
        <f t="shared" si="0"/>
        <v>13</v>
      </c>
      <c r="L58" s="25" t="str">
        <f t="shared" si="1"/>
        <v>V</v>
      </c>
      <c r="N58" s="11"/>
    </row>
    <row r="59" spans="1:14" s="6" customFormat="1" ht="12.6" customHeight="1">
      <c r="D59" s="9">
        <v>47</v>
      </c>
      <c r="E59" s="35" t="s">
        <v>103</v>
      </c>
      <c r="F59" s="35" t="s">
        <v>95</v>
      </c>
      <c r="G59" s="26">
        <f>'diag financier'!E57</f>
        <v>14</v>
      </c>
      <c r="H59" s="24"/>
      <c r="I59" s="24">
        <f>' creat d''entrep+tech banc'!F57</f>
        <v>13</v>
      </c>
      <c r="J59" s="33"/>
      <c r="K59" s="27">
        <f t="shared" si="0"/>
        <v>13.5</v>
      </c>
      <c r="L59" s="25" t="str">
        <f t="shared" si="1"/>
        <v>V</v>
      </c>
      <c r="N59" s="11"/>
    </row>
    <row r="60" spans="1:14" s="6" customFormat="1" ht="12.6" customHeight="1">
      <c r="D60" s="9">
        <v>48</v>
      </c>
      <c r="E60" s="35" t="s">
        <v>104</v>
      </c>
      <c r="F60" s="35" t="s">
        <v>105</v>
      </c>
      <c r="G60" s="26">
        <f>'diag financier'!E58</f>
        <v>11</v>
      </c>
      <c r="H60" s="26"/>
      <c r="I60" s="24">
        <f>' creat d''entrep+tech banc'!F58</f>
        <v>12</v>
      </c>
      <c r="J60" s="33"/>
      <c r="K60" s="27">
        <f t="shared" si="0"/>
        <v>11.5</v>
      </c>
      <c r="L60" s="25" t="str">
        <f t="shared" si="1"/>
        <v>V</v>
      </c>
      <c r="N60" s="11"/>
    </row>
    <row r="61" spans="1:14" ht="14.25" customHeight="1">
      <c r="A61" s="12"/>
      <c r="B61" s="13" t="s">
        <v>4</v>
      </c>
      <c r="C61" s="14"/>
      <c r="D61" s="28" t="s">
        <v>14</v>
      </c>
      <c r="E61" s="29"/>
      <c r="F61" s="30"/>
      <c r="G61" s="32">
        <f>AVERAGE(G13:G60)</f>
        <v>11.666666666666666</v>
      </c>
      <c r="H61" s="31"/>
      <c r="I61" s="32">
        <f>AVERAGE(I13:I60)</f>
        <v>12.583333333333334</v>
      </c>
      <c r="J61" s="31"/>
      <c r="K61" s="32">
        <f>AVERAGE(K13:K60)</f>
        <v>12.125</v>
      </c>
      <c r="L61" s="31"/>
      <c r="N61" s="5"/>
    </row>
    <row r="62" spans="1:14" ht="15.6">
      <c r="A62" s="12"/>
      <c r="B62" s="15" t="s">
        <v>9</v>
      </c>
      <c r="C62" s="16"/>
      <c r="D62" s="28" t="s">
        <v>15</v>
      </c>
      <c r="E62" s="28"/>
      <c r="F62" s="28"/>
      <c r="G62" s="28"/>
      <c r="H62" s="20"/>
      <c r="I62" s="17"/>
      <c r="J62" s="17"/>
      <c r="K62" s="5"/>
      <c r="N62" s="5"/>
    </row>
    <row r="63" spans="1:14" ht="13.8">
      <c r="E63" s="20"/>
      <c r="F63" s="20"/>
      <c r="G63" s="20"/>
      <c r="H63" s="20"/>
    </row>
    <row r="64" spans="1:14" ht="13.8">
      <c r="E64" s="20"/>
      <c r="F64" s="20"/>
      <c r="G64" s="20"/>
      <c r="H64" s="20"/>
    </row>
    <row r="65" spans="5:8" ht="13.8">
      <c r="E65" s="21"/>
      <c r="F65" s="21"/>
      <c r="G65" s="21"/>
      <c r="H65" s="21"/>
    </row>
    <row r="66" spans="5:8" ht="13.8">
      <c r="E66" s="22"/>
      <c r="F66" s="22"/>
      <c r="G66" s="22"/>
      <c r="H66" s="22"/>
    </row>
  </sheetData>
  <mergeCells count="14"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E9:L9"/>
    <mergeCell ref="E10:F10"/>
    <mergeCell ref="G10:H10"/>
    <mergeCell ref="I10:J10"/>
    <mergeCell ref="K10:L10"/>
  </mergeCells>
  <pageMargins left="0.15748031496062992" right="0.15748031496062992" top="0.15748031496062992" bottom="0.15748031496062992" header="0.15748031496062992" footer="0.15748031496062992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F0"/>
  </sheetPr>
  <dimension ref="A1:N66"/>
  <sheetViews>
    <sheetView topLeftCell="A4" workbookViewId="0">
      <selection activeCell="N66" sqref="N66"/>
    </sheetView>
  </sheetViews>
  <sheetFormatPr baseColWidth="10" defaultRowHeight="13.2"/>
  <cols>
    <col min="1" max="1" width="0.44140625" customWidth="1"/>
    <col min="2" max="2" width="0.109375" hidden="1" customWidth="1"/>
    <col min="3" max="3" width="0.44140625" customWidth="1"/>
    <col min="4" max="4" width="5.5546875" customWidth="1"/>
    <col min="5" max="5" width="13.6640625" customWidth="1"/>
    <col min="6" max="6" width="16.88671875" customWidth="1"/>
    <col min="7" max="7" width="11.6640625" customWidth="1"/>
    <col min="8" max="8" width="6" customWidth="1"/>
    <col min="9" max="9" width="11.109375" customWidth="1"/>
    <col min="10" max="10" width="7.109375" customWidth="1"/>
    <col min="11" max="11" width="9.44140625" customWidth="1"/>
    <col min="12" max="12" width="10.109375" customWidth="1"/>
  </cols>
  <sheetData>
    <row r="1" spans="1:14" ht="2.25" hidden="1" customHeight="1"/>
    <row r="2" spans="1:14" hidden="1"/>
    <row r="3" spans="1:14" ht="6.75" hidden="1" customHeight="1"/>
    <row r="4" spans="1:14" ht="21" customHeight="1">
      <c r="A4" s="3" t="s">
        <v>20</v>
      </c>
      <c r="B4" s="3"/>
      <c r="C4" s="3"/>
      <c r="F4" s="3"/>
      <c r="G4" s="3"/>
      <c r="H4" s="3"/>
      <c r="I4" s="3"/>
      <c r="J4" s="3"/>
      <c r="K4" s="1"/>
    </row>
    <row r="5" spans="1:14" ht="18" customHeight="1">
      <c r="D5" s="8" t="s">
        <v>8</v>
      </c>
      <c r="E5" s="4"/>
      <c r="K5" s="4"/>
      <c r="L5" s="23"/>
    </row>
    <row r="6" spans="1:14" ht="4.5" customHeight="1">
      <c r="D6" s="8"/>
      <c r="E6" s="4"/>
      <c r="K6" s="4"/>
    </row>
    <row r="7" spans="1:14" ht="19.5" customHeight="1">
      <c r="D7" s="3"/>
      <c r="E7" s="7" t="s">
        <v>107</v>
      </c>
      <c r="F7" s="7"/>
      <c r="G7" s="7"/>
      <c r="H7" s="7"/>
      <c r="I7" s="7"/>
      <c r="J7" s="7"/>
      <c r="K7" s="1"/>
    </row>
    <row r="8" spans="1:14" ht="7.5" customHeight="1">
      <c r="D8" s="3"/>
      <c r="E8" s="3"/>
      <c r="F8" s="3"/>
      <c r="G8" s="3"/>
      <c r="H8" s="3"/>
      <c r="I8" s="3"/>
      <c r="J8" s="3"/>
      <c r="K8" s="1"/>
    </row>
    <row r="9" spans="1:14" ht="20.25" customHeight="1">
      <c r="D9" s="2"/>
      <c r="E9" s="310" t="s">
        <v>160</v>
      </c>
      <c r="F9" s="311"/>
      <c r="G9" s="311"/>
      <c r="H9" s="311"/>
      <c r="I9" s="311"/>
      <c r="J9" s="311"/>
      <c r="K9" s="311"/>
      <c r="L9" s="312"/>
      <c r="M9" s="18"/>
    </row>
    <row r="10" spans="1:14" ht="15" customHeight="1">
      <c r="D10" s="2"/>
      <c r="E10" s="313" t="s">
        <v>5</v>
      </c>
      <c r="F10" s="314"/>
      <c r="G10" s="315">
        <v>0.5</v>
      </c>
      <c r="H10" s="314"/>
      <c r="I10" s="315">
        <v>0.5</v>
      </c>
      <c r="J10" s="314"/>
      <c r="K10" s="317"/>
      <c r="L10" s="318"/>
      <c r="M10" s="19"/>
    </row>
    <row r="11" spans="1:14" ht="12.75" customHeight="1">
      <c r="D11" s="328" t="s">
        <v>0</v>
      </c>
      <c r="E11" s="328" t="s">
        <v>1</v>
      </c>
      <c r="F11" s="328" t="s">
        <v>2</v>
      </c>
      <c r="G11" s="365" t="s">
        <v>159</v>
      </c>
      <c r="H11" s="319" t="s">
        <v>7</v>
      </c>
      <c r="I11" s="365" t="s">
        <v>106</v>
      </c>
      <c r="J11" s="319" t="s">
        <v>7</v>
      </c>
      <c r="K11" s="328" t="s">
        <v>158</v>
      </c>
      <c r="L11" s="328" t="s">
        <v>3</v>
      </c>
      <c r="N11" s="5"/>
    </row>
    <row r="12" spans="1:14" ht="15.75" customHeight="1">
      <c r="D12" s="328"/>
      <c r="E12" s="328"/>
      <c r="F12" s="328"/>
      <c r="G12" s="367"/>
      <c r="H12" s="321"/>
      <c r="I12" s="367"/>
      <c r="J12" s="321"/>
      <c r="K12" s="328"/>
      <c r="L12" s="328"/>
      <c r="N12" s="5"/>
    </row>
    <row r="13" spans="1:14" s="6" customFormat="1" ht="12.6" customHeight="1">
      <c r="D13" s="9">
        <v>1</v>
      </c>
      <c r="E13" s="35" t="s">
        <v>21</v>
      </c>
      <c r="F13" s="35" t="s">
        <v>22</v>
      </c>
      <c r="G13" s="26">
        <v>16</v>
      </c>
      <c r="H13" s="26"/>
      <c r="I13" s="24">
        <v>14</v>
      </c>
      <c r="J13" s="24"/>
      <c r="K13" s="27">
        <f>G13*0.5+I13*0.5</f>
        <v>15</v>
      </c>
      <c r="L13" s="25" t="s">
        <v>10</v>
      </c>
      <c r="N13" s="11"/>
    </row>
    <row r="14" spans="1:14" s="6" customFormat="1" ht="12.6" customHeight="1">
      <c r="D14" s="9">
        <v>2</v>
      </c>
      <c r="E14" s="35" t="s">
        <v>23</v>
      </c>
      <c r="F14" s="35" t="s">
        <v>24</v>
      </c>
      <c r="G14" s="26">
        <v>14</v>
      </c>
      <c r="H14" s="24"/>
      <c r="I14" s="24">
        <v>12</v>
      </c>
      <c r="J14" s="24"/>
      <c r="K14" s="27">
        <f t="shared" ref="K14:K60" si="0">G14*0.5+I14*0.5</f>
        <v>13</v>
      </c>
      <c r="L14" s="25" t="s">
        <v>10</v>
      </c>
      <c r="N14" s="11"/>
    </row>
    <row r="15" spans="1:14" s="6" customFormat="1" ht="12.6" customHeight="1">
      <c r="D15" s="9">
        <v>3</v>
      </c>
      <c r="E15" s="35" t="s">
        <v>25</v>
      </c>
      <c r="F15" s="35" t="s">
        <v>26</v>
      </c>
      <c r="G15" s="26">
        <v>15</v>
      </c>
      <c r="H15" s="26"/>
      <c r="I15" s="24">
        <v>15</v>
      </c>
      <c r="J15" s="24"/>
      <c r="K15" s="27">
        <f t="shared" si="0"/>
        <v>15</v>
      </c>
      <c r="L15" s="25" t="s">
        <v>10</v>
      </c>
      <c r="M15"/>
      <c r="N15" s="11"/>
    </row>
    <row r="16" spans="1:14" s="6" customFormat="1" ht="12.6" customHeight="1">
      <c r="D16" s="9">
        <v>4</v>
      </c>
      <c r="E16" s="35" t="s">
        <v>27</v>
      </c>
      <c r="F16" s="35" t="s">
        <v>28</v>
      </c>
      <c r="G16" s="26">
        <v>14</v>
      </c>
      <c r="H16" s="27"/>
      <c r="I16" s="24">
        <v>16</v>
      </c>
      <c r="J16" s="33"/>
      <c r="K16" s="27">
        <f t="shared" si="0"/>
        <v>15</v>
      </c>
      <c r="L16" s="25" t="s">
        <v>10</v>
      </c>
      <c r="M16"/>
      <c r="N16" s="11"/>
    </row>
    <row r="17" spans="4:14" s="6" customFormat="1" ht="12.6" customHeight="1">
      <c r="D17" s="10">
        <v>5</v>
      </c>
      <c r="E17" s="35" t="s">
        <v>29</v>
      </c>
      <c r="F17" s="76" t="s">
        <v>30</v>
      </c>
      <c r="G17" s="26">
        <v>13</v>
      </c>
      <c r="H17" s="26"/>
      <c r="I17" s="24">
        <v>15</v>
      </c>
      <c r="J17" s="33"/>
      <c r="K17" s="27">
        <f t="shared" si="0"/>
        <v>14</v>
      </c>
      <c r="L17" s="25" t="s">
        <v>10</v>
      </c>
      <c r="M17"/>
      <c r="N17" s="11"/>
    </row>
    <row r="18" spans="4:14" s="6" customFormat="1" ht="12.6" customHeight="1">
      <c r="D18" s="9">
        <v>6</v>
      </c>
      <c r="E18" s="35" t="s">
        <v>19</v>
      </c>
      <c r="F18" s="35" t="s">
        <v>31</v>
      </c>
      <c r="G18" s="26">
        <v>12</v>
      </c>
      <c r="H18" s="24"/>
      <c r="I18" s="24">
        <v>11</v>
      </c>
      <c r="J18" s="33"/>
      <c r="K18" s="27">
        <f t="shared" si="0"/>
        <v>11.5</v>
      </c>
      <c r="L18" s="25" t="s">
        <v>10</v>
      </c>
      <c r="M18"/>
      <c r="N18" s="11"/>
    </row>
    <row r="19" spans="4:14" s="6" customFormat="1" ht="12.6" customHeight="1">
      <c r="D19" s="9">
        <v>7</v>
      </c>
      <c r="E19" s="35" t="s">
        <v>32</v>
      </c>
      <c r="F19" s="35" t="s">
        <v>33</v>
      </c>
      <c r="G19" s="26">
        <v>12</v>
      </c>
      <c r="H19" s="26"/>
      <c r="I19" s="24">
        <v>13</v>
      </c>
      <c r="J19" s="33"/>
      <c r="K19" s="27">
        <f t="shared" si="0"/>
        <v>12.5</v>
      </c>
      <c r="L19" s="25" t="s">
        <v>10</v>
      </c>
      <c r="M19"/>
      <c r="N19" s="11"/>
    </row>
    <row r="20" spans="4:14" s="6" customFormat="1" ht="12.6" customHeight="1">
      <c r="D20" s="9">
        <v>8</v>
      </c>
      <c r="E20" s="35" t="s">
        <v>34</v>
      </c>
      <c r="F20" s="35" t="s">
        <v>35</v>
      </c>
      <c r="G20" s="26">
        <v>15</v>
      </c>
      <c r="H20" s="34"/>
      <c r="I20" s="24">
        <v>11</v>
      </c>
      <c r="J20" s="33"/>
      <c r="K20" s="27">
        <f t="shared" si="0"/>
        <v>13</v>
      </c>
      <c r="L20" s="25" t="s">
        <v>10</v>
      </c>
      <c r="M20"/>
      <c r="N20" s="11"/>
    </row>
    <row r="21" spans="4:14" s="6" customFormat="1" ht="12.6" customHeight="1">
      <c r="D21" s="9">
        <v>9</v>
      </c>
      <c r="E21" s="35" t="s">
        <v>36</v>
      </c>
      <c r="F21" s="35" t="s">
        <v>35</v>
      </c>
      <c r="G21" s="26">
        <v>16</v>
      </c>
      <c r="H21" s="24"/>
      <c r="I21" s="24">
        <v>9</v>
      </c>
      <c r="J21" s="33"/>
      <c r="K21" s="27">
        <f t="shared" si="0"/>
        <v>12.5</v>
      </c>
      <c r="L21" s="25" t="s">
        <v>10</v>
      </c>
      <c r="N21" s="11"/>
    </row>
    <row r="22" spans="4:14" s="6" customFormat="1" ht="12.6" customHeight="1">
      <c r="D22" s="9">
        <v>10</v>
      </c>
      <c r="E22" s="35" t="s">
        <v>37</v>
      </c>
      <c r="F22" s="35" t="s">
        <v>38</v>
      </c>
      <c r="G22" s="26">
        <v>15</v>
      </c>
      <c r="H22" s="26"/>
      <c r="I22" s="24">
        <v>14</v>
      </c>
      <c r="J22" s="33"/>
      <c r="K22" s="27">
        <f t="shared" si="0"/>
        <v>14.5</v>
      </c>
      <c r="L22" s="25" t="s">
        <v>10</v>
      </c>
      <c r="N22" s="11"/>
    </row>
    <row r="23" spans="4:14" s="6" customFormat="1" ht="12.6" customHeight="1">
      <c r="D23" s="9">
        <v>11</v>
      </c>
      <c r="E23" s="35" t="s">
        <v>39</v>
      </c>
      <c r="F23" s="35" t="s">
        <v>40</v>
      </c>
      <c r="G23" s="26">
        <v>14</v>
      </c>
      <c r="H23" s="26"/>
      <c r="I23" s="24">
        <v>14</v>
      </c>
      <c r="J23" s="33"/>
      <c r="K23" s="27">
        <f t="shared" si="0"/>
        <v>14</v>
      </c>
      <c r="L23" s="25" t="s">
        <v>10</v>
      </c>
      <c r="N23" s="11"/>
    </row>
    <row r="24" spans="4:14" s="6" customFormat="1" ht="12.6" customHeight="1">
      <c r="D24" s="9">
        <v>12</v>
      </c>
      <c r="E24" s="35" t="s">
        <v>41</v>
      </c>
      <c r="F24" s="35" t="s">
        <v>42</v>
      </c>
      <c r="G24" s="26">
        <v>13</v>
      </c>
      <c r="H24" s="26"/>
      <c r="I24" s="24">
        <v>9</v>
      </c>
      <c r="J24" s="33"/>
      <c r="K24" s="27">
        <f t="shared" si="0"/>
        <v>11</v>
      </c>
      <c r="L24" s="25" t="s">
        <v>10</v>
      </c>
      <c r="N24" s="11"/>
    </row>
    <row r="25" spans="4:14" s="6" customFormat="1" ht="12.6" customHeight="1">
      <c r="D25" s="9">
        <v>13</v>
      </c>
      <c r="E25" s="35" t="s">
        <v>43</v>
      </c>
      <c r="F25" s="35" t="s">
        <v>40</v>
      </c>
      <c r="G25" s="26">
        <v>15</v>
      </c>
      <c r="H25" s="24"/>
      <c r="I25" s="24">
        <v>14</v>
      </c>
      <c r="J25" s="33"/>
      <c r="K25" s="27">
        <f t="shared" si="0"/>
        <v>14.5</v>
      </c>
      <c r="L25" s="25" t="s">
        <v>10</v>
      </c>
      <c r="N25" s="11"/>
    </row>
    <row r="26" spans="4:14" s="6" customFormat="1" ht="12.6" customHeight="1">
      <c r="D26" s="9">
        <v>14</v>
      </c>
      <c r="E26" s="35" t="s">
        <v>44</v>
      </c>
      <c r="F26" s="35" t="s">
        <v>45</v>
      </c>
      <c r="G26" s="26">
        <v>12</v>
      </c>
      <c r="H26" s="26"/>
      <c r="I26" s="24">
        <v>14</v>
      </c>
      <c r="J26" s="33"/>
      <c r="K26" s="27">
        <f t="shared" si="0"/>
        <v>13</v>
      </c>
      <c r="L26" s="25" t="s">
        <v>10</v>
      </c>
      <c r="N26" s="11"/>
    </row>
    <row r="27" spans="4:14" s="6" customFormat="1" ht="12.6" customHeight="1">
      <c r="D27" s="9">
        <v>15</v>
      </c>
      <c r="E27" s="35" t="s">
        <v>46</v>
      </c>
      <c r="F27" s="76" t="s">
        <v>47</v>
      </c>
      <c r="G27" s="26">
        <v>15</v>
      </c>
      <c r="H27" s="26"/>
      <c r="I27" s="24">
        <v>15</v>
      </c>
      <c r="J27" s="33"/>
      <c r="K27" s="27">
        <f t="shared" si="0"/>
        <v>15</v>
      </c>
      <c r="L27" s="25" t="s">
        <v>10</v>
      </c>
      <c r="N27" s="11"/>
    </row>
    <row r="28" spans="4:14" s="6" customFormat="1" ht="12.6" customHeight="1">
      <c r="D28" s="9">
        <v>16</v>
      </c>
      <c r="E28" s="77" t="s">
        <v>48</v>
      </c>
      <c r="F28" s="77" t="s">
        <v>49</v>
      </c>
      <c r="G28" s="26">
        <v>14</v>
      </c>
      <c r="H28" s="26"/>
      <c r="I28" s="24">
        <v>15</v>
      </c>
      <c r="J28" s="33"/>
      <c r="K28" s="27">
        <f t="shared" si="0"/>
        <v>14.5</v>
      </c>
      <c r="L28" s="25" t="s">
        <v>10</v>
      </c>
      <c r="N28" s="11"/>
    </row>
    <row r="29" spans="4:14" s="6" customFormat="1" ht="12.6" customHeight="1">
      <c r="D29" s="9">
        <v>17</v>
      </c>
      <c r="E29" s="77" t="s">
        <v>48</v>
      </c>
      <c r="F29" s="77" t="s">
        <v>50</v>
      </c>
      <c r="G29" s="26">
        <v>14</v>
      </c>
      <c r="H29" s="26"/>
      <c r="I29" s="24">
        <v>14</v>
      </c>
      <c r="J29" s="33"/>
      <c r="K29" s="27">
        <f t="shared" si="0"/>
        <v>14</v>
      </c>
      <c r="L29" s="25" t="s">
        <v>10</v>
      </c>
      <c r="N29" s="11"/>
    </row>
    <row r="30" spans="4:14" s="6" customFormat="1" ht="12.6" customHeight="1">
      <c r="D30" s="9">
        <v>18</v>
      </c>
      <c r="E30" s="35" t="s">
        <v>51</v>
      </c>
      <c r="F30" s="35" t="s">
        <v>24</v>
      </c>
      <c r="G30" s="26">
        <v>12</v>
      </c>
      <c r="H30" s="24"/>
      <c r="I30" s="24">
        <v>14</v>
      </c>
      <c r="J30" s="33"/>
      <c r="K30" s="27">
        <f t="shared" si="0"/>
        <v>13</v>
      </c>
      <c r="L30" s="25" t="s">
        <v>10</v>
      </c>
      <c r="N30" s="11"/>
    </row>
    <row r="31" spans="4:14" s="6" customFormat="1" ht="12.6" customHeight="1">
      <c r="D31" s="9">
        <v>19</v>
      </c>
      <c r="E31" s="35" t="s">
        <v>52</v>
      </c>
      <c r="F31" s="35" t="s">
        <v>53</v>
      </c>
      <c r="G31" s="26">
        <v>13</v>
      </c>
      <c r="H31" s="26"/>
      <c r="I31" s="24">
        <v>12</v>
      </c>
      <c r="J31" s="33"/>
      <c r="K31" s="27">
        <f t="shared" si="0"/>
        <v>12.5</v>
      </c>
      <c r="L31" s="25" t="s">
        <v>10</v>
      </c>
      <c r="N31" s="11"/>
    </row>
    <row r="32" spans="4:14" s="6" customFormat="1" ht="12.6" customHeight="1">
      <c r="D32" s="9">
        <v>20</v>
      </c>
      <c r="E32" s="35" t="s">
        <v>54</v>
      </c>
      <c r="F32" s="35" t="s">
        <v>55</v>
      </c>
      <c r="G32" s="26">
        <v>14</v>
      </c>
      <c r="H32" s="26"/>
      <c r="I32" s="24">
        <v>14</v>
      </c>
      <c r="J32" s="33"/>
      <c r="K32" s="27">
        <f t="shared" si="0"/>
        <v>14</v>
      </c>
      <c r="L32" s="25" t="s">
        <v>10</v>
      </c>
      <c r="N32" s="11"/>
    </row>
    <row r="33" spans="4:14" s="6" customFormat="1" ht="12.6" customHeight="1">
      <c r="D33" s="9">
        <v>21</v>
      </c>
      <c r="E33" s="35" t="s">
        <v>56</v>
      </c>
      <c r="F33" s="35" t="s">
        <v>57</v>
      </c>
      <c r="G33" s="26">
        <v>13</v>
      </c>
      <c r="H33" s="26"/>
      <c r="I33" s="24">
        <v>14</v>
      </c>
      <c r="J33" s="33"/>
      <c r="K33" s="27">
        <f t="shared" si="0"/>
        <v>13.5</v>
      </c>
      <c r="L33" s="25" t="s">
        <v>10</v>
      </c>
      <c r="N33" s="11"/>
    </row>
    <row r="34" spans="4:14" s="6" customFormat="1" ht="12.6" customHeight="1">
      <c r="D34" s="9">
        <v>22</v>
      </c>
      <c r="E34" s="35" t="s">
        <v>58</v>
      </c>
      <c r="F34" s="35" t="s">
        <v>59</v>
      </c>
      <c r="G34" s="26">
        <v>13</v>
      </c>
      <c r="H34" s="26"/>
      <c r="I34" s="24">
        <v>14</v>
      </c>
      <c r="J34" s="33"/>
      <c r="K34" s="27">
        <f t="shared" si="0"/>
        <v>13.5</v>
      </c>
      <c r="L34" s="25" t="s">
        <v>10</v>
      </c>
      <c r="N34" s="11"/>
    </row>
    <row r="35" spans="4:14" s="6" customFormat="1" ht="12.6" customHeight="1">
      <c r="D35" s="9">
        <v>23</v>
      </c>
      <c r="E35" s="35" t="s">
        <v>60</v>
      </c>
      <c r="F35" s="35" t="s">
        <v>61</v>
      </c>
      <c r="G35" s="26">
        <v>15</v>
      </c>
      <c r="H35" s="26"/>
      <c r="I35" s="24">
        <v>14</v>
      </c>
      <c r="J35" s="33"/>
      <c r="K35" s="27">
        <f t="shared" si="0"/>
        <v>14.5</v>
      </c>
      <c r="L35" s="25" t="s">
        <v>10</v>
      </c>
      <c r="N35" s="11"/>
    </row>
    <row r="36" spans="4:14" s="6" customFormat="1" ht="12.6" customHeight="1">
      <c r="D36" s="9">
        <v>24</v>
      </c>
      <c r="E36" s="35" t="s">
        <v>62</v>
      </c>
      <c r="F36" s="35" t="s">
        <v>63</v>
      </c>
      <c r="G36" s="26">
        <v>16</v>
      </c>
      <c r="H36" s="26"/>
      <c r="I36" s="24">
        <v>13</v>
      </c>
      <c r="J36" s="33"/>
      <c r="K36" s="27">
        <f t="shared" si="0"/>
        <v>14.5</v>
      </c>
      <c r="L36" s="25" t="s">
        <v>10</v>
      </c>
      <c r="N36" s="11"/>
    </row>
    <row r="37" spans="4:14" s="6" customFormat="1" ht="12.6" customHeight="1">
      <c r="D37" s="9">
        <v>25</v>
      </c>
      <c r="E37" s="35" t="s">
        <v>64</v>
      </c>
      <c r="F37" s="35" t="s">
        <v>65</v>
      </c>
      <c r="G37" s="26">
        <v>13</v>
      </c>
      <c r="H37" s="26"/>
      <c r="I37" s="24">
        <v>13</v>
      </c>
      <c r="J37" s="33"/>
      <c r="K37" s="27">
        <f t="shared" si="0"/>
        <v>13</v>
      </c>
      <c r="L37" s="25" t="s">
        <v>10</v>
      </c>
      <c r="N37" s="11"/>
    </row>
    <row r="38" spans="4:14" s="6" customFormat="1" ht="12.6" customHeight="1">
      <c r="D38" s="9">
        <v>26</v>
      </c>
      <c r="E38" s="35" t="s">
        <v>66</v>
      </c>
      <c r="F38" s="76" t="s">
        <v>67</v>
      </c>
      <c r="G38" s="26">
        <v>13</v>
      </c>
      <c r="H38" s="26"/>
      <c r="I38" s="24">
        <v>11</v>
      </c>
      <c r="J38" s="33"/>
      <c r="K38" s="27">
        <f t="shared" si="0"/>
        <v>12</v>
      </c>
      <c r="L38" s="25" t="s">
        <v>10</v>
      </c>
      <c r="N38" s="11"/>
    </row>
    <row r="39" spans="4:14" s="6" customFormat="1" ht="12.6" customHeight="1">
      <c r="D39" s="9">
        <v>27</v>
      </c>
      <c r="E39" s="35" t="s">
        <v>68</v>
      </c>
      <c r="F39" s="35" t="s">
        <v>69</v>
      </c>
      <c r="G39" s="26">
        <v>13</v>
      </c>
      <c r="H39" s="26"/>
      <c r="I39" s="24">
        <v>14</v>
      </c>
      <c r="J39" s="33"/>
      <c r="K39" s="27">
        <f t="shared" si="0"/>
        <v>13.5</v>
      </c>
      <c r="L39" s="25" t="s">
        <v>10</v>
      </c>
      <c r="N39" s="11"/>
    </row>
    <row r="40" spans="4:14" s="6" customFormat="1" ht="12.6" customHeight="1">
      <c r="D40" s="9">
        <v>28</v>
      </c>
      <c r="E40" s="35" t="s">
        <v>70</v>
      </c>
      <c r="F40" s="35" t="s">
        <v>71</v>
      </c>
      <c r="G40" s="26">
        <v>16</v>
      </c>
      <c r="H40" s="26"/>
      <c r="I40" s="24">
        <v>14</v>
      </c>
      <c r="J40" s="33"/>
      <c r="K40" s="27">
        <f t="shared" si="0"/>
        <v>15</v>
      </c>
      <c r="L40" s="25" t="s">
        <v>10</v>
      </c>
      <c r="N40" s="11"/>
    </row>
    <row r="41" spans="4:14" s="6" customFormat="1" ht="12.6" customHeight="1">
      <c r="D41" s="9">
        <v>29</v>
      </c>
      <c r="E41" s="35" t="s">
        <v>72</v>
      </c>
      <c r="F41" s="35" t="s">
        <v>45</v>
      </c>
      <c r="G41" s="26">
        <v>16</v>
      </c>
      <c r="H41" s="26"/>
      <c r="I41" s="24">
        <v>14</v>
      </c>
      <c r="J41" s="33"/>
      <c r="K41" s="27">
        <f t="shared" si="0"/>
        <v>15</v>
      </c>
      <c r="L41" s="25" t="s">
        <v>10</v>
      </c>
      <c r="N41" s="11"/>
    </row>
    <row r="42" spans="4:14" s="6" customFormat="1" ht="12.6" customHeight="1">
      <c r="D42" s="9">
        <v>30</v>
      </c>
      <c r="E42" s="35" t="s">
        <v>73</v>
      </c>
      <c r="F42" s="35" t="s">
        <v>74</v>
      </c>
      <c r="G42" s="26">
        <v>12</v>
      </c>
      <c r="H42" s="26"/>
      <c r="I42" s="24">
        <v>15</v>
      </c>
      <c r="J42" s="33"/>
      <c r="K42" s="27">
        <f t="shared" si="0"/>
        <v>13.5</v>
      </c>
      <c r="L42" s="25" t="s">
        <v>10</v>
      </c>
      <c r="N42" s="11"/>
    </row>
    <row r="43" spans="4:14" s="6" customFormat="1" ht="12.6" customHeight="1">
      <c r="D43" s="9">
        <v>31</v>
      </c>
      <c r="E43" s="35" t="s">
        <v>75</v>
      </c>
      <c r="F43" s="35" t="s">
        <v>76</v>
      </c>
      <c r="G43" s="26">
        <v>15</v>
      </c>
      <c r="H43" s="26"/>
      <c r="I43" s="24">
        <v>10</v>
      </c>
      <c r="J43" s="33"/>
      <c r="K43" s="27">
        <f t="shared" si="0"/>
        <v>12.5</v>
      </c>
      <c r="L43" s="25" t="s">
        <v>10</v>
      </c>
      <c r="N43" s="11"/>
    </row>
    <row r="44" spans="4:14" s="6" customFormat="1" ht="12.6" customHeight="1">
      <c r="D44" s="9">
        <v>32</v>
      </c>
      <c r="E44" s="35" t="s">
        <v>77</v>
      </c>
      <c r="F44" s="35" t="s">
        <v>35</v>
      </c>
      <c r="G44" s="26">
        <v>13</v>
      </c>
      <c r="H44" s="26"/>
      <c r="I44" s="24">
        <v>14</v>
      </c>
      <c r="J44" s="33"/>
      <c r="K44" s="27">
        <f t="shared" si="0"/>
        <v>13.5</v>
      </c>
      <c r="L44" s="25" t="s">
        <v>10</v>
      </c>
      <c r="N44" s="11"/>
    </row>
    <row r="45" spans="4:14" s="6" customFormat="1" ht="12.6" customHeight="1">
      <c r="D45" s="9">
        <v>33</v>
      </c>
      <c r="E45" s="35" t="s">
        <v>78</v>
      </c>
      <c r="F45" s="35" t="s">
        <v>40</v>
      </c>
      <c r="G45" s="26">
        <v>13</v>
      </c>
      <c r="H45" s="26"/>
      <c r="I45" s="24">
        <v>14</v>
      </c>
      <c r="J45" s="33"/>
      <c r="K45" s="27">
        <f t="shared" si="0"/>
        <v>13.5</v>
      </c>
      <c r="L45" s="25" t="s">
        <v>10</v>
      </c>
      <c r="N45" s="11"/>
    </row>
    <row r="46" spans="4:14" s="6" customFormat="1" ht="12.6" customHeight="1">
      <c r="D46" s="9">
        <v>34</v>
      </c>
      <c r="E46" s="35" t="s">
        <v>79</v>
      </c>
      <c r="F46" s="35" t="s">
        <v>80</v>
      </c>
      <c r="G46" s="26">
        <v>13</v>
      </c>
      <c r="H46" s="26"/>
      <c r="I46" s="24">
        <v>12</v>
      </c>
      <c r="J46" s="33"/>
      <c r="K46" s="27">
        <f t="shared" si="0"/>
        <v>12.5</v>
      </c>
      <c r="L46" s="25" t="s">
        <v>10</v>
      </c>
      <c r="N46" s="11"/>
    </row>
    <row r="47" spans="4:14" s="6" customFormat="1" ht="12.6" customHeight="1">
      <c r="D47" s="9">
        <v>35</v>
      </c>
      <c r="E47" s="35" t="s">
        <v>81</v>
      </c>
      <c r="F47" s="35" t="s">
        <v>82</v>
      </c>
      <c r="G47" s="26">
        <v>16</v>
      </c>
      <c r="H47" s="26"/>
      <c r="I47" s="24">
        <v>11</v>
      </c>
      <c r="J47" s="33"/>
      <c r="K47" s="27">
        <f t="shared" si="0"/>
        <v>13.5</v>
      </c>
      <c r="L47" s="25" t="s">
        <v>10</v>
      </c>
      <c r="N47" s="11"/>
    </row>
    <row r="48" spans="4:14" s="6" customFormat="1" ht="12.6" customHeight="1">
      <c r="D48" s="9">
        <v>36</v>
      </c>
      <c r="E48" s="35" t="s">
        <v>83</v>
      </c>
      <c r="F48" s="35" t="s">
        <v>40</v>
      </c>
      <c r="G48" s="26">
        <v>15</v>
      </c>
      <c r="H48" s="26"/>
      <c r="I48" s="24">
        <v>10</v>
      </c>
      <c r="J48" s="33"/>
      <c r="K48" s="27">
        <f t="shared" si="0"/>
        <v>12.5</v>
      </c>
      <c r="L48" s="25" t="s">
        <v>10</v>
      </c>
      <c r="N48" s="11"/>
    </row>
    <row r="49" spans="1:14" s="6" customFormat="1" ht="12.6" customHeight="1">
      <c r="D49" s="9">
        <v>37</v>
      </c>
      <c r="E49" s="35" t="s">
        <v>84</v>
      </c>
      <c r="F49" s="76" t="s">
        <v>85</v>
      </c>
      <c r="G49" s="26">
        <v>16</v>
      </c>
      <c r="H49" s="24"/>
      <c r="I49" s="24">
        <v>14</v>
      </c>
      <c r="J49" s="33"/>
      <c r="K49" s="27">
        <f t="shared" si="0"/>
        <v>15</v>
      </c>
      <c r="L49" s="25" t="s">
        <v>10</v>
      </c>
      <c r="N49" s="11"/>
    </row>
    <row r="50" spans="1:14" s="6" customFormat="1" ht="12.6" customHeight="1">
      <c r="D50" s="9">
        <v>38</v>
      </c>
      <c r="E50" s="35" t="s">
        <v>86</v>
      </c>
      <c r="F50" s="35" t="s">
        <v>87</v>
      </c>
      <c r="G50" s="26">
        <v>14</v>
      </c>
      <c r="H50" s="26"/>
      <c r="I50" s="24">
        <v>11</v>
      </c>
      <c r="J50" s="33"/>
      <c r="K50" s="27">
        <f t="shared" si="0"/>
        <v>12.5</v>
      </c>
      <c r="L50" s="25" t="s">
        <v>10</v>
      </c>
      <c r="N50" s="11"/>
    </row>
    <row r="51" spans="1:14" s="6" customFormat="1" ht="12.6" customHeight="1">
      <c r="D51" s="9">
        <v>39</v>
      </c>
      <c r="E51" s="35" t="s">
        <v>88</v>
      </c>
      <c r="F51" s="35" t="s">
        <v>89</v>
      </c>
      <c r="G51" s="26">
        <v>15</v>
      </c>
      <c r="H51" s="26"/>
      <c r="I51" s="24">
        <v>14</v>
      </c>
      <c r="J51" s="33"/>
      <c r="K51" s="27">
        <f t="shared" si="0"/>
        <v>14.5</v>
      </c>
      <c r="L51" s="25" t="s">
        <v>10</v>
      </c>
      <c r="N51" s="11"/>
    </row>
    <row r="52" spans="1:14" s="6" customFormat="1" ht="12.6" customHeight="1">
      <c r="D52" s="9">
        <v>40</v>
      </c>
      <c r="E52" s="35" t="s">
        <v>90</v>
      </c>
      <c r="F52" s="35" t="s">
        <v>91</v>
      </c>
      <c r="G52" s="26">
        <v>15</v>
      </c>
      <c r="H52" s="26"/>
      <c r="I52" s="24">
        <v>11</v>
      </c>
      <c r="J52" s="33"/>
      <c r="K52" s="27">
        <f t="shared" si="0"/>
        <v>13</v>
      </c>
      <c r="L52" s="25" t="s">
        <v>10</v>
      </c>
      <c r="N52" s="11"/>
    </row>
    <row r="53" spans="1:14" s="6" customFormat="1" ht="12.6" customHeight="1">
      <c r="D53" s="9">
        <v>41</v>
      </c>
      <c r="E53" s="35" t="s">
        <v>92</v>
      </c>
      <c r="F53" s="35" t="s">
        <v>93</v>
      </c>
      <c r="G53" s="26">
        <v>15</v>
      </c>
      <c r="H53" s="26"/>
      <c r="I53" s="24">
        <v>8</v>
      </c>
      <c r="J53" s="33"/>
      <c r="K53" s="27">
        <f t="shared" si="0"/>
        <v>11.5</v>
      </c>
      <c r="L53" s="25" t="s">
        <v>10</v>
      </c>
      <c r="N53" s="11"/>
    </row>
    <row r="54" spans="1:14" s="6" customFormat="1" ht="12.6" customHeight="1">
      <c r="D54" s="9">
        <v>42</v>
      </c>
      <c r="E54" s="35" t="s">
        <v>94</v>
      </c>
      <c r="F54" s="35" t="s">
        <v>95</v>
      </c>
      <c r="G54" s="26">
        <v>14</v>
      </c>
      <c r="H54" s="26"/>
      <c r="I54" s="24">
        <v>13</v>
      </c>
      <c r="J54" s="33"/>
      <c r="K54" s="27">
        <f t="shared" si="0"/>
        <v>13.5</v>
      </c>
      <c r="L54" s="25" t="s">
        <v>10</v>
      </c>
      <c r="N54" s="11"/>
    </row>
    <row r="55" spans="1:14" s="6" customFormat="1" ht="12.6" customHeight="1">
      <c r="D55" s="9">
        <v>43</v>
      </c>
      <c r="E55" s="35" t="s">
        <v>96</v>
      </c>
      <c r="F55" s="35" t="s">
        <v>97</v>
      </c>
      <c r="G55" s="26">
        <v>16</v>
      </c>
      <c r="H55" s="24"/>
      <c r="I55" s="24">
        <v>16</v>
      </c>
      <c r="J55" s="33"/>
      <c r="K55" s="27">
        <f t="shared" si="0"/>
        <v>16</v>
      </c>
      <c r="L55" s="25" t="s">
        <v>10</v>
      </c>
      <c r="N55" s="11"/>
    </row>
    <row r="56" spans="1:14" s="6" customFormat="1" ht="12.6" customHeight="1">
      <c r="D56" s="9">
        <v>44</v>
      </c>
      <c r="E56" s="35" t="s">
        <v>98</v>
      </c>
      <c r="F56" s="35" t="s">
        <v>99</v>
      </c>
      <c r="G56" s="26">
        <v>14</v>
      </c>
      <c r="H56" s="24"/>
      <c r="I56" s="24">
        <v>10</v>
      </c>
      <c r="J56" s="33"/>
      <c r="K56" s="27">
        <f t="shared" si="0"/>
        <v>12</v>
      </c>
      <c r="L56" s="25" t="s">
        <v>10</v>
      </c>
      <c r="N56" s="11"/>
    </row>
    <row r="57" spans="1:14" s="6" customFormat="1" ht="12.6" customHeight="1">
      <c r="D57" s="9">
        <v>45</v>
      </c>
      <c r="E57" s="35" t="s">
        <v>100</v>
      </c>
      <c r="F57" s="35" t="s">
        <v>101</v>
      </c>
      <c r="G57" s="26">
        <v>15</v>
      </c>
      <c r="H57" s="24"/>
      <c r="I57" s="24">
        <v>14</v>
      </c>
      <c r="J57" s="33"/>
      <c r="K57" s="27">
        <f t="shared" si="0"/>
        <v>14.5</v>
      </c>
      <c r="L57" s="25" t="s">
        <v>10</v>
      </c>
      <c r="N57" s="11"/>
    </row>
    <row r="58" spans="1:14" s="6" customFormat="1" ht="12.6" customHeight="1">
      <c r="D58" s="9">
        <v>46</v>
      </c>
      <c r="E58" s="35" t="s">
        <v>102</v>
      </c>
      <c r="F58" s="35" t="s">
        <v>74</v>
      </c>
      <c r="G58" s="26">
        <v>12</v>
      </c>
      <c r="H58" s="24"/>
      <c r="I58" s="24">
        <v>15</v>
      </c>
      <c r="J58" s="33"/>
      <c r="K58" s="27">
        <f t="shared" si="0"/>
        <v>13.5</v>
      </c>
      <c r="L58" s="25" t="s">
        <v>10</v>
      </c>
      <c r="N58" s="11"/>
    </row>
    <row r="59" spans="1:14" s="6" customFormat="1" ht="12.6" customHeight="1">
      <c r="D59" s="9">
        <v>47</v>
      </c>
      <c r="E59" s="35" t="s">
        <v>103</v>
      </c>
      <c r="F59" s="35" t="s">
        <v>95</v>
      </c>
      <c r="G59" s="26">
        <v>13</v>
      </c>
      <c r="H59" s="24"/>
      <c r="I59" s="24">
        <v>15</v>
      </c>
      <c r="J59" s="33"/>
      <c r="K59" s="27">
        <f t="shared" si="0"/>
        <v>14</v>
      </c>
      <c r="L59" s="25" t="s">
        <v>10</v>
      </c>
      <c r="N59" s="11"/>
    </row>
    <row r="60" spans="1:14" s="6" customFormat="1" ht="12.6" customHeight="1">
      <c r="D60" s="9">
        <v>48</v>
      </c>
      <c r="E60" s="35" t="s">
        <v>104</v>
      </c>
      <c r="F60" s="35" t="s">
        <v>105</v>
      </c>
      <c r="G60" s="26">
        <v>16</v>
      </c>
      <c r="H60" s="26"/>
      <c r="I60" s="24">
        <v>13</v>
      </c>
      <c r="J60" s="33"/>
      <c r="K60" s="27">
        <f t="shared" si="0"/>
        <v>14.5</v>
      </c>
      <c r="L60" s="25" t="s">
        <v>10</v>
      </c>
      <c r="N60" s="11"/>
    </row>
    <row r="61" spans="1:14" ht="14.25" customHeight="1">
      <c r="A61" s="12"/>
      <c r="B61" s="13" t="s">
        <v>4</v>
      </c>
      <c r="C61" s="14"/>
      <c r="D61" s="28" t="s">
        <v>14</v>
      </c>
      <c r="E61" s="29"/>
      <c r="F61" s="30"/>
      <c r="G61" s="32">
        <f>AVERAGE(G13:G60)</f>
        <v>14.125</v>
      </c>
      <c r="H61" s="31"/>
      <c r="I61" s="32">
        <f>AVERAGE(I13:I60)</f>
        <v>13.041666666666666</v>
      </c>
      <c r="J61" s="31"/>
      <c r="K61" s="32">
        <f>AVERAGE(K13:K60)</f>
        <v>13.583333333333334</v>
      </c>
      <c r="L61" s="31"/>
      <c r="N61" s="5"/>
    </row>
    <row r="62" spans="1:14" ht="15.6">
      <c r="A62" s="12"/>
      <c r="B62" s="15" t="s">
        <v>9</v>
      </c>
      <c r="C62" s="16"/>
      <c r="D62" s="28" t="s">
        <v>15</v>
      </c>
      <c r="E62" s="28"/>
      <c r="F62" s="28"/>
      <c r="G62" s="28"/>
      <c r="H62" s="20"/>
      <c r="I62" s="17"/>
      <c r="J62" s="17"/>
      <c r="K62" s="5"/>
      <c r="N62" s="5"/>
    </row>
    <row r="63" spans="1:14" ht="13.8">
      <c r="E63" s="20"/>
      <c r="F63" s="20"/>
      <c r="G63" s="20"/>
      <c r="H63" s="20"/>
    </row>
    <row r="64" spans="1:14" ht="13.8">
      <c r="E64" s="20"/>
      <c r="F64" s="20"/>
      <c r="G64" s="20"/>
      <c r="H64" s="20"/>
    </row>
    <row r="65" spans="5:8" ht="13.8">
      <c r="E65" s="21"/>
      <c r="F65" s="21"/>
      <c r="G65" s="21"/>
      <c r="H65" s="21"/>
    </row>
    <row r="66" spans="5:8" ht="13.8">
      <c r="E66" s="22"/>
      <c r="F66" s="22"/>
      <c r="G66" s="22"/>
      <c r="H66" s="22"/>
    </row>
  </sheetData>
  <mergeCells count="14">
    <mergeCell ref="D11:D12"/>
    <mergeCell ref="E11:E12"/>
    <mergeCell ref="F11:F12"/>
    <mergeCell ref="I11:I12"/>
    <mergeCell ref="J11:J12"/>
    <mergeCell ref="G11:G12"/>
    <mergeCell ref="H11:H12"/>
    <mergeCell ref="K11:K12"/>
    <mergeCell ref="L11:L12"/>
    <mergeCell ref="E9:L9"/>
    <mergeCell ref="E10:F10"/>
    <mergeCell ref="I10:J10"/>
    <mergeCell ref="K10:L10"/>
    <mergeCell ref="G10:H10"/>
  </mergeCells>
  <pageMargins left="0.15748031496062992" right="0.15748031496062992" top="0.15748031496062992" bottom="0.15748031496062992" header="0.15748031496062992" footer="0.15748031496062992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F0"/>
  </sheetPr>
  <dimension ref="A1:N66"/>
  <sheetViews>
    <sheetView topLeftCell="A4" workbookViewId="0">
      <selection activeCell="L50" sqref="L50"/>
    </sheetView>
  </sheetViews>
  <sheetFormatPr baseColWidth="10" defaultRowHeight="13.2"/>
  <cols>
    <col min="1" max="1" width="0.44140625" customWidth="1"/>
    <col min="2" max="2" width="0.109375" hidden="1" customWidth="1"/>
    <col min="3" max="3" width="0.44140625" customWidth="1"/>
    <col min="4" max="4" width="5.5546875" customWidth="1"/>
    <col min="5" max="5" width="13.6640625" customWidth="1"/>
    <col min="6" max="6" width="16.88671875" customWidth="1"/>
    <col min="7" max="7" width="11.6640625" customWidth="1"/>
    <col min="8" max="8" width="6" customWidth="1"/>
    <col min="9" max="9" width="13.109375" customWidth="1"/>
    <col min="10" max="10" width="7.109375" customWidth="1"/>
    <col min="11" max="11" width="9.44140625" customWidth="1"/>
    <col min="12" max="12" width="10.109375" customWidth="1"/>
  </cols>
  <sheetData>
    <row r="1" spans="1:14" ht="2.25" hidden="1" customHeight="1"/>
    <row r="2" spans="1:14" hidden="1"/>
    <row r="3" spans="1:14" ht="6.75" hidden="1" customHeight="1"/>
    <row r="4" spans="1:14" ht="21" customHeight="1">
      <c r="A4" s="3" t="s">
        <v>20</v>
      </c>
      <c r="B4" s="3"/>
      <c r="C4" s="3"/>
      <c r="F4" s="3"/>
      <c r="G4" s="3"/>
      <c r="H4" s="3"/>
      <c r="I4" s="3"/>
      <c r="J4" s="3"/>
      <c r="K4" s="1"/>
    </row>
    <row r="5" spans="1:14" ht="18" customHeight="1">
      <c r="D5" s="8" t="s">
        <v>8</v>
      </c>
      <c r="E5" s="4"/>
      <c r="K5" s="4"/>
      <c r="L5" s="23"/>
    </row>
    <row r="6" spans="1:14" ht="4.5" customHeight="1">
      <c r="D6" s="8"/>
      <c r="E6" s="4"/>
      <c r="K6" s="4"/>
    </row>
    <row r="7" spans="1:14" ht="19.5" customHeight="1">
      <c r="D7" s="3"/>
      <c r="E7" s="7" t="s">
        <v>107</v>
      </c>
      <c r="F7" s="7"/>
      <c r="G7" s="7"/>
      <c r="H7" s="7"/>
      <c r="I7" s="7"/>
      <c r="J7" s="7"/>
      <c r="K7" s="1"/>
    </row>
    <row r="8" spans="1:14" ht="7.5" customHeight="1">
      <c r="D8" s="3"/>
      <c r="E8" s="3"/>
      <c r="F8" s="3"/>
      <c r="G8" s="3"/>
      <c r="H8" s="3"/>
      <c r="I8" s="3"/>
      <c r="J8" s="3"/>
      <c r="K8" s="1"/>
    </row>
    <row r="9" spans="1:14" ht="20.25" customHeight="1">
      <c r="D9" s="2"/>
      <c r="E9" s="310" t="s">
        <v>163</v>
      </c>
      <c r="F9" s="311"/>
      <c r="G9" s="311"/>
      <c r="H9" s="311"/>
      <c r="I9" s="311"/>
      <c r="J9" s="311"/>
      <c r="K9" s="311"/>
      <c r="L9" s="312"/>
      <c r="M9" s="18"/>
    </row>
    <row r="10" spans="1:14" ht="15" customHeight="1">
      <c r="D10" s="2"/>
      <c r="E10" s="313" t="s">
        <v>5</v>
      </c>
      <c r="F10" s="314"/>
      <c r="G10" s="315">
        <v>0.5</v>
      </c>
      <c r="H10" s="314"/>
      <c r="I10" s="315">
        <v>0.5</v>
      </c>
      <c r="J10" s="314"/>
      <c r="K10" s="317"/>
      <c r="L10" s="318"/>
      <c r="M10" s="19"/>
    </row>
    <row r="11" spans="1:14" ht="12.75" customHeight="1">
      <c r="D11" s="328" t="s">
        <v>0</v>
      </c>
      <c r="E11" s="328" t="s">
        <v>1</v>
      </c>
      <c r="F11" s="328" t="s">
        <v>2</v>
      </c>
      <c r="G11" s="365" t="s">
        <v>162</v>
      </c>
      <c r="H11" s="319" t="s">
        <v>7</v>
      </c>
      <c r="I11" s="365" t="s">
        <v>161</v>
      </c>
      <c r="J11" s="319" t="s">
        <v>7</v>
      </c>
      <c r="K11" s="328" t="s">
        <v>158</v>
      </c>
      <c r="L11" s="328" t="s">
        <v>3</v>
      </c>
      <c r="N11" s="5"/>
    </row>
    <row r="12" spans="1:14" ht="15.75" customHeight="1">
      <c r="D12" s="328"/>
      <c r="E12" s="328"/>
      <c r="F12" s="328"/>
      <c r="G12" s="367"/>
      <c r="H12" s="321"/>
      <c r="I12" s="367"/>
      <c r="J12" s="321"/>
      <c r="K12" s="328"/>
      <c r="L12" s="328"/>
      <c r="N12" s="5"/>
    </row>
    <row r="13" spans="1:14" s="6" customFormat="1" ht="12.6" customHeight="1">
      <c r="D13" s="9">
        <v>1</v>
      </c>
      <c r="E13" s="35" t="s">
        <v>21</v>
      </c>
      <c r="F13" s="35" t="s">
        <v>22</v>
      </c>
      <c r="G13" s="26">
        <v>18.55</v>
      </c>
      <c r="H13" s="26"/>
      <c r="I13" s="24">
        <v>14.5</v>
      </c>
      <c r="J13" s="24"/>
      <c r="K13" s="27">
        <f>G13*0.5+I13*0.5</f>
        <v>16.524999999999999</v>
      </c>
      <c r="L13" s="25" t="s">
        <v>10</v>
      </c>
      <c r="N13" s="11"/>
    </row>
    <row r="14" spans="1:14" s="6" customFormat="1" ht="12.6" customHeight="1">
      <c r="D14" s="9">
        <v>2</v>
      </c>
      <c r="E14" s="35" t="s">
        <v>23</v>
      </c>
      <c r="F14" s="35" t="s">
        <v>24</v>
      </c>
      <c r="G14" s="26">
        <v>16.149999999999999</v>
      </c>
      <c r="H14" s="24"/>
      <c r="I14" s="24">
        <v>14.25</v>
      </c>
      <c r="J14" s="24"/>
      <c r="K14" s="27">
        <f t="shared" ref="K14:K60" si="0">G14*0.5+I14*0.5</f>
        <v>15.2</v>
      </c>
      <c r="L14" s="25" t="s">
        <v>10</v>
      </c>
      <c r="N14" s="11"/>
    </row>
    <row r="15" spans="1:14" s="6" customFormat="1" ht="12.6" customHeight="1">
      <c r="D15" s="9">
        <v>3</v>
      </c>
      <c r="E15" s="35" t="s">
        <v>25</v>
      </c>
      <c r="F15" s="35" t="s">
        <v>26</v>
      </c>
      <c r="G15" s="26">
        <v>20</v>
      </c>
      <c r="H15" s="26"/>
      <c r="I15" s="24">
        <v>14.5</v>
      </c>
      <c r="J15" s="24"/>
      <c r="K15" s="27">
        <f t="shared" si="0"/>
        <v>17.25</v>
      </c>
      <c r="L15" s="25" t="s">
        <v>10</v>
      </c>
      <c r="M15"/>
      <c r="N15" s="11"/>
    </row>
    <row r="16" spans="1:14" s="6" customFormat="1" ht="12.6" customHeight="1">
      <c r="D16" s="9">
        <v>4</v>
      </c>
      <c r="E16" s="35" t="s">
        <v>27</v>
      </c>
      <c r="F16" s="35" t="s">
        <v>28</v>
      </c>
      <c r="G16" s="26">
        <v>19.600000000000001</v>
      </c>
      <c r="H16" s="27"/>
      <c r="I16" s="24">
        <v>14.75</v>
      </c>
      <c r="J16" s="33"/>
      <c r="K16" s="27">
        <f t="shared" si="0"/>
        <v>17.175000000000001</v>
      </c>
      <c r="L16" s="25" t="s">
        <v>10</v>
      </c>
      <c r="M16"/>
      <c r="N16" s="11"/>
    </row>
    <row r="17" spans="4:14" s="6" customFormat="1" ht="12.6" customHeight="1">
      <c r="D17" s="10">
        <v>5</v>
      </c>
      <c r="E17" s="35" t="s">
        <v>29</v>
      </c>
      <c r="F17" s="76" t="s">
        <v>30</v>
      </c>
      <c r="G17" s="26">
        <v>18.399999999999999</v>
      </c>
      <c r="H17" s="26"/>
      <c r="I17" s="24">
        <v>15</v>
      </c>
      <c r="J17" s="33"/>
      <c r="K17" s="27">
        <f t="shared" si="0"/>
        <v>16.7</v>
      </c>
      <c r="L17" s="25" t="s">
        <v>10</v>
      </c>
      <c r="M17"/>
      <c r="N17" s="11"/>
    </row>
    <row r="18" spans="4:14" s="6" customFormat="1" ht="12.6" customHeight="1">
      <c r="D18" s="9">
        <v>6</v>
      </c>
      <c r="E18" s="35" t="s">
        <v>19</v>
      </c>
      <c r="F18" s="35" t="s">
        <v>31</v>
      </c>
      <c r="G18" s="26">
        <v>16.149999999999999</v>
      </c>
      <c r="H18" s="24"/>
      <c r="I18" s="24">
        <v>14.75</v>
      </c>
      <c r="J18" s="33"/>
      <c r="K18" s="27">
        <f t="shared" si="0"/>
        <v>15.45</v>
      </c>
      <c r="L18" s="25" t="s">
        <v>10</v>
      </c>
      <c r="M18"/>
      <c r="N18" s="11"/>
    </row>
    <row r="19" spans="4:14" s="6" customFormat="1" ht="12.6" customHeight="1">
      <c r="D19" s="9">
        <v>7</v>
      </c>
      <c r="E19" s="35" t="s">
        <v>32</v>
      </c>
      <c r="F19" s="35" t="s">
        <v>33</v>
      </c>
      <c r="G19" s="26">
        <v>20</v>
      </c>
      <c r="H19" s="26"/>
      <c r="I19" s="24">
        <v>14.25</v>
      </c>
      <c r="J19" s="33"/>
      <c r="K19" s="27">
        <f t="shared" si="0"/>
        <v>17.125</v>
      </c>
      <c r="L19" s="25" t="s">
        <v>10</v>
      </c>
      <c r="M19"/>
      <c r="N19" s="11"/>
    </row>
    <row r="20" spans="4:14" s="6" customFormat="1" ht="12.6" customHeight="1">
      <c r="D20" s="9">
        <v>8</v>
      </c>
      <c r="E20" s="35" t="s">
        <v>34</v>
      </c>
      <c r="F20" s="35" t="s">
        <v>35</v>
      </c>
      <c r="G20" s="26">
        <v>19.600000000000001</v>
      </c>
      <c r="H20" s="34"/>
      <c r="I20" s="24">
        <v>14.5</v>
      </c>
      <c r="J20" s="33"/>
      <c r="K20" s="27">
        <f t="shared" si="0"/>
        <v>17.05</v>
      </c>
      <c r="L20" s="25" t="s">
        <v>10</v>
      </c>
      <c r="M20"/>
      <c r="N20" s="11"/>
    </row>
    <row r="21" spans="4:14" s="6" customFormat="1" ht="12.6" customHeight="1">
      <c r="D21" s="9">
        <v>9</v>
      </c>
      <c r="E21" s="35" t="s">
        <v>36</v>
      </c>
      <c r="F21" s="35" t="s">
        <v>35</v>
      </c>
      <c r="G21" s="26">
        <v>15.2</v>
      </c>
      <c r="H21" s="24"/>
      <c r="I21" s="24">
        <v>13.25</v>
      </c>
      <c r="J21" s="33"/>
      <c r="K21" s="27">
        <f t="shared" si="0"/>
        <v>14.225</v>
      </c>
      <c r="L21" s="25" t="s">
        <v>10</v>
      </c>
      <c r="N21" s="11"/>
    </row>
    <row r="22" spans="4:14" s="6" customFormat="1" ht="12.6" customHeight="1">
      <c r="D22" s="9">
        <v>10</v>
      </c>
      <c r="E22" s="35" t="s">
        <v>37</v>
      </c>
      <c r="F22" s="35" t="s">
        <v>38</v>
      </c>
      <c r="G22" s="26">
        <v>19.600000000000001</v>
      </c>
      <c r="H22" s="26"/>
      <c r="I22" s="24">
        <v>14.75</v>
      </c>
      <c r="J22" s="33"/>
      <c r="K22" s="27">
        <f t="shared" si="0"/>
        <v>17.175000000000001</v>
      </c>
      <c r="L22" s="25" t="s">
        <v>10</v>
      </c>
      <c r="N22" s="11"/>
    </row>
    <row r="23" spans="4:14" s="6" customFormat="1" ht="12.6" customHeight="1">
      <c r="D23" s="9">
        <v>11</v>
      </c>
      <c r="E23" s="35" t="s">
        <v>39</v>
      </c>
      <c r="F23" s="35" t="s">
        <v>40</v>
      </c>
      <c r="G23" s="26">
        <v>19.600000000000001</v>
      </c>
      <c r="H23" s="26"/>
      <c r="I23" s="24">
        <v>12.5</v>
      </c>
      <c r="J23" s="33"/>
      <c r="K23" s="27">
        <f t="shared" si="0"/>
        <v>16.05</v>
      </c>
      <c r="L23" s="25" t="s">
        <v>10</v>
      </c>
      <c r="N23" s="11"/>
    </row>
    <row r="24" spans="4:14" s="6" customFormat="1" ht="12.6" customHeight="1">
      <c r="D24" s="9">
        <v>12</v>
      </c>
      <c r="E24" s="35" t="s">
        <v>41</v>
      </c>
      <c r="F24" s="35" t="s">
        <v>42</v>
      </c>
      <c r="G24" s="26">
        <v>19.600000000000001</v>
      </c>
      <c r="H24" s="26"/>
      <c r="I24" s="24">
        <v>12.5</v>
      </c>
      <c r="J24" s="33"/>
      <c r="K24" s="27">
        <f t="shared" si="0"/>
        <v>16.05</v>
      </c>
      <c r="L24" s="25" t="s">
        <v>10</v>
      </c>
      <c r="N24" s="11"/>
    </row>
    <row r="25" spans="4:14" s="6" customFormat="1" ht="12.6" customHeight="1">
      <c r="D25" s="9">
        <v>13</v>
      </c>
      <c r="E25" s="35" t="s">
        <v>43</v>
      </c>
      <c r="F25" s="35" t="s">
        <v>40</v>
      </c>
      <c r="G25" s="26">
        <v>20</v>
      </c>
      <c r="H25" s="24"/>
      <c r="I25" s="24">
        <v>15</v>
      </c>
      <c r="J25" s="33"/>
      <c r="K25" s="27">
        <f t="shared" si="0"/>
        <v>17.5</v>
      </c>
      <c r="L25" s="25" t="s">
        <v>10</v>
      </c>
      <c r="N25" s="11"/>
    </row>
    <row r="26" spans="4:14" s="6" customFormat="1" ht="12.6" customHeight="1">
      <c r="D26" s="9">
        <v>14</v>
      </c>
      <c r="E26" s="35" t="s">
        <v>44</v>
      </c>
      <c r="F26" s="35" t="s">
        <v>45</v>
      </c>
      <c r="G26" s="26">
        <v>18.8</v>
      </c>
      <c r="H26" s="26"/>
      <c r="I26" s="24">
        <v>14.5</v>
      </c>
      <c r="J26" s="33"/>
      <c r="K26" s="27">
        <f t="shared" si="0"/>
        <v>16.649999999999999</v>
      </c>
      <c r="L26" s="25" t="s">
        <v>10</v>
      </c>
      <c r="N26" s="11"/>
    </row>
    <row r="27" spans="4:14" s="6" customFormat="1" ht="12.6" customHeight="1">
      <c r="D27" s="9">
        <v>15</v>
      </c>
      <c r="E27" s="35" t="s">
        <v>46</v>
      </c>
      <c r="F27" s="76" t="s">
        <v>47</v>
      </c>
      <c r="G27" s="26">
        <v>16.75</v>
      </c>
      <c r="H27" s="26"/>
      <c r="I27" s="24">
        <v>14.75</v>
      </c>
      <c r="J27" s="33"/>
      <c r="K27" s="27">
        <f t="shared" si="0"/>
        <v>15.75</v>
      </c>
      <c r="L27" s="25" t="s">
        <v>10</v>
      </c>
      <c r="N27" s="11"/>
    </row>
    <row r="28" spans="4:14" s="6" customFormat="1" ht="12.6" customHeight="1">
      <c r="D28" s="9">
        <v>16</v>
      </c>
      <c r="E28" s="77" t="s">
        <v>48</v>
      </c>
      <c r="F28" s="77" t="s">
        <v>49</v>
      </c>
      <c r="G28" s="26">
        <v>17.149999999999999</v>
      </c>
      <c r="H28" s="26"/>
      <c r="I28" s="24">
        <v>15</v>
      </c>
      <c r="J28" s="33"/>
      <c r="K28" s="27">
        <f t="shared" si="0"/>
        <v>16.074999999999999</v>
      </c>
      <c r="L28" s="25" t="s">
        <v>10</v>
      </c>
      <c r="N28" s="11"/>
    </row>
    <row r="29" spans="4:14" s="6" customFormat="1" ht="12.6" customHeight="1">
      <c r="D29" s="9">
        <v>17</v>
      </c>
      <c r="E29" s="77" t="s">
        <v>48</v>
      </c>
      <c r="F29" s="77" t="s">
        <v>50</v>
      </c>
      <c r="G29" s="26">
        <v>17.95</v>
      </c>
      <c r="H29" s="26"/>
      <c r="I29" s="24">
        <v>15</v>
      </c>
      <c r="J29" s="33"/>
      <c r="K29" s="27">
        <f t="shared" si="0"/>
        <v>16.475000000000001</v>
      </c>
      <c r="L29" s="25" t="s">
        <v>10</v>
      </c>
      <c r="N29" s="11"/>
    </row>
    <row r="30" spans="4:14" s="6" customFormat="1" ht="12.6" customHeight="1">
      <c r="D30" s="9">
        <v>18</v>
      </c>
      <c r="E30" s="35" t="s">
        <v>51</v>
      </c>
      <c r="F30" s="35" t="s">
        <v>24</v>
      </c>
      <c r="G30" s="26">
        <v>19.600000000000001</v>
      </c>
      <c r="H30" s="24"/>
      <c r="I30" s="24">
        <v>14.5</v>
      </c>
      <c r="J30" s="33"/>
      <c r="K30" s="27">
        <f t="shared" si="0"/>
        <v>17.05</v>
      </c>
      <c r="L30" s="25" t="s">
        <v>10</v>
      </c>
      <c r="N30" s="11"/>
    </row>
    <row r="31" spans="4:14" s="6" customFormat="1" ht="12.6" customHeight="1">
      <c r="D31" s="9">
        <v>19</v>
      </c>
      <c r="E31" s="35" t="s">
        <v>52</v>
      </c>
      <c r="F31" s="35" t="s">
        <v>53</v>
      </c>
      <c r="G31" s="26">
        <v>19.600000000000001</v>
      </c>
      <c r="H31" s="26"/>
      <c r="I31" s="24">
        <v>14.25</v>
      </c>
      <c r="J31" s="33"/>
      <c r="K31" s="27">
        <f t="shared" si="0"/>
        <v>16.925000000000001</v>
      </c>
      <c r="L31" s="25" t="s">
        <v>10</v>
      </c>
      <c r="N31" s="11"/>
    </row>
    <row r="32" spans="4:14" s="6" customFormat="1" ht="12.6" customHeight="1">
      <c r="D32" s="9">
        <v>20</v>
      </c>
      <c r="E32" s="35" t="s">
        <v>54</v>
      </c>
      <c r="F32" s="35" t="s">
        <v>55</v>
      </c>
      <c r="G32" s="26">
        <v>17.75</v>
      </c>
      <c r="H32" s="26"/>
      <c r="I32" s="24">
        <v>14.5</v>
      </c>
      <c r="J32" s="33"/>
      <c r="K32" s="27">
        <f t="shared" si="0"/>
        <v>16.125</v>
      </c>
      <c r="L32" s="25" t="s">
        <v>10</v>
      </c>
      <c r="N32" s="11"/>
    </row>
    <row r="33" spans="4:14" s="6" customFormat="1" ht="12.6" customHeight="1">
      <c r="D33" s="9">
        <v>21</v>
      </c>
      <c r="E33" s="35" t="s">
        <v>56</v>
      </c>
      <c r="F33" s="35" t="s">
        <v>57</v>
      </c>
      <c r="G33" s="26">
        <v>19.600000000000001</v>
      </c>
      <c r="H33" s="26"/>
      <c r="I33" s="24">
        <v>14.5</v>
      </c>
      <c r="J33" s="33"/>
      <c r="K33" s="27">
        <f t="shared" si="0"/>
        <v>17.05</v>
      </c>
      <c r="L33" s="25" t="s">
        <v>10</v>
      </c>
      <c r="N33" s="11"/>
    </row>
    <row r="34" spans="4:14" s="6" customFormat="1" ht="12.6" customHeight="1">
      <c r="D34" s="9">
        <v>22</v>
      </c>
      <c r="E34" s="35" t="s">
        <v>58</v>
      </c>
      <c r="F34" s="35" t="s">
        <v>59</v>
      </c>
      <c r="G34" s="26">
        <v>19.600000000000001</v>
      </c>
      <c r="H34" s="26"/>
      <c r="I34" s="24">
        <v>14.75</v>
      </c>
      <c r="J34" s="33"/>
      <c r="K34" s="27">
        <f t="shared" si="0"/>
        <v>17.175000000000001</v>
      </c>
      <c r="L34" s="25" t="s">
        <v>10</v>
      </c>
      <c r="N34" s="11"/>
    </row>
    <row r="35" spans="4:14" s="6" customFormat="1" ht="12.6" customHeight="1">
      <c r="D35" s="9">
        <v>23</v>
      </c>
      <c r="E35" s="35" t="s">
        <v>60</v>
      </c>
      <c r="F35" s="35" t="s">
        <v>61</v>
      </c>
      <c r="G35" s="26">
        <v>17.55</v>
      </c>
      <c r="H35" s="26"/>
      <c r="I35" s="24">
        <v>14.75</v>
      </c>
      <c r="J35" s="33"/>
      <c r="K35" s="27">
        <f t="shared" si="0"/>
        <v>16.149999999999999</v>
      </c>
      <c r="L35" s="25" t="s">
        <v>10</v>
      </c>
      <c r="N35" s="11"/>
    </row>
    <row r="36" spans="4:14" s="6" customFormat="1" ht="12.6" customHeight="1">
      <c r="D36" s="9">
        <v>24</v>
      </c>
      <c r="E36" s="35" t="s">
        <v>62</v>
      </c>
      <c r="F36" s="35" t="s">
        <v>63</v>
      </c>
      <c r="G36" s="26">
        <v>19.600000000000001</v>
      </c>
      <c r="H36" s="26"/>
      <c r="I36" s="24">
        <v>13.5</v>
      </c>
      <c r="J36" s="33"/>
      <c r="K36" s="27">
        <f t="shared" si="0"/>
        <v>16.55</v>
      </c>
      <c r="L36" s="25" t="s">
        <v>10</v>
      </c>
      <c r="N36" s="11"/>
    </row>
    <row r="37" spans="4:14" s="6" customFormat="1" ht="12.6" customHeight="1">
      <c r="D37" s="9">
        <v>25</v>
      </c>
      <c r="E37" s="35" t="s">
        <v>64</v>
      </c>
      <c r="F37" s="35" t="s">
        <v>65</v>
      </c>
      <c r="G37" s="26">
        <v>17.350000000000001</v>
      </c>
      <c r="H37" s="26"/>
      <c r="I37" s="24">
        <v>15</v>
      </c>
      <c r="J37" s="33"/>
      <c r="K37" s="27">
        <f t="shared" si="0"/>
        <v>16.175000000000001</v>
      </c>
      <c r="L37" s="25" t="s">
        <v>10</v>
      </c>
      <c r="N37" s="11"/>
    </row>
    <row r="38" spans="4:14" s="6" customFormat="1" ht="12.6" customHeight="1">
      <c r="D38" s="9">
        <v>26</v>
      </c>
      <c r="E38" s="35" t="s">
        <v>66</v>
      </c>
      <c r="F38" s="76" t="s">
        <v>67</v>
      </c>
      <c r="G38" s="26">
        <v>18.350000000000001</v>
      </c>
      <c r="H38" s="26"/>
      <c r="I38" s="24">
        <v>13.75</v>
      </c>
      <c r="J38" s="33"/>
      <c r="K38" s="27">
        <f t="shared" si="0"/>
        <v>16.05</v>
      </c>
      <c r="L38" s="25" t="s">
        <v>10</v>
      </c>
      <c r="N38" s="11"/>
    </row>
    <row r="39" spans="4:14" s="6" customFormat="1" ht="12.6" customHeight="1">
      <c r="D39" s="9">
        <v>27</v>
      </c>
      <c r="E39" s="35" t="s">
        <v>68</v>
      </c>
      <c r="F39" s="35" t="s">
        <v>69</v>
      </c>
      <c r="G39" s="26">
        <v>19.2</v>
      </c>
      <c r="H39" s="26"/>
      <c r="I39" s="24">
        <v>14.75</v>
      </c>
      <c r="J39" s="33"/>
      <c r="K39" s="27">
        <f t="shared" si="0"/>
        <v>16.975000000000001</v>
      </c>
      <c r="L39" s="25" t="s">
        <v>10</v>
      </c>
      <c r="N39" s="11"/>
    </row>
    <row r="40" spans="4:14" s="6" customFormat="1" ht="12.6" customHeight="1">
      <c r="D40" s="9">
        <v>28</v>
      </c>
      <c r="E40" s="35" t="s">
        <v>70</v>
      </c>
      <c r="F40" s="35" t="s">
        <v>71</v>
      </c>
      <c r="G40" s="26">
        <v>16.75</v>
      </c>
      <c r="H40" s="26"/>
      <c r="I40" s="24">
        <v>15</v>
      </c>
      <c r="J40" s="33"/>
      <c r="K40" s="27">
        <f t="shared" si="0"/>
        <v>15.875</v>
      </c>
      <c r="L40" s="25" t="s">
        <v>10</v>
      </c>
      <c r="N40" s="11"/>
    </row>
    <row r="41" spans="4:14" s="6" customFormat="1" ht="12.6" customHeight="1">
      <c r="D41" s="9">
        <v>29</v>
      </c>
      <c r="E41" s="35" t="s">
        <v>72</v>
      </c>
      <c r="F41" s="35" t="s">
        <v>45</v>
      </c>
      <c r="G41" s="26">
        <v>19.600000000000001</v>
      </c>
      <c r="H41" s="26"/>
      <c r="I41" s="24">
        <v>15</v>
      </c>
      <c r="J41" s="33"/>
      <c r="K41" s="27">
        <f t="shared" si="0"/>
        <v>17.3</v>
      </c>
      <c r="L41" s="25" t="s">
        <v>10</v>
      </c>
      <c r="N41" s="11"/>
    </row>
    <row r="42" spans="4:14" s="6" customFormat="1" ht="12.6" customHeight="1">
      <c r="D42" s="9">
        <v>30</v>
      </c>
      <c r="E42" s="35" t="s">
        <v>73</v>
      </c>
      <c r="F42" s="35" t="s">
        <v>74</v>
      </c>
      <c r="G42" s="26">
        <v>17.95</v>
      </c>
      <c r="H42" s="26"/>
      <c r="I42" s="24">
        <v>12.5</v>
      </c>
      <c r="J42" s="33"/>
      <c r="K42" s="27">
        <f t="shared" si="0"/>
        <v>15.225</v>
      </c>
      <c r="L42" s="25" t="s">
        <v>10</v>
      </c>
      <c r="N42" s="11"/>
    </row>
    <row r="43" spans="4:14" s="6" customFormat="1" ht="12.6" customHeight="1">
      <c r="D43" s="9">
        <v>31</v>
      </c>
      <c r="E43" s="35" t="s">
        <v>75</v>
      </c>
      <c r="F43" s="35" t="s">
        <v>76</v>
      </c>
      <c r="G43" s="26">
        <v>19.600000000000001</v>
      </c>
      <c r="H43" s="26"/>
      <c r="I43" s="24">
        <v>14</v>
      </c>
      <c r="J43" s="33"/>
      <c r="K43" s="27">
        <f t="shared" si="0"/>
        <v>16.8</v>
      </c>
      <c r="L43" s="25" t="s">
        <v>10</v>
      </c>
      <c r="N43" s="11"/>
    </row>
    <row r="44" spans="4:14" s="6" customFormat="1" ht="12.6" customHeight="1">
      <c r="D44" s="9">
        <v>32</v>
      </c>
      <c r="E44" s="35" t="s">
        <v>77</v>
      </c>
      <c r="F44" s="35" t="s">
        <v>35</v>
      </c>
      <c r="G44" s="26">
        <v>19.600000000000001</v>
      </c>
      <c r="H44" s="26"/>
      <c r="I44" s="24">
        <v>14.5</v>
      </c>
      <c r="J44" s="33"/>
      <c r="K44" s="27">
        <f t="shared" si="0"/>
        <v>17.05</v>
      </c>
      <c r="L44" s="25" t="s">
        <v>10</v>
      </c>
      <c r="N44" s="11"/>
    </row>
    <row r="45" spans="4:14" s="6" customFormat="1" ht="12.6" customHeight="1">
      <c r="D45" s="9">
        <v>33</v>
      </c>
      <c r="E45" s="35" t="s">
        <v>78</v>
      </c>
      <c r="F45" s="35" t="s">
        <v>40</v>
      </c>
      <c r="G45" s="26">
        <v>19.600000000000001</v>
      </c>
      <c r="H45" s="26"/>
      <c r="I45" s="24">
        <v>13.75</v>
      </c>
      <c r="J45" s="33"/>
      <c r="K45" s="27">
        <f t="shared" si="0"/>
        <v>16.675000000000001</v>
      </c>
      <c r="L45" s="25" t="s">
        <v>10</v>
      </c>
      <c r="N45" s="11"/>
    </row>
    <row r="46" spans="4:14" s="6" customFormat="1" ht="12.6" customHeight="1">
      <c r="D46" s="9">
        <v>34</v>
      </c>
      <c r="E46" s="35" t="s">
        <v>79</v>
      </c>
      <c r="F46" s="35" t="s">
        <v>80</v>
      </c>
      <c r="G46" s="26">
        <v>18.350000000000001</v>
      </c>
      <c r="H46" s="26"/>
      <c r="I46" s="24">
        <v>14.25</v>
      </c>
      <c r="J46" s="33"/>
      <c r="K46" s="27">
        <f t="shared" si="0"/>
        <v>16.3</v>
      </c>
      <c r="L46" s="25" t="s">
        <v>10</v>
      </c>
      <c r="N46" s="11"/>
    </row>
    <row r="47" spans="4:14" s="6" customFormat="1" ht="12.6" customHeight="1">
      <c r="D47" s="9">
        <v>35</v>
      </c>
      <c r="E47" s="35" t="s">
        <v>81</v>
      </c>
      <c r="F47" s="35" t="s">
        <v>82</v>
      </c>
      <c r="G47" s="26">
        <v>18.399999999999999</v>
      </c>
      <c r="H47" s="26"/>
      <c r="I47" s="24">
        <v>15.25</v>
      </c>
      <c r="J47" s="33"/>
      <c r="K47" s="27">
        <f t="shared" si="0"/>
        <v>16.824999999999999</v>
      </c>
      <c r="L47" s="25" t="s">
        <v>10</v>
      </c>
      <c r="N47" s="11"/>
    </row>
    <row r="48" spans="4:14" s="6" customFormat="1" ht="12.6" customHeight="1">
      <c r="D48" s="9">
        <v>36</v>
      </c>
      <c r="E48" s="35" t="s">
        <v>83</v>
      </c>
      <c r="F48" s="35" t="s">
        <v>40</v>
      </c>
      <c r="G48" s="26">
        <v>18.399999999999999</v>
      </c>
      <c r="H48" s="26"/>
      <c r="I48" s="24">
        <v>14.25</v>
      </c>
      <c r="J48" s="33"/>
      <c r="K48" s="27">
        <f t="shared" si="0"/>
        <v>16.324999999999999</v>
      </c>
      <c r="L48" s="25" t="s">
        <v>10</v>
      </c>
      <c r="N48" s="11"/>
    </row>
    <row r="49" spans="1:14" s="6" customFormat="1" ht="12.6" customHeight="1">
      <c r="D49" s="9">
        <v>37</v>
      </c>
      <c r="E49" s="35" t="s">
        <v>84</v>
      </c>
      <c r="F49" s="76" t="s">
        <v>85</v>
      </c>
      <c r="G49" s="26">
        <v>18.8</v>
      </c>
      <c r="H49" s="24"/>
      <c r="I49" s="24">
        <v>12.75</v>
      </c>
      <c r="J49" s="33"/>
      <c r="K49" s="27">
        <f t="shared" si="0"/>
        <v>15.775</v>
      </c>
      <c r="L49" s="25" t="s">
        <v>10</v>
      </c>
      <c r="N49" s="11"/>
    </row>
    <row r="50" spans="1:14" s="6" customFormat="1" ht="12.6" customHeight="1">
      <c r="D50" s="9">
        <v>38</v>
      </c>
      <c r="E50" s="35" t="s">
        <v>86</v>
      </c>
      <c r="F50" s="35" t="s">
        <v>87</v>
      </c>
      <c r="G50" s="26">
        <v>15.950000000000001</v>
      </c>
      <c r="H50" s="26"/>
      <c r="I50" s="24">
        <v>13.75</v>
      </c>
      <c r="J50" s="33"/>
      <c r="K50" s="27">
        <f t="shared" si="0"/>
        <v>14.850000000000001</v>
      </c>
      <c r="L50" s="25" t="s">
        <v>10</v>
      </c>
      <c r="N50" s="11"/>
    </row>
    <row r="51" spans="1:14" s="6" customFormat="1" ht="12.6" customHeight="1">
      <c r="D51" s="9">
        <v>39</v>
      </c>
      <c r="E51" s="35" t="s">
        <v>88</v>
      </c>
      <c r="F51" s="35" t="s">
        <v>89</v>
      </c>
      <c r="G51" s="26">
        <v>18.8</v>
      </c>
      <c r="H51" s="26"/>
      <c r="I51" s="24">
        <v>12.25</v>
      </c>
      <c r="J51" s="33"/>
      <c r="K51" s="27">
        <f t="shared" si="0"/>
        <v>15.525</v>
      </c>
      <c r="L51" s="25" t="s">
        <v>10</v>
      </c>
      <c r="N51" s="11"/>
    </row>
    <row r="52" spans="1:14" s="6" customFormat="1" ht="12.6" customHeight="1">
      <c r="D52" s="9">
        <v>40</v>
      </c>
      <c r="E52" s="35" t="s">
        <v>90</v>
      </c>
      <c r="F52" s="35" t="s">
        <v>91</v>
      </c>
      <c r="G52" s="26">
        <v>18.95</v>
      </c>
      <c r="H52" s="26"/>
      <c r="I52" s="24">
        <v>16</v>
      </c>
      <c r="J52" s="33"/>
      <c r="K52" s="27">
        <f t="shared" si="0"/>
        <v>17.475000000000001</v>
      </c>
      <c r="L52" s="25" t="s">
        <v>10</v>
      </c>
      <c r="N52" s="11"/>
    </row>
    <row r="53" spans="1:14" s="6" customFormat="1" ht="12.6" customHeight="1">
      <c r="D53" s="9">
        <v>41</v>
      </c>
      <c r="E53" s="35" t="s">
        <v>92</v>
      </c>
      <c r="F53" s="35" t="s">
        <v>93</v>
      </c>
      <c r="G53" s="26">
        <v>17.95</v>
      </c>
      <c r="H53" s="26"/>
      <c r="I53" s="24">
        <v>14.25</v>
      </c>
      <c r="J53" s="33"/>
      <c r="K53" s="27">
        <f t="shared" si="0"/>
        <v>16.100000000000001</v>
      </c>
      <c r="L53" s="25" t="s">
        <v>10</v>
      </c>
      <c r="N53" s="11"/>
    </row>
    <row r="54" spans="1:14" s="6" customFormat="1" ht="12.6" customHeight="1">
      <c r="D54" s="9">
        <v>42</v>
      </c>
      <c r="E54" s="35" t="s">
        <v>94</v>
      </c>
      <c r="F54" s="35" t="s">
        <v>95</v>
      </c>
      <c r="G54" s="26">
        <v>20</v>
      </c>
      <c r="H54" s="26"/>
      <c r="I54" s="24">
        <v>14.5</v>
      </c>
      <c r="J54" s="33"/>
      <c r="K54" s="27">
        <f t="shared" si="0"/>
        <v>17.25</v>
      </c>
      <c r="L54" s="25" t="s">
        <v>10</v>
      </c>
      <c r="N54" s="11"/>
    </row>
    <row r="55" spans="1:14" s="6" customFormat="1" ht="12.6" customHeight="1">
      <c r="D55" s="9">
        <v>43</v>
      </c>
      <c r="E55" s="35" t="s">
        <v>96</v>
      </c>
      <c r="F55" s="35" t="s">
        <v>97</v>
      </c>
      <c r="G55" s="26">
        <v>19.2</v>
      </c>
      <c r="H55" s="24"/>
      <c r="I55" s="24">
        <v>15</v>
      </c>
      <c r="J55" s="33"/>
      <c r="K55" s="27">
        <f t="shared" si="0"/>
        <v>17.100000000000001</v>
      </c>
      <c r="L55" s="25" t="s">
        <v>10</v>
      </c>
      <c r="N55" s="11"/>
    </row>
    <row r="56" spans="1:14" s="6" customFormat="1" ht="12.6" customHeight="1">
      <c r="D56" s="9">
        <v>44</v>
      </c>
      <c r="E56" s="35" t="s">
        <v>98</v>
      </c>
      <c r="F56" s="35" t="s">
        <v>99</v>
      </c>
      <c r="G56" s="26">
        <v>15.950000000000001</v>
      </c>
      <c r="H56" s="24"/>
      <c r="I56" s="24">
        <v>12.5</v>
      </c>
      <c r="J56" s="33"/>
      <c r="K56" s="27">
        <f t="shared" si="0"/>
        <v>14.225000000000001</v>
      </c>
      <c r="L56" s="25" t="s">
        <v>10</v>
      </c>
      <c r="N56" s="11"/>
    </row>
    <row r="57" spans="1:14" s="6" customFormat="1" ht="12.6" customHeight="1">
      <c r="D57" s="9">
        <v>45</v>
      </c>
      <c r="E57" s="35" t="s">
        <v>100</v>
      </c>
      <c r="F57" s="35" t="s">
        <v>101</v>
      </c>
      <c r="G57" s="26">
        <v>17.350000000000001</v>
      </c>
      <c r="H57" s="24"/>
      <c r="I57" s="24">
        <v>14.25</v>
      </c>
      <c r="J57" s="33"/>
      <c r="K57" s="27">
        <f t="shared" si="0"/>
        <v>15.8</v>
      </c>
      <c r="L57" s="25" t="s">
        <v>10</v>
      </c>
      <c r="N57" s="11"/>
    </row>
    <row r="58" spans="1:14" s="6" customFormat="1" ht="12.6" customHeight="1">
      <c r="D58" s="9">
        <v>46</v>
      </c>
      <c r="E58" s="35" t="s">
        <v>102</v>
      </c>
      <c r="F58" s="35" t="s">
        <v>74</v>
      </c>
      <c r="G58" s="26">
        <v>19.600000000000001</v>
      </c>
      <c r="H58" s="24"/>
      <c r="I58" s="24">
        <v>12</v>
      </c>
      <c r="J58" s="33"/>
      <c r="K58" s="27">
        <f t="shared" si="0"/>
        <v>15.8</v>
      </c>
      <c r="L58" s="25" t="s">
        <v>10</v>
      </c>
      <c r="N58" s="11"/>
    </row>
    <row r="59" spans="1:14" s="6" customFormat="1" ht="12.6" customHeight="1">
      <c r="D59" s="9">
        <v>47</v>
      </c>
      <c r="E59" s="35" t="s">
        <v>103</v>
      </c>
      <c r="F59" s="35" t="s">
        <v>95</v>
      </c>
      <c r="G59" s="26">
        <v>19.600000000000001</v>
      </c>
      <c r="H59" s="24"/>
      <c r="I59" s="24">
        <v>14.75</v>
      </c>
      <c r="J59" s="33"/>
      <c r="K59" s="27">
        <f t="shared" si="0"/>
        <v>17.175000000000001</v>
      </c>
      <c r="L59" s="25" t="s">
        <v>10</v>
      </c>
      <c r="N59" s="11"/>
    </row>
    <row r="60" spans="1:14" s="6" customFormat="1" ht="12.6" customHeight="1">
      <c r="D60" s="9">
        <v>48</v>
      </c>
      <c r="E60" s="35" t="s">
        <v>104</v>
      </c>
      <c r="F60" s="35" t="s">
        <v>105</v>
      </c>
      <c r="G60" s="26">
        <v>19.600000000000001</v>
      </c>
      <c r="H60" s="26"/>
      <c r="I60" s="24">
        <v>14.75</v>
      </c>
      <c r="J60" s="33"/>
      <c r="K60" s="27">
        <f t="shared" si="0"/>
        <v>17.175000000000001</v>
      </c>
      <c r="L60" s="25" t="s">
        <v>10</v>
      </c>
      <c r="N60" s="11"/>
    </row>
    <row r="61" spans="1:14" ht="14.25" customHeight="1">
      <c r="A61" s="12"/>
      <c r="B61" s="13" t="s">
        <v>4</v>
      </c>
      <c r="C61" s="14"/>
      <c r="D61" s="28" t="s">
        <v>14</v>
      </c>
      <c r="E61" s="29"/>
      <c r="F61" s="30"/>
      <c r="G61" s="32">
        <f>AVERAGE(G13:G60)</f>
        <v>18.568750000000012</v>
      </c>
      <c r="H61" s="31"/>
      <c r="I61" s="32">
        <f>AVERAGE(I13:I60)</f>
        <v>14.234375</v>
      </c>
      <c r="J61" s="31"/>
      <c r="K61" s="32">
        <f>AVERAGE(K13:K60)</f>
        <v>16.401562500000001</v>
      </c>
      <c r="L61" s="31"/>
      <c r="N61" s="5"/>
    </row>
    <row r="62" spans="1:14" ht="15.6">
      <c r="A62" s="12"/>
      <c r="B62" s="15" t="s">
        <v>9</v>
      </c>
      <c r="C62" s="16"/>
      <c r="D62" s="28" t="s">
        <v>169</v>
      </c>
      <c r="E62" s="28"/>
      <c r="F62" s="28"/>
      <c r="G62" s="28"/>
      <c r="H62" s="20"/>
      <c r="I62" s="17"/>
      <c r="J62" s="17"/>
      <c r="K62" s="5"/>
      <c r="N62" s="5"/>
    </row>
    <row r="63" spans="1:14" ht="13.8">
      <c r="E63" s="20"/>
      <c r="F63" s="20"/>
      <c r="G63" s="20"/>
      <c r="H63" s="20"/>
    </row>
    <row r="64" spans="1:14" ht="13.8">
      <c r="E64" s="20"/>
      <c r="F64" s="20"/>
      <c r="G64" s="20"/>
      <c r="H64" s="20"/>
    </row>
    <row r="65" spans="5:8" ht="13.8">
      <c r="E65" s="21"/>
      <c r="F65" s="21"/>
      <c r="G65" s="21"/>
      <c r="H65" s="21"/>
    </row>
    <row r="66" spans="5:8" ht="13.8">
      <c r="E66" s="22"/>
      <c r="F66" s="22"/>
      <c r="G66" s="22"/>
      <c r="H66" s="22"/>
    </row>
  </sheetData>
  <mergeCells count="14"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E9:L9"/>
    <mergeCell ref="E10:F10"/>
    <mergeCell ref="G10:H10"/>
    <mergeCell ref="I10:J10"/>
    <mergeCell ref="K10:L10"/>
  </mergeCells>
  <pageMargins left="0.15748031496062992" right="0.15748031496062992" top="0.18" bottom="0.15748031496062992" header="0.55118110236220474" footer="0.15748031496062992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3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CH492"/>
  <sheetViews>
    <sheetView zoomScale="130" zoomScaleNormal="130" workbookViewId="0">
      <pane xSplit="3" topLeftCell="AX1" activePane="topRight" state="frozen"/>
      <selection pane="topRight" activeCell="BE27" sqref="BE27"/>
    </sheetView>
  </sheetViews>
  <sheetFormatPr baseColWidth="10" defaultRowHeight="13.2"/>
  <cols>
    <col min="1" max="1" width="2.33203125" style="103" customWidth="1"/>
    <col min="2" max="2" width="10.6640625" style="103" customWidth="1"/>
    <col min="3" max="3" width="9.6640625" style="103" customWidth="1"/>
    <col min="4" max="4" width="4" style="123" customWidth="1"/>
    <col min="5" max="5" width="2.6640625" style="123" customWidth="1"/>
    <col min="6" max="7" width="3.33203125" style="123" customWidth="1"/>
    <col min="8" max="8" width="2.5546875" style="123" customWidth="1"/>
    <col min="9" max="10" width="3.33203125" style="123" customWidth="1"/>
    <col min="11" max="11" width="2.88671875" style="123" customWidth="1"/>
    <col min="12" max="12" width="3.33203125" style="123" customWidth="1"/>
    <col min="13" max="13" width="3.33203125" style="103" customWidth="1"/>
    <col min="14" max="14" width="2.109375" style="103" customWidth="1"/>
    <col min="15" max="15" width="3.44140625" style="103" customWidth="1"/>
    <col min="16" max="16" width="3" style="103" customWidth="1"/>
    <col min="17" max="18" width="3.33203125" style="103" customWidth="1"/>
    <col min="19" max="19" width="2.5546875" style="103" customWidth="1"/>
    <col min="20" max="21" width="3.33203125" style="103" customWidth="1"/>
    <col min="22" max="22" width="2.88671875" style="103" customWidth="1"/>
    <col min="23" max="26" width="3.33203125" style="103" customWidth="1"/>
    <col min="27" max="27" width="2.33203125" style="103" customWidth="1"/>
    <col min="28" max="28" width="3.44140625" style="103" customWidth="1"/>
    <col min="29" max="29" width="3.33203125" style="103" customWidth="1"/>
    <col min="30" max="30" width="3" style="103" customWidth="1"/>
    <col min="31" max="31" width="3.33203125" style="103" customWidth="1"/>
    <col min="32" max="32" width="2.44140625" style="103" customWidth="1"/>
    <col min="33" max="34" width="3.33203125" style="103" customWidth="1"/>
    <col min="35" max="35" width="3" style="103" customWidth="1"/>
    <col min="36" max="37" width="3.33203125" style="103" customWidth="1"/>
    <col min="38" max="38" width="2.5546875" style="103" customWidth="1"/>
    <col min="39" max="39" width="3.33203125" style="123" customWidth="1"/>
    <col min="40" max="40" width="2.88671875" style="123" customWidth="1"/>
    <col min="41" max="41" width="3.33203125" style="123" customWidth="1"/>
    <col min="42" max="43" width="3.33203125" style="103" customWidth="1"/>
    <col min="44" max="44" width="4.5546875" style="103" customWidth="1"/>
    <col min="45" max="45" width="3.44140625" style="103" customWidth="1"/>
    <col min="46" max="46" width="2.44140625" style="103" customWidth="1"/>
    <col min="47" max="47" width="3.6640625" style="103" customWidth="1"/>
    <col min="48" max="48" width="3.33203125" style="103" customWidth="1"/>
    <col min="49" max="50" width="3.6640625" style="103" customWidth="1"/>
    <col min="51" max="51" width="3" style="103" bestFit="1" customWidth="1"/>
    <col min="52" max="53" width="3.88671875" style="103" customWidth="1"/>
    <col min="54" max="58" width="3.33203125" style="103" customWidth="1"/>
    <col min="59" max="59" width="3" style="103" customWidth="1"/>
    <col min="60" max="62" width="3.33203125" style="103" customWidth="1"/>
    <col min="63" max="63" width="3.6640625" style="103" customWidth="1"/>
    <col min="64" max="64" width="2.5546875" style="103" customWidth="1"/>
    <col min="65" max="65" width="3.5546875" style="103" customWidth="1"/>
    <col min="66" max="66" width="3.33203125" style="103" customWidth="1"/>
    <col min="67" max="67" width="3.109375" style="103" customWidth="1"/>
    <col min="68" max="74" width="3.33203125" style="103" customWidth="1"/>
    <col min="75" max="75" width="3.33203125" style="232" customWidth="1"/>
    <col min="76" max="79" width="3.33203125" style="103" customWidth="1"/>
    <col min="80" max="80" width="2.44140625" style="103" customWidth="1"/>
    <col min="81" max="83" width="3.33203125" style="103" customWidth="1"/>
    <col min="84" max="84" width="4.88671875" style="123" customWidth="1"/>
    <col min="85" max="85" width="8" style="103" customWidth="1"/>
    <col min="86" max="86" width="8.88671875" style="103" customWidth="1"/>
  </cols>
  <sheetData>
    <row r="1" spans="1:86" ht="9.9" customHeight="1">
      <c r="A1" s="88" t="s">
        <v>17</v>
      </c>
      <c r="B1" s="88"/>
      <c r="C1" s="88"/>
      <c r="D1" s="89"/>
      <c r="E1" s="89"/>
      <c r="F1" s="89"/>
      <c r="G1" s="89"/>
      <c r="H1" s="89"/>
      <c r="I1" s="89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9"/>
      <c r="AN1" s="89"/>
      <c r="AO1" s="89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230"/>
      <c r="BX1" s="88"/>
      <c r="BY1" s="88"/>
      <c r="BZ1" s="88"/>
      <c r="CA1" s="88"/>
      <c r="CB1" s="88"/>
      <c r="CC1" s="88" t="s">
        <v>179</v>
      </c>
      <c r="CD1" s="88"/>
      <c r="CE1" s="88"/>
      <c r="CF1" s="90"/>
      <c r="CG1" s="88"/>
      <c r="CH1" s="88"/>
    </row>
    <row r="2" spans="1:86" ht="9.9" customHeight="1">
      <c r="A2" s="88" t="s">
        <v>119</v>
      </c>
      <c r="B2" s="88"/>
      <c r="C2" s="88"/>
      <c r="D2" s="89"/>
      <c r="E2" s="89"/>
      <c r="F2" s="89"/>
      <c r="G2" s="89"/>
      <c r="H2" s="89"/>
      <c r="I2" s="89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91" t="s">
        <v>127</v>
      </c>
      <c r="AD2" s="91"/>
      <c r="AE2" s="91"/>
      <c r="AF2" s="91"/>
      <c r="AG2" s="91"/>
      <c r="AH2" s="88"/>
      <c r="AI2" s="88"/>
      <c r="AJ2" s="88"/>
      <c r="AK2" s="92"/>
      <c r="AL2" s="93"/>
      <c r="AM2" s="89"/>
      <c r="AN2" s="89"/>
      <c r="AO2" s="89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230"/>
      <c r="BX2" s="88"/>
      <c r="BY2" s="88"/>
      <c r="BZ2" s="88"/>
      <c r="CA2" s="88"/>
      <c r="CB2" s="88"/>
      <c r="CC2" s="88" t="s">
        <v>253</v>
      </c>
      <c r="CD2" s="88"/>
      <c r="CE2" s="88"/>
      <c r="CF2" s="90"/>
      <c r="CG2" s="88"/>
      <c r="CH2" s="88"/>
    </row>
    <row r="3" spans="1:86" ht="11.25" customHeight="1">
      <c r="A3" s="88" t="s">
        <v>120</v>
      </c>
      <c r="B3" s="88"/>
      <c r="C3" s="88"/>
      <c r="D3" s="89"/>
      <c r="E3" s="89"/>
      <c r="F3" s="89"/>
      <c r="G3" s="89"/>
      <c r="H3" s="89"/>
      <c r="I3" s="89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91"/>
      <c r="AD3" s="91"/>
      <c r="AE3" s="91"/>
      <c r="AF3" s="91"/>
      <c r="AG3" s="91"/>
      <c r="AH3" s="88"/>
      <c r="AI3" s="88"/>
      <c r="AJ3" s="88"/>
      <c r="AK3" s="92"/>
      <c r="AL3" s="93"/>
      <c r="AM3" s="89"/>
      <c r="AN3" s="89"/>
      <c r="AO3" s="89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 t="s">
        <v>248</v>
      </c>
      <c r="BG3" s="88"/>
      <c r="BH3" s="88"/>
      <c r="BI3" s="88"/>
      <c r="BJ3" s="88"/>
      <c r="BK3" s="88" t="s">
        <v>247</v>
      </c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230"/>
      <c r="BX3" s="88"/>
      <c r="BY3" s="88"/>
      <c r="BZ3" s="88"/>
      <c r="CA3" s="88"/>
      <c r="CB3" s="88"/>
      <c r="CC3" s="88"/>
      <c r="CD3" s="88"/>
      <c r="CE3" s="88"/>
      <c r="CF3" s="90"/>
      <c r="CG3" s="88"/>
      <c r="CH3" s="88"/>
    </row>
    <row r="4" spans="1:86" ht="15.75" customHeight="1">
      <c r="A4" s="88" t="s">
        <v>121</v>
      </c>
      <c r="B4" s="88"/>
      <c r="C4" s="88"/>
      <c r="D4" s="89"/>
      <c r="E4" s="89"/>
      <c r="F4" s="89"/>
      <c r="G4" s="89"/>
      <c r="H4" s="89"/>
      <c r="I4" s="89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94" t="s">
        <v>246</v>
      </c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9"/>
      <c r="AN4" s="89"/>
      <c r="AO4" s="89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230"/>
      <c r="BX4" s="88"/>
      <c r="BY4" s="88"/>
      <c r="BZ4" s="88"/>
      <c r="CA4" s="88"/>
      <c r="CB4" s="88"/>
      <c r="CC4" s="88"/>
      <c r="CD4" s="88"/>
      <c r="CE4" s="88"/>
      <c r="CF4" s="90"/>
      <c r="CG4" s="88"/>
      <c r="CH4" s="88"/>
    </row>
    <row r="5" spans="1:86" ht="5.25" customHeight="1">
      <c r="A5" s="95"/>
      <c r="B5" s="95"/>
      <c r="C5" s="95"/>
      <c r="D5" s="96"/>
      <c r="E5" s="96"/>
      <c r="F5" s="96"/>
      <c r="G5" s="96"/>
      <c r="H5" s="96"/>
      <c r="I5" s="96"/>
      <c r="J5" s="96"/>
      <c r="K5" s="96"/>
      <c r="L5" s="96"/>
      <c r="M5" s="95"/>
      <c r="N5" s="95"/>
      <c r="O5" s="95"/>
      <c r="P5"/>
      <c r="Q5" s="97"/>
      <c r="R5"/>
      <c r="S5"/>
      <c r="T5"/>
      <c r="U5"/>
      <c r="V5"/>
      <c r="W5"/>
      <c r="X5"/>
      <c r="Y5"/>
      <c r="Z5"/>
      <c r="AA5"/>
      <c r="AB5"/>
      <c r="AC5"/>
      <c r="AD5"/>
      <c r="AE5"/>
      <c r="AF5" s="98"/>
      <c r="AG5" s="98"/>
      <c r="AH5" s="98"/>
      <c r="AI5" s="98"/>
      <c r="AJ5" s="98"/>
      <c r="AK5" s="95"/>
      <c r="AL5" s="95"/>
      <c r="AM5" s="96"/>
      <c r="AN5" s="96"/>
      <c r="AO5" s="96"/>
      <c r="AP5" s="96"/>
      <c r="AQ5" s="96"/>
      <c r="AR5" s="96"/>
      <c r="AS5" s="95"/>
      <c r="AT5" s="95"/>
      <c r="AU5" s="99"/>
      <c r="AV5" s="99"/>
      <c r="AW5" s="99"/>
      <c r="AX5" s="99"/>
      <c r="AY5" s="99"/>
      <c r="AZ5" s="99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231"/>
      <c r="BX5" s="95"/>
      <c r="BY5" s="95"/>
      <c r="BZ5" s="95"/>
      <c r="CA5" s="96"/>
      <c r="CB5" s="96"/>
      <c r="CC5" s="96"/>
      <c r="CD5" s="95"/>
      <c r="CE5" s="95"/>
      <c r="CF5" s="96"/>
      <c r="CG5"/>
      <c r="CH5"/>
    </row>
    <row r="6" spans="1:86" ht="21.75" customHeight="1">
      <c r="A6" s="100"/>
      <c r="B6" s="259" t="s">
        <v>128</v>
      </c>
      <c r="C6" s="260"/>
      <c r="D6" s="259" t="s">
        <v>180</v>
      </c>
      <c r="E6" s="261"/>
      <c r="F6" s="261"/>
      <c r="G6" s="261"/>
      <c r="H6" s="261"/>
      <c r="I6" s="261"/>
      <c r="J6" s="261"/>
      <c r="K6" s="261"/>
      <c r="L6" s="261"/>
      <c r="M6" s="261"/>
      <c r="N6" s="260"/>
      <c r="O6" s="259" t="s">
        <v>129</v>
      </c>
      <c r="P6" s="261"/>
      <c r="Q6" s="261"/>
      <c r="R6" s="261"/>
      <c r="S6" s="261"/>
      <c r="T6" s="261"/>
      <c r="U6" s="261"/>
      <c r="V6" s="260"/>
      <c r="W6" s="242" t="s">
        <v>130</v>
      </c>
      <c r="X6" s="243"/>
      <c r="Y6" s="243"/>
      <c r="Z6" s="243"/>
      <c r="AA6" s="243"/>
      <c r="AB6" s="243"/>
      <c r="AC6" s="243"/>
      <c r="AD6" s="244"/>
      <c r="AE6" s="242" t="s">
        <v>131</v>
      </c>
      <c r="AF6" s="243"/>
      <c r="AG6" s="243"/>
      <c r="AH6" s="243"/>
      <c r="AI6" s="243"/>
      <c r="AJ6" s="243"/>
      <c r="AK6" s="243"/>
      <c r="AL6" s="244"/>
      <c r="AM6" s="242" t="s">
        <v>132</v>
      </c>
      <c r="AN6" s="243"/>
      <c r="AO6" s="243"/>
      <c r="AP6" s="243"/>
      <c r="AQ6" s="243"/>
      <c r="AR6" s="243"/>
      <c r="AS6" s="243"/>
      <c r="AT6" s="244"/>
      <c r="AU6" s="253" t="s">
        <v>133</v>
      </c>
      <c r="AV6" s="254"/>
      <c r="AW6" s="254"/>
      <c r="AX6" s="254"/>
      <c r="AY6" s="254"/>
      <c r="AZ6" s="254"/>
      <c r="BA6" s="254"/>
      <c r="BB6" s="255"/>
      <c r="BC6" s="242" t="s">
        <v>134</v>
      </c>
      <c r="BD6" s="243"/>
      <c r="BE6" s="243"/>
      <c r="BF6" s="243"/>
      <c r="BG6" s="243"/>
      <c r="BH6" s="243"/>
      <c r="BI6" s="243"/>
      <c r="BJ6" s="244"/>
      <c r="BK6" s="242" t="s">
        <v>135</v>
      </c>
      <c r="BL6" s="243"/>
      <c r="BM6" s="243"/>
      <c r="BN6" s="243"/>
      <c r="BO6" s="243"/>
      <c r="BP6" s="243"/>
      <c r="BQ6" s="243"/>
      <c r="BR6" s="244"/>
      <c r="BS6" s="242" t="s">
        <v>136</v>
      </c>
      <c r="BT6" s="243"/>
      <c r="BU6" s="243"/>
      <c r="BV6" s="243"/>
      <c r="BW6" s="243"/>
      <c r="BX6" s="243"/>
      <c r="BY6" s="243"/>
      <c r="BZ6" s="244"/>
      <c r="CA6" s="242" t="s">
        <v>137</v>
      </c>
      <c r="CB6" s="243"/>
      <c r="CC6" s="243"/>
      <c r="CD6" s="243"/>
      <c r="CE6" s="244"/>
      <c r="CF6" s="101"/>
      <c r="CG6" s="219"/>
      <c r="CH6"/>
    </row>
    <row r="7" spans="1:86" ht="28.5" customHeight="1">
      <c r="A7" s="102"/>
      <c r="B7" s="248" t="s">
        <v>138</v>
      </c>
      <c r="C7" s="256"/>
      <c r="D7" s="245" t="s">
        <v>11</v>
      </c>
      <c r="E7" s="257"/>
      <c r="F7" s="258"/>
      <c r="G7" s="245" t="s">
        <v>12</v>
      </c>
      <c r="H7" s="257"/>
      <c r="I7" s="258"/>
      <c r="J7" s="250" t="s">
        <v>13</v>
      </c>
      <c r="K7" s="251"/>
      <c r="L7" s="252"/>
      <c r="O7" s="245" t="s">
        <v>139</v>
      </c>
      <c r="P7" s="246"/>
      <c r="Q7" s="247"/>
      <c r="R7" s="245" t="s">
        <v>16</v>
      </c>
      <c r="S7" s="246"/>
      <c r="T7" s="247"/>
      <c r="W7" s="250" t="s">
        <v>140</v>
      </c>
      <c r="X7" s="251"/>
      <c r="Y7" s="252"/>
      <c r="Z7" s="250" t="s">
        <v>141</v>
      </c>
      <c r="AA7" s="251"/>
      <c r="AB7" s="252"/>
      <c r="AE7" s="242" t="s">
        <v>142</v>
      </c>
      <c r="AF7" s="243"/>
      <c r="AG7" s="244"/>
      <c r="AH7" s="242" t="s">
        <v>143</v>
      </c>
      <c r="AI7" s="243"/>
      <c r="AJ7" s="244"/>
      <c r="AM7" s="242" t="s">
        <v>144</v>
      </c>
      <c r="AN7" s="243"/>
      <c r="AO7" s="244"/>
      <c r="AP7" s="242" t="s">
        <v>145</v>
      </c>
      <c r="AQ7" s="243"/>
      <c r="AR7" s="244"/>
      <c r="AU7" s="242" t="s">
        <v>146</v>
      </c>
      <c r="AV7" s="243"/>
      <c r="AW7" s="244"/>
      <c r="AX7" s="242" t="s">
        <v>147</v>
      </c>
      <c r="AY7" s="243"/>
      <c r="AZ7" s="244"/>
      <c r="BC7" s="242" t="s">
        <v>148</v>
      </c>
      <c r="BD7" s="243"/>
      <c r="BE7" s="244"/>
      <c r="BF7" s="242" t="s">
        <v>149</v>
      </c>
      <c r="BG7" s="243"/>
      <c r="BH7" s="244"/>
      <c r="BK7" s="242" t="s">
        <v>150</v>
      </c>
      <c r="BL7" s="243"/>
      <c r="BM7" s="244"/>
      <c r="BN7" s="242" t="s">
        <v>151</v>
      </c>
      <c r="BO7" s="243"/>
      <c r="BP7" s="244"/>
      <c r="BS7" s="245" t="s">
        <v>152</v>
      </c>
      <c r="BT7" s="246"/>
      <c r="BU7" s="247"/>
      <c r="BV7" s="245" t="s">
        <v>153</v>
      </c>
      <c r="BW7" s="246"/>
      <c r="BX7" s="247"/>
      <c r="CA7" s="245" t="s">
        <v>154</v>
      </c>
      <c r="CB7" s="246"/>
      <c r="CC7" s="247"/>
      <c r="CF7" s="104"/>
      <c r="CG7"/>
      <c r="CH7"/>
    </row>
    <row r="8" spans="1:86" ht="12" customHeight="1">
      <c r="A8" s="102"/>
      <c r="B8" s="248" t="s">
        <v>5</v>
      </c>
      <c r="C8" s="249"/>
      <c r="D8" s="236">
        <v>0.33333333333333331</v>
      </c>
      <c r="E8" s="237"/>
      <c r="F8" s="238"/>
      <c r="G8" s="236">
        <v>0.33333333333333331</v>
      </c>
      <c r="H8" s="237"/>
      <c r="I8" s="238"/>
      <c r="J8" s="236">
        <v>0.33333333333333331</v>
      </c>
      <c r="K8" s="237"/>
      <c r="L8" s="237"/>
      <c r="M8" s="105"/>
      <c r="N8" s="106"/>
      <c r="O8" s="236">
        <v>0.8</v>
      </c>
      <c r="P8" s="237"/>
      <c r="Q8" s="238"/>
      <c r="R8" s="236">
        <v>0.2</v>
      </c>
      <c r="S8" s="237"/>
      <c r="T8" s="238"/>
      <c r="U8" s="105"/>
      <c r="V8" s="106"/>
      <c r="W8" s="236">
        <v>0.5</v>
      </c>
      <c r="X8" s="237"/>
      <c r="Y8" s="238"/>
      <c r="Z8" s="236">
        <v>0.5</v>
      </c>
      <c r="AA8" s="237"/>
      <c r="AB8" s="238"/>
      <c r="AC8" s="105"/>
      <c r="AD8" s="106"/>
      <c r="AE8" s="239">
        <v>0.5</v>
      </c>
      <c r="AF8" s="240"/>
      <c r="AG8" s="241"/>
      <c r="AH8" s="239">
        <v>0.5</v>
      </c>
      <c r="AI8" s="240"/>
      <c r="AJ8" s="241"/>
      <c r="AK8" s="105"/>
      <c r="AL8" s="106"/>
      <c r="AM8" s="236">
        <v>0.5</v>
      </c>
      <c r="AN8" s="237"/>
      <c r="AO8" s="238"/>
      <c r="AP8" s="236">
        <v>0.5</v>
      </c>
      <c r="AQ8" s="237"/>
      <c r="AR8" s="238"/>
      <c r="AS8" s="105"/>
      <c r="AT8" s="106"/>
      <c r="AU8" s="236">
        <v>0.5</v>
      </c>
      <c r="AV8" s="237"/>
      <c r="AW8" s="238"/>
      <c r="AX8" s="236">
        <v>0.5</v>
      </c>
      <c r="AY8" s="237"/>
      <c r="AZ8" s="238"/>
      <c r="BA8" s="105"/>
      <c r="BB8" s="106"/>
      <c r="BC8" s="236">
        <v>0.5</v>
      </c>
      <c r="BD8" s="237"/>
      <c r="BE8" s="238"/>
      <c r="BF8" s="236">
        <v>0.5</v>
      </c>
      <c r="BG8" s="237"/>
      <c r="BH8" s="238"/>
      <c r="BI8" s="105"/>
      <c r="BJ8" s="106"/>
      <c r="BK8" s="236">
        <v>0.5</v>
      </c>
      <c r="BL8" s="237"/>
      <c r="BM8" s="238"/>
      <c r="BN8" s="236">
        <v>0.5</v>
      </c>
      <c r="BO8" s="237"/>
      <c r="BP8" s="238"/>
      <c r="BQ8" s="105"/>
      <c r="BR8" s="106"/>
      <c r="BS8" s="236">
        <v>0.5</v>
      </c>
      <c r="BT8" s="237"/>
      <c r="BU8" s="238"/>
      <c r="BV8" s="236">
        <v>0.5</v>
      </c>
      <c r="BW8" s="237"/>
      <c r="BX8" s="238"/>
      <c r="BY8" s="105"/>
      <c r="BZ8" s="106"/>
      <c r="CA8" s="236">
        <v>3</v>
      </c>
      <c r="CB8" s="237"/>
      <c r="CC8" s="238"/>
      <c r="CD8" s="105"/>
      <c r="CE8" s="106"/>
      <c r="CF8" s="104"/>
      <c r="CG8"/>
      <c r="CH8"/>
    </row>
    <row r="9" spans="1:86" ht="12" customHeight="1" thickBot="1">
      <c r="A9" s="107" t="s">
        <v>0</v>
      </c>
      <c r="B9" s="108" t="s">
        <v>123</v>
      </c>
      <c r="C9" s="108" t="s">
        <v>18</v>
      </c>
      <c r="D9" s="107" t="s">
        <v>115</v>
      </c>
      <c r="E9" s="107" t="s">
        <v>116</v>
      </c>
      <c r="F9" s="109" t="s">
        <v>117</v>
      </c>
      <c r="G9" s="107" t="s">
        <v>115</v>
      </c>
      <c r="H9" s="107" t="s">
        <v>116</v>
      </c>
      <c r="I9" s="109" t="s">
        <v>117</v>
      </c>
      <c r="J9" s="107" t="s">
        <v>115</v>
      </c>
      <c r="K9" s="107" t="s">
        <v>116</v>
      </c>
      <c r="L9" s="109" t="s">
        <v>117</v>
      </c>
      <c r="M9" s="110" t="s">
        <v>155</v>
      </c>
      <c r="N9" s="111" t="s">
        <v>7</v>
      </c>
      <c r="O9" s="107" t="s">
        <v>115</v>
      </c>
      <c r="P9" s="107" t="s">
        <v>116</v>
      </c>
      <c r="Q9" s="109" t="s">
        <v>117</v>
      </c>
      <c r="R9" s="107" t="s">
        <v>115</v>
      </c>
      <c r="S9" s="112" t="s">
        <v>116</v>
      </c>
      <c r="T9" s="109" t="s">
        <v>117</v>
      </c>
      <c r="U9" s="110" t="s">
        <v>155</v>
      </c>
      <c r="V9" s="111" t="s">
        <v>7</v>
      </c>
      <c r="W9" s="107" t="s">
        <v>115</v>
      </c>
      <c r="X9" s="107" t="s">
        <v>116</v>
      </c>
      <c r="Y9" s="109" t="s">
        <v>117</v>
      </c>
      <c r="Z9" s="107" t="s">
        <v>115</v>
      </c>
      <c r="AA9" s="107" t="s">
        <v>116</v>
      </c>
      <c r="AB9" s="109" t="s">
        <v>117</v>
      </c>
      <c r="AC9" s="110" t="s">
        <v>155</v>
      </c>
      <c r="AD9" s="111" t="s">
        <v>7</v>
      </c>
      <c r="AE9" s="107" t="s">
        <v>115</v>
      </c>
      <c r="AF9" s="107" t="s">
        <v>116</v>
      </c>
      <c r="AG9" s="109" t="s">
        <v>117</v>
      </c>
      <c r="AH9" s="107" t="s">
        <v>115</v>
      </c>
      <c r="AI9" s="107" t="s">
        <v>116</v>
      </c>
      <c r="AJ9" s="109" t="s">
        <v>117</v>
      </c>
      <c r="AK9" s="110" t="s">
        <v>155</v>
      </c>
      <c r="AL9" s="111" t="s">
        <v>7</v>
      </c>
      <c r="AM9" s="107" t="s">
        <v>115</v>
      </c>
      <c r="AN9" s="107" t="s">
        <v>116</v>
      </c>
      <c r="AO9" s="109" t="s">
        <v>117</v>
      </c>
      <c r="AP9" s="107" t="s">
        <v>115</v>
      </c>
      <c r="AQ9" s="107" t="s">
        <v>116</v>
      </c>
      <c r="AR9" s="109" t="s">
        <v>117</v>
      </c>
      <c r="AS9" s="110" t="s">
        <v>155</v>
      </c>
      <c r="AT9" s="111" t="s">
        <v>7</v>
      </c>
      <c r="AU9" s="107" t="s">
        <v>115</v>
      </c>
      <c r="AV9" s="112" t="s">
        <v>116</v>
      </c>
      <c r="AW9" s="109" t="s">
        <v>117</v>
      </c>
      <c r="AX9" s="107" t="s">
        <v>115</v>
      </c>
      <c r="AY9" s="112" t="s">
        <v>116</v>
      </c>
      <c r="AZ9" s="109" t="s">
        <v>117</v>
      </c>
      <c r="BA9" s="110" t="s">
        <v>155</v>
      </c>
      <c r="BB9" s="111" t="s">
        <v>7</v>
      </c>
      <c r="BC9" s="107" t="s">
        <v>115</v>
      </c>
      <c r="BD9" s="112" t="s">
        <v>116</v>
      </c>
      <c r="BE9" s="109" t="s">
        <v>117</v>
      </c>
      <c r="BF9" s="107" t="s">
        <v>115</v>
      </c>
      <c r="BG9" s="112" t="s">
        <v>116</v>
      </c>
      <c r="BH9" s="109" t="s">
        <v>117</v>
      </c>
      <c r="BI9" s="110" t="s">
        <v>155</v>
      </c>
      <c r="BJ9" s="111" t="s">
        <v>7</v>
      </c>
      <c r="BK9" s="107" t="s">
        <v>115</v>
      </c>
      <c r="BL9" s="112" t="s">
        <v>116</v>
      </c>
      <c r="BM9" s="109" t="s">
        <v>117</v>
      </c>
      <c r="BN9" s="107" t="s">
        <v>115</v>
      </c>
      <c r="BO9" s="112" t="s">
        <v>116</v>
      </c>
      <c r="BP9" s="109" t="s">
        <v>117</v>
      </c>
      <c r="BQ9" s="110" t="s">
        <v>155</v>
      </c>
      <c r="BR9" s="111" t="s">
        <v>7</v>
      </c>
      <c r="BS9" s="107" t="s">
        <v>115</v>
      </c>
      <c r="BT9" s="112" t="s">
        <v>116</v>
      </c>
      <c r="BU9" s="109" t="s">
        <v>117</v>
      </c>
      <c r="BV9" s="107" t="s">
        <v>115</v>
      </c>
      <c r="BW9" s="112" t="s">
        <v>116</v>
      </c>
      <c r="BX9" s="109" t="s">
        <v>117</v>
      </c>
      <c r="BY9" s="110" t="s">
        <v>155</v>
      </c>
      <c r="BZ9" s="111" t="s">
        <v>7</v>
      </c>
      <c r="CA9" s="107" t="s">
        <v>115</v>
      </c>
      <c r="CB9" s="112" t="s">
        <v>116</v>
      </c>
      <c r="CC9" s="109" t="s">
        <v>117</v>
      </c>
      <c r="CD9" s="110" t="s">
        <v>155</v>
      </c>
      <c r="CE9" s="111" t="s">
        <v>7</v>
      </c>
      <c r="CF9" s="111" t="s">
        <v>156</v>
      </c>
      <c r="CG9" s="111" t="s">
        <v>157</v>
      </c>
      <c r="CH9" s="111" t="s">
        <v>126</v>
      </c>
    </row>
    <row r="10" spans="1:86" s="120" customFormat="1" ht="9.9" customHeight="1" thickBot="1">
      <c r="A10" s="112">
        <v>1</v>
      </c>
      <c r="B10" s="124" t="s">
        <v>21</v>
      </c>
      <c r="C10" s="124" t="s">
        <v>22</v>
      </c>
      <c r="D10" s="113">
        <v>14.25</v>
      </c>
      <c r="E10" s="113"/>
      <c r="F10" s="113">
        <v>14.25</v>
      </c>
      <c r="G10" s="113">
        <v>15.1</v>
      </c>
      <c r="H10" s="113"/>
      <c r="I10" s="113">
        <v>15.1</v>
      </c>
      <c r="J10" s="113">
        <v>11.25</v>
      </c>
      <c r="K10" s="113"/>
      <c r="L10" s="113">
        <v>11.25</v>
      </c>
      <c r="M10" s="113">
        <f>(F10+I10+L10)/3</f>
        <v>13.533333333333333</v>
      </c>
      <c r="N10" s="114" t="s">
        <v>10</v>
      </c>
      <c r="O10" s="115">
        <v>15.8</v>
      </c>
      <c r="P10" s="115"/>
      <c r="Q10" s="115">
        <v>15.8</v>
      </c>
      <c r="R10" s="115">
        <v>16</v>
      </c>
      <c r="S10" s="115"/>
      <c r="T10" s="115">
        <v>16</v>
      </c>
      <c r="U10" s="115">
        <f>Q10*0.8+T10*0.2</f>
        <v>15.84</v>
      </c>
      <c r="V10" s="116" t="s">
        <v>10</v>
      </c>
      <c r="W10" s="115">
        <v>15</v>
      </c>
      <c r="X10" s="115"/>
      <c r="Y10" s="115">
        <v>15</v>
      </c>
      <c r="Z10" s="115">
        <v>14</v>
      </c>
      <c r="AA10" s="115"/>
      <c r="AB10" s="115">
        <v>14</v>
      </c>
      <c r="AC10" s="115">
        <f>Y10*0.5+AB10*0.5</f>
        <v>14.5</v>
      </c>
      <c r="AD10" s="116" t="s">
        <v>10</v>
      </c>
      <c r="AE10" s="117">
        <v>15.5</v>
      </c>
      <c r="AF10" s="117"/>
      <c r="AG10" s="117">
        <v>15.5</v>
      </c>
      <c r="AH10" s="117">
        <v>15.5</v>
      </c>
      <c r="AI10" s="117"/>
      <c r="AJ10" s="117">
        <v>15.5</v>
      </c>
      <c r="AK10" s="117">
        <f>AG10*0.5+AJ10*0.5</f>
        <v>15.5</v>
      </c>
      <c r="AL10" s="116" t="s">
        <v>10</v>
      </c>
      <c r="AM10" s="115">
        <v>14.75</v>
      </c>
      <c r="AN10" s="115"/>
      <c r="AO10" s="115">
        <v>14.75</v>
      </c>
      <c r="AP10" s="115">
        <v>16.25</v>
      </c>
      <c r="AQ10" s="115"/>
      <c r="AR10" s="115">
        <v>16.25</v>
      </c>
      <c r="AS10" s="115">
        <f>AO10*0.5+AR10*0.5</f>
        <v>15.5</v>
      </c>
      <c r="AT10" s="116" t="s">
        <v>10</v>
      </c>
      <c r="AU10" s="115">
        <v>13</v>
      </c>
      <c r="AV10" s="115"/>
      <c r="AW10" s="115">
        <v>13</v>
      </c>
      <c r="AX10" s="115">
        <v>19</v>
      </c>
      <c r="AY10" s="115"/>
      <c r="AZ10" s="115">
        <v>19</v>
      </c>
      <c r="BA10" s="115">
        <f>AW10*0.5+AZ10*0.5</f>
        <v>16</v>
      </c>
      <c r="BB10" s="116" t="s">
        <v>10</v>
      </c>
      <c r="BC10" s="117">
        <v>16</v>
      </c>
      <c r="BD10" s="117"/>
      <c r="BE10" s="117">
        <v>16</v>
      </c>
      <c r="BF10" s="117">
        <v>14</v>
      </c>
      <c r="BG10" s="117"/>
      <c r="BH10" s="117">
        <v>14</v>
      </c>
      <c r="BI10" s="117">
        <f>BE10*0.5+BH10*0.5</f>
        <v>15</v>
      </c>
      <c r="BJ10" s="126" t="s">
        <v>10</v>
      </c>
      <c r="BK10" s="117">
        <v>18.55</v>
      </c>
      <c r="BL10" s="117"/>
      <c r="BM10" s="117">
        <v>18.55</v>
      </c>
      <c r="BN10" s="117">
        <v>14.5</v>
      </c>
      <c r="BO10" s="117"/>
      <c r="BP10" s="117">
        <v>14.5</v>
      </c>
      <c r="BQ10" s="117">
        <f>BM10*0.5+BP10*0.5</f>
        <v>16.524999999999999</v>
      </c>
      <c r="BR10" s="126" t="s">
        <v>10</v>
      </c>
      <c r="BS10" s="117">
        <v>10</v>
      </c>
      <c r="BT10" s="117"/>
      <c r="BU10" s="117">
        <v>10</v>
      </c>
      <c r="BV10" s="117">
        <v>11</v>
      </c>
      <c r="BW10" s="226"/>
      <c r="BX10" s="117">
        <v>11</v>
      </c>
      <c r="BY10" s="117">
        <f>BU10*0.5+BX10*0.5</f>
        <v>10.5</v>
      </c>
      <c r="BZ10" s="126" t="s">
        <v>10</v>
      </c>
      <c r="CA10" s="117">
        <v>15.5</v>
      </c>
      <c r="CB10" s="117"/>
      <c r="CC10" s="117">
        <v>15.5</v>
      </c>
      <c r="CD10" s="117">
        <v>15.5</v>
      </c>
      <c r="CE10" s="126" t="s">
        <v>10</v>
      </c>
      <c r="CF10" s="118">
        <f>(M10+U10+AC10+AK10+AS10+BA10+BI10+BQ10+BY10+CD10+CD10+CD10)/12</f>
        <v>14.949861111111112</v>
      </c>
      <c r="CG10" s="119" t="str">
        <f t="shared" ref="CG10:CG57" si="0">IF(CF10&lt;10,"Non admis(e)","admis(e)")</f>
        <v>admis(e)</v>
      </c>
      <c r="CH10" s="112" t="str">
        <f t="shared" ref="CH10:CH55" si="1">VLOOKUP(CF10,mention,2,TRUE)</f>
        <v>Bien</v>
      </c>
    </row>
    <row r="11" spans="1:86" s="120" customFormat="1" ht="9.9" customHeight="1" thickBot="1">
      <c r="A11" s="112">
        <v>2</v>
      </c>
      <c r="B11" s="124" t="s">
        <v>23</v>
      </c>
      <c r="C11" s="124" t="s">
        <v>24</v>
      </c>
      <c r="D11" s="113">
        <v>14</v>
      </c>
      <c r="E11" s="113"/>
      <c r="F11" s="113">
        <v>14</v>
      </c>
      <c r="G11" s="113">
        <v>15.299999999999999</v>
      </c>
      <c r="H11" s="113"/>
      <c r="I11" s="113">
        <v>15.299999999999999</v>
      </c>
      <c r="J11" s="113">
        <v>11.375</v>
      </c>
      <c r="K11" s="113"/>
      <c r="L11" s="113">
        <v>11.375</v>
      </c>
      <c r="M11" s="113">
        <f t="shared" ref="M11:M57" si="2">(F11+I11+L11)/3</f>
        <v>13.558333333333332</v>
      </c>
      <c r="N11" s="114" t="s">
        <v>10</v>
      </c>
      <c r="O11" s="115">
        <v>17</v>
      </c>
      <c r="P11" s="115"/>
      <c r="Q11" s="115">
        <v>17</v>
      </c>
      <c r="R11" s="115">
        <v>14</v>
      </c>
      <c r="S11" s="115"/>
      <c r="T11" s="115">
        <v>14</v>
      </c>
      <c r="U11" s="115">
        <f t="shared" ref="U11:U57" si="3">Q11*0.8+T11*0.2</f>
        <v>16.400000000000002</v>
      </c>
      <c r="V11" s="116" t="s">
        <v>10</v>
      </c>
      <c r="W11" s="115">
        <v>13</v>
      </c>
      <c r="X11" s="115"/>
      <c r="Y11" s="115">
        <v>13</v>
      </c>
      <c r="Z11" s="115">
        <v>14</v>
      </c>
      <c r="AA11" s="115"/>
      <c r="AB11" s="115">
        <v>14</v>
      </c>
      <c r="AC11" s="115">
        <f>Y11*0.5+AB11*0.5</f>
        <v>13.5</v>
      </c>
      <c r="AD11" s="116" t="s">
        <v>10</v>
      </c>
      <c r="AE11" s="117">
        <v>15.75</v>
      </c>
      <c r="AF11" s="117"/>
      <c r="AG11" s="117">
        <v>15.75</v>
      </c>
      <c r="AH11" s="117">
        <v>15</v>
      </c>
      <c r="AI11" s="117"/>
      <c r="AJ11" s="117">
        <v>15</v>
      </c>
      <c r="AK11" s="117">
        <f t="shared" ref="AK11:AK57" si="4">AG11*0.5+AJ11*0.5</f>
        <v>15.375</v>
      </c>
      <c r="AL11" s="116" t="s">
        <v>10</v>
      </c>
      <c r="AM11" s="115">
        <v>13.5</v>
      </c>
      <c r="AN11" s="115"/>
      <c r="AO11" s="115">
        <v>13.5</v>
      </c>
      <c r="AP11" s="115">
        <v>14.85</v>
      </c>
      <c r="AQ11" s="115"/>
      <c r="AR11" s="115">
        <v>14.85</v>
      </c>
      <c r="AS11" s="115">
        <f t="shared" ref="AS11:AS57" si="5">AO11*0.5+AR11*0.5</f>
        <v>14.175000000000001</v>
      </c>
      <c r="AT11" s="116" t="s">
        <v>10</v>
      </c>
      <c r="AU11" s="115">
        <v>18</v>
      </c>
      <c r="AV11" s="115"/>
      <c r="AW11" s="115">
        <v>18</v>
      </c>
      <c r="AX11" s="115">
        <v>19.5</v>
      </c>
      <c r="AY11" s="115"/>
      <c r="AZ11" s="115">
        <v>19.5</v>
      </c>
      <c r="BA11" s="115">
        <f t="shared" ref="BA11:BA57" si="6">AW11*0.5+AZ11*0.5</f>
        <v>18.75</v>
      </c>
      <c r="BB11" s="116" t="s">
        <v>10</v>
      </c>
      <c r="BC11" s="117">
        <v>14</v>
      </c>
      <c r="BD11" s="117"/>
      <c r="BE11" s="117">
        <v>14</v>
      </c>
      <c r="BF11" s="117">
        <v>12</v>
      </c>
      <c r="BG11" s="117"/>
      <c r="BH11" s="117">
        <v>12</v>
      </c>
      <c r="BI11" s="117">
        <f t="shared" ref="BI11:BI57" si="7">BE11*0.5+BH11*0.5</f>
        <v>13</v>
      </c>
      <c r="BJ11" s="126" t="s">
        <v>10</v>
      </c>
      <c r="BK11" s="117">
        <v>16.149999999999999</v>
      </c>
      <c r="BL11" s="117"/>
      <c r="BM11" s="117">
        <v>16.149999999999999</v>
      </c>
      <c r="BN11" s="117">
        <v>14.25</v>
      </c>
      <c r="BO11" s="117"/>
      <c r="BP11" s="117">
        <v>14.25</v>
      </c>
      <c r="BQ11" s="117">
        <f t="shared" ref="BQ11:BQ57" si="8">BM11*0.5+BP11*0.5</f>
        <v>15.2</v>
      </c>
      <c r="BR11" s="126" t="s">
        <v>10</v>
      </c>
      <c r="BS11" s="117">
        <v>10</v>
      </c>
      <c r="BT11" s="117"/>
      <c r="BU11" s="117">
        <v>10</v>
      </c>
      <c r="BV11" s="117">
        <v>14</v>
      </c>
      <c r="BW11" s="226"/>
      <c r="BX11" s="117">
        <v>14</v>
      </c>
      <c r="BY11" s="117">
        <f t="shared" ref="BY11:BY57" si="9">BU11*0.5+BX11*0.5</f>
        <v>12</v>
      </c>
      <c r="BZ11" s="126" t="s">
        <v>10</v>
      </c>
      <c r="CA11" s="117">
        <v>15.5</v>
      </c>
      <c r="CB11" s="117"/>
      <c r="CC11" s="117">
        <v>15.5</v>
      </c>
      <c r="CD11" s="117">
        <v>15.5</v>
      </c>
      <c r="CE11" s="126" t="s">
        <v>10</v>
      </c>
      <c r="CF11" s="118">
        <f t="shared" ref="CF11:CF57" si="10">(M11+U11+AC11+AK11+AS11+BA11+BI11+BQ11+BY11+CD11+CD11+CD11)/12</f>
        <v>14.871527777777779</v>
      </c>
      <c r="CG11" s="119" t="str">
        <f t="shared" si="0"/>
        <v>admis(e)</v>
      </c>
      <c r="CH11" s="112" t="str">
        <f t="shared" si="1"/>
        <v>Bien</v>
      </c>
    </row>
    <row r="12" spans="1:86" s="120" customFormat="1" ht="9.9" customHeight="1" thickBot="1">
      <c r="A12" s="112">
        <v>3</v>
      </c>
      <c r="B12" s="124" t="s">
        <v>25</v>
      </c>
      <c r="C12" s="124" t="s">
        <v>26</v>
      </c>
      <c r="D12" s="113">
        <v>15</v>
      </c>
      <c r="E12" s="113"/>
      <c r="F12" s="113">
        <v>15</v>
      </c>
      <c r="G12" s="113">
        <v>15.1</v>
      </c>
      <c r="H12" s="113"/>
      <c r="I12" s="113">
        <v>15.1</v>
      </c>
      <c r="J12" s="113">
        <v>10.75</v>
      </c>
      <c r="K12" s="113"/>
      <c r="L12" s="113">
        <v>10.75</v>
      </c>
      <c r="M12" s="113">
        <f t="shared" si="2"/>
        <v>13.616666666666667</v>
      </c>
      <c r="N12" s="114" t="s">
        <v>10</v>
      </c>
      <c r="O12" s="115">
        <v>18.600000000000001</v>
      </c>
      <c r="P12" s="115"/>
      <c r="Q12" s="115">
        <v>18.600000000000001</v>
      </c>
      <c r="R12" s="115">
        <v>17</v>
      </c>
      <c r="S12" s="115"/>
      <c r="T12" s="115">
        <v>17</v>
      </c>
      <c r="U12" s="115">
        <f t="shared" si="3"/>
        <v>18.28</v>
      </c>
      <c r="V12" s="116" t="s">
        <v>10</v>
      </c>
      <c r="W12" s="115">
        <v>12</v>
      </c>
      <c r="X12" s="115"/>
      <c r="Y12" s="115">
        <v>12</v>
      </c>
      <c r="Z12" s="115">
        <v>15</v>
      </c>
      <c r="AA12" s="115"/>
      <c r="AB12" s="115">
        <v>15</v>
      </c>
      <c r="AC12" s="115">
        <f t="shared" ref="AC12:AC57" si="11">Y12*0.5+AB12*0.5</f>
        <v>13.5</v>
      </c>
      <c r="AD12" s="116" t="s">
        <v>10</v>
      </c>
      <c r="AE12" s="117">
        <v>15.5</v>
      </c>
      <c r="AF12" s="117"/>
      <c r="AG12" s="117">
        <v>15.5</v>
      </c>
      <c r="AH12" s="117">
        <v>15.5</v>
      </c>
      <c r="AI12" s="117"/>
      <c r="AJ12" s="117">
        <v>15.5</v>
      </c>
      <c r="AK12" s="117">
        <f t="shared" si="4"/>
        <v>15.5</v>
      </c>
      <c r="AL12" s="116" t="s">
        <v>10</v>
      </c>
      <c r="AM12" s="115">
        <v>14</v>
      </c>
      <c r="AN12" s="115"/>
      <c r="AO12" s="115">
        <v>14</v>
      </c>
      <c r="AP12" s="115">
        <v>12.8</v>
      </c>
      <c r="AQ12" s="115"/>
      <c r="AR12" s="115">
        <v>12.8</v>
      </c>
      <c r="AS12" s="115">
        <f t="shared" si="5"/>
        <v>13.4</v>
      </c>
      <c r="AT12" s="116" t="s">
        <v>10</v>
      </c>
      <c r="AU12" s="115">
        <v>18</v>
      </c>
      <c r="AV12" s="115"/>
      <c r="AW12" s="115">
        <v>18</v>
      </c>
      <c r="AX12" s="115">
        <v>14.5</v>
      </c>
      <c r="AY12" s="115"/>
      <c r="AZ12" s="115">
        <v>14.5</v>
      </c>
      <c r="BA12" s="115">
        <f t="shared" si="6"/>
        <v>16.25</v>
      </c>
      <c r="BB12" s="116" t="s">
        <v>10</v>
      </c>
      <c r="BC12" s="117">
        <v>15</v>
      </c>
      <c r="BD12" s="117"/>
      <c r="BE12" s="117">
        <v>15</v>
      </c>
      <c r="BF12" s="117">
        <v>15</v>
      </c>
      <c r="BG12" s="117"/>
      <c r="BH12" s="117">
        <v>15</v>
      </c>
      <c r="BI12" s="117">
        <f t="shared" si="7"/>
        <v>15</v>
      </c>
      <c r="BJ12" s="126" t="s">
        <v>10</v>
      </c>
      <c r="BK12" s="117">
        <v>20</v>
      </c>
      <c r="BL12" s="117"/>
      <c r="BM12" s="117">
        <v>20</v>
      </c>
      <c r="BN12" s="117">
        <v>14.5</v>
      </c>
      <c r="BO12" s="117"/>
      <c r="BP12" s="117">
        <v>14.5</v>
      </c>
      <c r="BQ12" s="117">
        <f t="shared" si="8"/>
        <v>17.25</v>
      </c>
      <c r="BR12" s="126" t="s">
        <v>10</v>
      </c>
      <c r="BS12" s="117">
        <v>14</v>
      </c>
      <c r="BT12" s="113"/>
      <c r="BU12" s="117">
        <v>14</v>
      </c>
      <c r="BV12" s="117">
        <v>10</v>
      </c>
      <c r="BW12" s="226"/>
      <c r="BX12" s="117">
        <v>10</v>
      </c>
      <c r="BY12" s="117">
        <f t="shared" si="9"/>
        <v>12</v>
      </c>
      <c r="BZ12" s="126" t="s">
        <v>10</v>
      </c>
      <c r="CA12" s="117">
        <v>16</v>
      </c>
      <c r="CB12" s="117"/>
      <c r="CC12" s="117">
        <v>16</v>
      </c>
      <c r="CD12" s="117">
        <v>16</v>
      </c>
      <c r="CE12" s="126" t="s">
        <v>10</v>
      </c>
      <c r="CF12" s="118">
        <f t="shared" si="10"/>
        <v>15.233055555555557</v>
      </c>
      <c r="CG12" s="119" t="str">
        <f t="shared" si="0"/>
        <v>admis(e)</v>
      </c>
      <c r="CH12" s="112" t="str">
        <f t="shared" si="1"/>
        <v>Bien</v>
      </c>
    </row>
    <row r="13" spans="1:86" s="120" customFormat="1" ht="9.9" customHeight="1" thickBot="1">
      <c r="A13" s="112">
        <v>4</v>
      </c>
      <c r="B13" s="124" t="s">
        <v>27</v>
      </c>
      <c r="C13" s="124" t="s">
        <v>28</v>
      </c>
      <c r="D13" s="113">
        <v>14.5</v>
      </c>
      <c r="E13" s="113"/>
      <c r="F13" s="113">
        <v>14.5</v>
      </c>
      <c r="G13" s="113">
        <v>16.100000000000001</v>
      </c>
      <c r="H13" s="113"/>
      <c r="I13" s="113">
        <v>16.100000000000001</v>
      </c>
      <c r="J13" s="113">
        <v>11.75</v>
      </c>
      <c r="K13" s="113"/>
      <c r="L13" s="113">
        <v>11.75</v>
      </c>
      <c r="M13" s="113">
        <f t="shared" si="2"/>
        <v>14.116666666666667</v>
      </c>
      <c r="N13" s="114" t="s">
        <v>10</v>
      </c>
      <c r="O13" s="115">
        <v>16.8</v>
      </c>
      <c r="P13" s="115"/>
      <c r="Q13" s="115">
        <v>16.8</v>
      </c>
      <c r="R13" s="115" t="s">
        <v>202</v>
      </c>
      <c r="S13" s="115"/>
      <c r="T13" s="115" t="s">
        <v>202</v>
      </c>
      <c r="U13" s="115">
        <v>16.8</v>
      </c>
      <c r="V13" s="116" t="s">
        <v>10</v>
      </c>
      <c r="W13" s="115">
        <v>13</v>
      </c>
      <c r="X13" s="115"/>
      <c r="Y13" s="115">
        <v>13</v>
      </c>
      <c r="Z13" s="115">
        <v>14</v>
      </c>
      <c r="AA13" s="115"/>
      <c r="AB13" s="115">
        <v>14</v>
      </c>
      <c r="AC13" s="115">
        <f t="shared" si="11"/>
        <v>13.5</v>
      </c>
      <c r="AD13" s="116" t="s">
        <v>10</v>
      </c>
      <c r="AE13" s="117">
        <v>15.5</v>
      </c>
      <c r="AF13" s="117"/>
      <c r="AG13" s="117">
        <v>15.5</v>
      </c>
      <c r="AH13" s="117">
        <v>16</v>
      </c>
      <c r="AI13" s="117"/>
      <c r="AJ13" s="117">
        <v>16</v>
      </c>
      <c r="AK13" s="117">
        <f t="shared" si="4"/>
        <v>15.75</v>
      </c>
      <c r="AL13" s="116" t="s">
        <v>10</v>
      </c>
      <c r="AM13" s="115">
        <v>13.75</v>
      </c>
      <c r="AN13" s="115"/>
      <c r="AO13" s="115">
        <v>13.75</v>
      </c>
      <c r="AP13" s="115">
        <v>13.149999999999999</v>
      </c>
      <c r="AQ13" s="115"/>
      <c r="AR13" s="115">
        <v>13.149999999999999</v>
      </c>
      <c r="AS13" s="115">
        <f t="shared" si="5"/>
        <v>13.45</v>
      </c>
      <c r="AT13" s="116" t="s">
        <v>10</v>
      </c>
      <c r="AU13" s="115">
        <v>10</v>
      </c>
      <c r="AV13" s="115"/>
      <c r="AW13" s="115">
        <v>10</v>
      </c>
      <c r="AX13" s="115">
        <v>14.5</v>
      </c>
      <c r="AY13" s="115"/>
      <c r="AZ13" s="115">
        <v>14.5</v>
      </c>
      <c r="BA13" s="115">
        <f t="shared" si="6"/>
        <v>12.25</v>
      </c>
      <c r="BB13" s="116" t="s">
        <v>10</v>
      </c>
      <c r="BC13" s="117">
        <v>14</v>
      </c>
      <c r="BD13" s="117"/>
      <c r="BE13" s="117">
        <v>14</v>
      </c>
      <c r="BF13" s="117">
        <v>16</v>
      </c>
      <c r="BG13" s="117"/>
      <c r="BH13" s="117">
        <v>16</v>
      </c>
      <c r="BI13" s="117">
        <f t="shared" si="7"/>
        <v>15</v>
      </c>
      <c r="BJ13" s="126" t="s">
        <v>10</v>
      </c>
      <c r="BK13" s="117">
        <v>19.600000000000001</v>
      </c>
      <c r="BL13" s="117"/>
      <c r="BM13" s="117">
        <v>19.600000000000001</v>
      </c>
      <c r="BN13" s="117">
        <v>14.75</v>
      </c>
      <c r="BO13" s="117"/>
      <c r="BP13" s="117">
        <v>14.75</v>
      </c>
      <c r="BQ13" s="117">
        <f t="shared" si="8"/>
        <v>17.175000000000001</v>
      </c>
      <c r="BR13" s="126" t="s">
        <v>10</v>
      </c>
      <c r="BS13" s="117">
        <v>11</v>
      </c>
      <c r="BT13" s="113"/>
      <c r="BU13" s="117">
        <v>11</v>
      </c>
      <c r="BV13" s="117">
        <v>13</v>
      </c>
      <c r="BW13" s="226"/>
      <c r="BX13" s="117">
        <v>13</v>
      </c>
      <c r="BY13" s="117">
        <f t="shared" si="9"/>
        <v>12</v>
      </c>
      <c r="BZ13" s="126" t="s">
        <v>10</v>
      </c>
      <c r="CA13" s="117">
        <v>16</v>
      </c>
      <c r="CB13" s="117"/>
      <c r="CC13" s="117">
        <v>16</v>
      </c>
      <c r="CD13" s="117">
        <v>16</v>
      </c>
      <c r="CE13" s="126" t="s">
        <v>10</v>
      </c>
      <c r="CF13" s="118">
        <f t="shared" si="10"/>
        <v>14.836805555555557</v>
      </c>
      <c r="CG13" s="119" t="str">
        <f t="shared" si="0"/>
        <v>admis(e)</v>
      </c>
      <c r="CH13" s="112" t="str">
        <f t="shared" si="1"/>
        <v>Bien</v>
      </c>
    </row>
    <row r="14" spans="1:86" s="120" customFormat="1" ht="9.9" customHeight="1" thickBot="1">
      <c r="A14" s="112">
        <v>5</v>
      </c>
      <c r="B14" s="124" t="s">
        <v>29</v>
      </c>
      <c r="C14" s="127" t="s">
        <v>30</v>
      </c>
      <c r="D14" s="113">
        <v>13.75</v>
      </c>
      <c r="E14" s="113"/>
      <c r="F14" s="113">
        <v>13.75</v>
      </c>
      <c r="G14" s="113">
        <v>15.1</v>
      </c>
      <c r="H14" s="113"/>
      <c r="I14" s="113">
        <v>15.1</v>
      </c>
      <c r="J14" s="113">
        <v>11.5</v>
      </c>
      <c r="K14" s="113"/>
      <c r="L14" s="113">
        <v>11.5</v>
      </c>
      <c r="M14" s="113">
        <f t="shared" si="2"/>
        <v>13.450000000000001</v>
      </c>
      <c r="N14" s="114" t="s">
        <v>10</v>
      </c>
      <c r="O14" s="115">
        <v>14.000000000000002</v>
      </c>
      <c r="P14" s="115"/>
      <c r="Q14" s="115">
        <v>14.000000000000002</v>
      </c>
      <c r="R14" s="115">
        <v>16</v>
      </c>
      <c r="S14" s="115"/>
      <c r="T14" s="115">
        <v>16</v>
      </c>
      <c r="U14" s="115">
        <f t="shared" si="3"/>
        <v>14.400000000000002</v>
      </c>
      <c r="V14" s="116" t="s">
        <v>10</v>
      </c>
      <c r="W14" s="115">
        <v>13</v>
      </c>
      <c r="X14" s="115"/>
      <c r="Y14" s="115">
        <v>13</v>
      </c>
      <c r="Z14" s="115">
        <v>14</v>
      </c>
      <c r="AA14" s="115"/>
      <c r="AB14" s="115">
        <v>14</v>
      </c>
      <c r="AC14" s="115">
        <f t="shared" si="11"/>
        <v>13.5</v>
      </c>
      <c r="AD14" s="116" t="s">
        <v>10</v>
      </c>
      <c r="AE14" s="117">
        <v>15.5</v>
      </c>
      <c r="AF14" s="117"/>
      <c r="AG14" s="117">
        <v>15.5</v>
      </c>
      <c r="AH14" s="117">
        <v>15.75</v>
      </c>
      <c r="AI14" s="117"/>
      <c r="AJ14" s="117">
        <v>15.75</v>
      </c>
      <c r="AK14" s="117">
        <f t="shared" si="4"/>
        <v>15.625</v>
      </c>
      <c r="AL14" s="116" t="s">
        <v>10</v>
      </c>
      <c r="AM14" s="115">
        <v>14</v>
      </c>
      <c r="AN14" s="115"/>
      <c r="AO14" s="115">
        <v>14</v>
      </c>
      <c r="AP14" s="115">
        <v>14.349999999999998</v>
      </c>
      <c r="AQ14" s="115"/>
      <c r="AR14" s="115">
        <v>14.349999999999998</v>
      </c>
      <c r="AS14" s="115">
        <f t="shared" si="5"/>
        <v>14.174999999999999</v>
      </c>
      <c r="AT14" s="116" t="s">
        <v>10</v>
      </c>
      <c r="AU14" s="115">
        <v>8</v>
      </c>
      <c r="AV14" s="115"/>
      <c r="AW14" s="115">
        <v>8</v>
      </c>
      <c r="AX14" s="115">
        <v>13.5</v>
      </c>
      <c r="AY14" s="115"/>
      <c r="AZ14" s="115">
        <v>13.5</v>
      </c>
      <c r="BA14" s="115">
        <f t="shared" si="6"/>
        <v>10.75</v>
      </c>
      <c r="BB14" s="116" t="s">
        <v>10</v>
      </c>
      <c r="BC14" s="117">
        <v>13</v>
      </c>
      <c r="BD14" s="117"/>
      <c r="BE14" s="117">
        <v>13</v>
      </c>
      <c r="BF14" s="117">
        <v>15</v>
      </c>
      <c r="BG14" s="117"/>
      <c r="BH14" s="117">
        <v>15</v>
      </c>
      <c r="BI14" s="117">
        <f t="shared" si="7"/>
        <v>14</v>
      </c>
      <c r="BJ14" s="126" t="s">
        <v>10</v>
      </c>
      <c r="BK14" s="117">
        <v>18.399999999999999</v>
      </c>
      <c r="BL14" s="117"/>
      <c r="BM14" s="117">
        <v>18.399999999999999</v>
      </c>
      <c r="BN14" s="117">
        <v>15</v>
      </c>
      <c r="BO14" s="117"/>
      <c r="BP14" s="117">
        <v>15</v>
      </c>
      <c r="BQ14" s="117">
        <f t="shared" si="8"/>
        <v>16.7</v>
      </c>
      <c r="BR14" s="126" t="s">
        <v>10</v>
      </c>
      <c r="BS14" s="117">
        <v>14</v>
      </c>
      <c r="BT14" s="113"/>
      <c r="BU14" s="117">
        <v>14</v>
      </c>
      <c r="BV14" s="117">
        <v>9</v>
      </c>
      <c r="BW14" s="226"/>
      <c r="BX14" s="117">
        <v>9</v>
      </c>
      <c r="BY14" s="117">
        <f t="shared" si="9"/>
        <v>11.5</v>
      </c>
      <c r="BZ14" s="126" t="s">
        <v>10</v>
      </c>
      <c r="CA14" s="117">
        <v>16</v>
      </c>
      <c r="CB14" s="117"/>
      <c r="CC14" s="117">
        <v>16</v>
      </c>
      <c r="CD14" s="117">
        <v>16</v>
      </c>
      <c r="CE14" s="126" t="s">
        <v>10</v>
      </c>
      <c r="CF14" s="118">
        <f t="shared" si="10"/>
        <v>14.341666666666669</v>
      </c>
      <c r="CG14" s="119" t="str">
        <f t="shared" si="0"/>
        <v>admis(e)</v>
      </c>
      <c r="CH14" s="112" t="str">
        <f t="shared" si="1"/>
        <v>Bien</v>
      </c>
    </row>
    <row r="15" spans="1:86" s="120" customFormat="1" ht="9.9" customHeight="1" thickBot="1">
      <c r="A15" s="112">
        <v>6</v>
      </c>
      <c r="B15" s="124" t="s">
        <v>19</v>
      </c>
      <c r="C15" s="124" t="s">
        <v>31</v>
      </c>
      <c r="D15" s="113">
        <v>13.75</v>
      </c>
      <c r="E15" s="113"/>
      <c r="F15" s="113">
        <v>13.75</v>
      </c>
      <c r="G15" s="113">
        <v>14.3</v>
      </c>
      <c r="H15" s="113"/>
      <c r="I15" s="113">
        <v>14.3</v>
      </c>
      <c r="J15" s="113">
        <v>11.5</v>
      </c>
      <c r="K15" s="113"/>
      <c r="L15" s="113">
        <v>11.5</v>
      </c>
      <c r="M15" s="113">
        <f t="shared" si="2"/>
        <v>13.183333333333332</v>
      </c>
      <c r="N15" s="114" t="s">
        <v>10</v>
      </c>
      <c r="O15" s="115">
        <v>16.399999999999999</v>
      </c>
      <c r="P15" s="115"/>
      <c r="Q15" s="115">
        <v>16.399999999999999</v>
      </c>
      <c r="R15" s="115">
        <v>15</v>
      </c>
      <c r="S15" s="115"/>
      <c r="T15" s="115">
        <v>15</v>
      </c>
      <c r="U15" s="115">
        <f t="shared" si="3"/>
        <v>16.119999999999997</v>
      </c>
      <c r="V15" s="116" t="s">
        <v>10</v>
      </c>
      <c r="W15" s="115">
        <v>4</v>
      </c>
      <c r="X15" s="115">
        <v>9</v>
      </c>
      <c r="Y15" s="115">
        <v>9</v>
      </c>
      <c r="Z15" s="115">
        <v>14</v>
      </c>
      <c r="AA15" s="115"/>
      <c r="AB15" s="115">
        <v>14</v>
      </c>
      <c r="AC15" s="115">
        <f t="shared" si="11"/>
        <v>11.5</v>
      </c>
      <c r="AD15" s="116" t="s">
        <v>209</v>
      </c>
      <c r="AE15" s="117">
        <v>15.75</v>
      </c>
      <c r="AF15" s="117"/>
      <c r="AG15" s="117">
        <v>15.75</v>
      </c>
      <c r="AH15" s="117">
        <v>15.75</v>
      </c>
      <c r="AI15" s="117"/>
      <c r="AJ15" s="117">
        <v>15.75</v>
      </c>
      <c r="AK15" s="117">
        <f t="shared" si="4"/>
        <v>15.75</v>
      </c>
      <c r="AL15" s="116" t="s">
        <v>10</v>
      </c>
      <c r="AM15" s="115">
        <v>13.75</v>
      </c>
      <c r="AN15" s="115"/>
      <c r="AO15" s="115">
        <v>13.75</v>
      </c>
      <c r="AP15" s="115">
        <v>12.25</v>
      </c>
      <c r="AQ15" s="115"/>
      <c r="AR15" s="115">
        <v>12.25</v>
      </c>
      <c r="AS15" s="115">
        <f t="shared" si="5"/>
        <v>13</v>
      </c>
      <c r="AT15" s="116" t="s">
        <v>10</v>
      </c>
      <c r="AU15" s="115">
        <v>18</v>
      </c>
      <c r="AV15" s="115"/>
      <c r="AW15" s="115">
        <v>18</v>
      </c>
      <c r="AX15" s="115">
        <v>12.5</v>
      </c>
      <c r="AY15" s="115"/>
      <c r="AZ15" s="115">
        <v>12.5</v>
      </c>
      <c r="BA15" s="115">
        <f t="shared" si="6"/>
        <v>15.25</v>
      </c>
      <c r="BB15" s="116" t="s">
        <v>10</v>
      </c>
      <c r="BC15" s="117">
        <v>12</v>
      </c>
      <c r="BD15" s="117"/>
      <c r="BE15" s="117">
        <v>12</v>
      </c>
      <c r="BF15" s="117">
        <v>11</v>
      </c>
      <c r="BG15" s="117"/>
      <c r="BH15" s="117">
        <v>11</v>
      </c>
      <c r="BI15" s="117">
        <f t="shared" si="7"/>
        <v>11.5</v>
      </c>
      <c r="BJ15" s="126" t="s">
        <v>10</v>
      </c>
      <c r="BK15" s="117">
        <v>16.149999999999999</v>
      </c>
      <c r="BL15" s="117"/>
      <c r="BM15" s="117">
        <v>16.149999999999999</v>
      </c>
      <c r="BN15" s="117">
        <v>14.75</v>
      </c>
      <c r="BO15" s="117"/>
      <c r="BP15" s="117">
        <v>14.75</v>
      </c>
      <c r="BQ15" s="117">
        <f t="shared" si="8"/>
        <v>15.45</v>
      </c>
      <c r="BR15" s="126" t="s">
        <v>10</v>
      </c>
      <c r="BS15" s="117">
        <v>14</v>
      </c>
      <c r="BT15" s="113"/>
      <c r="BU15" s="117">
        <v>14</v>
      </c>
      <c r="BV15" s="117">
        <v>10</v>
      </c>
      <c r="BW15" s="226"/>
      <c r="BX15" s="117">
        <v>10</v>
      </c>
      <c r="BY15" s="117">
        <f t="shared" si="9"/>
        <v>12</v>
      </c>
      <c r="BZ15" s="126" t="s">
        <v>10</v>
      </c>
      <c r="CA15" s="117">
        <v>16</v>
      </c>
      <c r="CB15" s="117"/>
      <c r="CC15" s="117">
        <v>16</v>
      </c>
      <c r="CD15" s="117">
        <v>16</v>
      </c>
      <c r="CE15" s="126" t="s">
        <v>10</v>
      </c>
      <c r="CF15" s="118">
        <f t="shared" si="10"/>
        <v>14.312777777777777</v>
      </c>
      <c r="CG15" s="119" t="str">
        <f t="shared" si="0"/>
        <v>admis(e)</v>
      </c>
      <c r="CH15" s="112" t="str">
        <f t="shared" si="1"/>
        <v>Bien</v>
      </c>
    </row>
    <row r="16" spans="1:86" s="120" customFormat="1" ht="9.9" customHeight="1" thickBot="1">
      <c r="A16" s="112">
        <v>7</v>
      </c>
      <c r="B16" s="124" t="s">
        <v>32</v>
      </c>
      <c r="C16" s="124" t="s">
        <v>33</v>
      </c>
      <c r="D16" s="113">
        <v>14.25</v>
      </c>
      <c r="E16" s="113"/>
      <c r="F16" s="113">
        <v>14.25</v>
      </c>
      <c r="G16" s="113">
        <v>16.100000000000001</v>
      </c>
      <c r="H16" s="113"/>
      <c r="I16" s="113">
        <v>16.100000000000001</v>
      </c>
      <c r="J16" s="113">
        <v>12.5</v>
      </c>
      <c r="K16" s="113"/>
      <c r="L16" s="113">
        <v>12.5</v>
      </c>
      <c r="M16" s="113">
        <f t="shared" si="2"/>
        <v>14.283333333333333</v>
      </c>
      <c r="N16" s="114" t="s">
        <v>10</v>
      </c>
      <c r="O16" s="115">
        <v>16.400000000000002</v>
      </c>
      <c r="P16" s="115"/>
      <c r="Q16" s="115">
        <v>16.400000000000002</v>
      </c>
      <c r="R16" s="115">
        <v>16</v>
      </c>
      <c r="S16" s="115"/>
      <c r="T16" s="115">
        <v>16</v>
      </c>
      <c r="U16" s="115">
        <f t="shared" si="3"/>
        <v>16.320000000000004</v>
      </c>
      <c r="V16" s="116" t="s">
        <v>10</v>
      </c>
      <c r="W16" s="115">
        <v>12</v>
      </c>
      <c r="X16" s="115"/>
      <c r="Y16" s="115">
        <v>12</v>
      </c>
      <c r="Z16" s="115">
        <v>14</v>
      </c>
      <c r="AA16" s="115"/>
      <c r="AB16" s="115">
        <v>14</v>
      </c>
      <c r="AC16" s="115">
        <f t="shared" si="11"/>
        <v>13</v>
      </c>
      <c r="AD16" s="116" t="s">
        <v>10</v>
      </c>
      <c r="AE16" s="117">
        <v>15.5</v>
      </c>
      <c r="AF16" s="117"/>
      <c r="AG16" s="117">
        <v>15.5</v>
      </c>
      <c r="AH16" s="117">
        <v>15.5</v>
      </c>
      <c r="AI16" s="117"/>
      <c r="AJ16" s="117">
        <v>15.5</v>
      </c>
      <c r="AK16" s="117">
        <f t="shared" si="4"/>
        <v>15.5</v>
      </c>
      <c r="AL16" s="116" t="s">
        <v>10</v>
      </c>
      <c r="AM16" s="115">
        <v>14.75</v>
      </c>
      <c r="AN16" s="115"/>
      <c r="AO16" s="115">
        <v>14.75</v>
      </c>
      <c r="AP16" s="115">
        <v>15.35</v>
      </c>
      <c r="AQ16" s="115"/>
      <c r="AR16" s="115">
        <v>15.35</v>
      </c>
      <c r="AS16" s="115">
        <f t="shared" si="5"/>
        <v>15.05</v>
      </c>
      <c r="AT16" s="116" t="s">
        <v>10</v>
      </c>
      <c r="AU16" s="115">
        <v>17</v>
      </c>
      <c r="AV16" s="115"/>
      <c r="AW16" s="115">
        <v>17</v>
      </c>
      <c r="AX16" s="115">
        <v>20</v>
      </c>
      <c r="AY16" s="115"/>
      <c r="AZ16" s="115">
        <v>20</v>
      </c>
      <c r="BA16" s="115">
        <f t="shared" si="6"/>
        <v>18.5</v>
      </c>
      <c r="BB16" s="116" t="s">
        <v>10</v>
      </c>
      <c r="BC16" s="117">
        <v>12</v>
      </c>
      <c r="BD16" s="117"/>
      <c r="BE16" s="117">
        <v>12</v>
      </c>
      <c r="BF16" s="117">
        <v>13</v>
      </c>
      <c r="BG16" s="117"/>
      <c r="BH16" s="117">
        <v>13</v>
      </c>
      <c r="BI16" s="117">
        <f t="shared" si="7"/>
        <v>12.5</v>
      </c>
      <c r="BJ16" s="126" t="s">
        <v>10</v>
      </c>
      <c r="BK16" s="117">
        <v>20</v>
      </c>
      <c r="BL16" s="117"/>
      <c r="BM16" s="117">
        <v>20</v>
      </c>
      <c r="BN16" s="117">
        <v>14.25</v>
      </c>
      <c r="BO16" s="117"/>
      <c r="BP16" s="117">
        <v>14.25</v>
      </c>
      <c r="BQ16" s="117">
        <f t="shared" si="8"/>
        <v>17.125</v>
      </c>
      <c r="BR16" s="126" t="s">
        <v>10</v>
      </c>
      <c r="BS16" s="117">
        <v>14</v>
      </c>
      <c r="BT16" s="113"/>
      <c r="BU16" s="117">
        <v>14</v>
      </c>
      <c r="BV16" s="117">
        <v>15</v>
      </c>
      <c r="BW16" s="226"/>
      <c r="BX16" s="117">
        <v>15</v>
      </c>
      <c r="BY16" s="117">
        <f t="shared" si="9"/>
        <v>14.5</v>
      </c>
      <c r="BZ16" s="126" t="s">
        <v>10</v>
      </c>
      <c r="CA16" s="117">
        <v>16.5</v>
      </c>
      <c r="CB16" s="117"/>
      <c r="CC16" s="117">
        <v>16.5</v>
      </c>
      <c r="CD16" s="117">
        <v>16.5</v>
      </c>
      <c r="CE16" s="126" t="s">
        <v>10</v>
      </c>
      <c r="CF16" s="118">
        <f t="shared" si="10"/>
        <v>15.523194444444444</v>
      </c>
      <c r="CG16" s="119" t="str">
        <f t="shared" si="0"/>
        <v>admis(e)</v>
      </c>
      <c r="CH16" s="112" t="str">
        <f t="shared" si="1"/>
        <v>Bien</v>
      </c>
    </row>
    <row r="17" spans="1:86" s="120" customFormat="1" ht="9.9" customHeight="1" thickBot="1">
      <c r="A17" s="112">
        <v>8</v>
      </c>
      <c r="B17" s="124" t="s">
        <v>34</v>
      </c>
      <c r="C17" s="124" t="s">
        <v>35</v>
      </c>
      <c r="D17" s="113">
        <v>14</v>
      </c>
      <c r="E17" s="113"/>
      <c r="F17" s="113">
        <v>14</v>
      </c>
      <c r="G17" s="113">
        <v>14.3</v>
      </c>
      <c r="H17" s="113"/>
      <c r="I17" s="113">
        <v>14.3</v>
      </c>
      <c r="J17" s="113">
        <v>12.5</v>
      </c>
      <c r="K17" s="113"/>
      <c r="L17" s="113">
        <v>12.5</v>
      </c>
      <c r="M17" s="113">
        <f t="shared" si="2"/>
        <v>13.6</v>
      </c>
      <c r="N17" s="114" t="s">
        <v>10</v>
      </c>
      <c r="O17" s="115">
        <v>19.399999999999999</v>
      </c>
      <c r="P17" s="115"/>
      <c r="Q17" s="115">
        <v>19.399999999999999</v>
      </c>
      <c r="R17" s="115">
        <v>15</v>
      </c>
      <c r="S17" s="115"/>
      <c r="T17" s="115">
        <v>15</v>
      </c>
      <c r="U17" s="115">
        <f t="shared" si="3"/>
        <v>18.52</v>
      </c>
      <c r="V17" s="116" t="s">
        <v>10</v>
      </c>
      <c r="W17" s="115">
        <v>10</v>
      </c>
      <c r="X17" s="115"/>
      <c r="Y17" s="115">
        <v>10</v>
      </c>
      <c r="Z17" s="115">
        <v>14</v>
      </c>
      <c r="AA17" s="115"/>
      <c r="AB17" s="115">
        <v>14</v>
      </c>
      <c r="AC17" s="115">
        <f t="shared" si="11"/>
        <v>12</v>
      </c>
      <c r="AD17" s="116" t="s">
        <v>10</v>
      </c>
      <c r="AE17" s="117">
        <v>15.5</v>
      </c>
      <c r="AF17" s="117"/>
      <c r="AG17" s="117">
        <v>15.5</v>
      </c>
      <c r="AH17" s="117">
        <v>15</v>
      </c>
      <c r="AI17" s="117"/>
      <c r="AJ17" s="117">
        <v>15</v>
      </c>
      <c r="AK17" s="117">
        <f t="shared" si="4"/>
        <v>15.25</v>
      </c>
      <c r="AL17" s="116" t="s">
        <v>10</v>
      </c>
      <c r="AM17" s="115">
        <v>13.5</v>
      </c>
      <c r="AN17" s="115"/>
      <c r="AO17" s="115">
        <v>13.5</v>
      </c>
      <c r="AP17" s="115">
        <v>15.2</v>
      </c>
      <c r="AQ17" s="115"/>
      <c r="AR17" s="115">
        <v>15.2</v>
      </c>
      <c r="AS17" s="115">
        <f t="shared" si="5"/>
        <v>14.35</v>
      </c>
      <c r="AT17" s="116" t="s">
        <v>10</v>
      </c>
      <c r="AU17" s="115">
        <v>18</v>
      </c>
      <c r="AV17" s="115"/>
      <c r="AW17" s="115">
        <v>18</v>
      </c>
      <c r="AX17" s="115">
        <v>19.5</v>
      </c>
      <c r="AY17" s="115"/>
      <c r="AZ17" s="115">
        <v>19.5</v>
      </c>
      <c r="BA17" s="115">
        <f t="shared" si="6"/>
        <v>18.75</v>
      </c>
      <c r="BB17" s="116" t="s">
        <v>10</v>
      </c>
      <c r="BC17" s="117">
        <v>15</v>
      </c>
      <c r="BD17" s="117"/>
      <c r="BE17" s="117">
        <v>15</v>
      </c>
      <c r="BF17" s="117">
        <v>11</v>
      </c>
      <c r="BG17" s="117"/>
      <c r="BH17" s="117">
        <v>11</v>
      </c>
      <c r="BI17" s="117">
        <f t="shared" si="7"/>
        <v>13</v>
      </c>
      <c r="BJ17" s="126" t="s">
        <v>10</v>
      </c>
      <c r="BK17" s="117">
        <v>19.600000000000001</v>
      </c>
      <c r="BL17" s="117"/>
      <c r="BM17" s="117">
        <v>19.600000000000001</v>
      </c>
      <c r="BN17" s="117">
        <v>14.5</v>
      </c>
      <c r="BO17" s="117"/>
      <c r="BP17" s="117">
        <v>14.5</v>
      </c>
      <c r="BQ17" s="117">
        <f t="shared" si="8"/>
        <v>17.05</v>
      </c>
      <c r="BR17" s="126" t="s">
        <v>10</v>
      </c>
      <c r="BS17" s="117">
        <v>7</v>
      </c>
      <c r="BT17" s="113">
        <v>9</v>
      </c>
      <c r="BU17" s="226">
        <v>9</v>
      </c>
      <c r="BV17" s="117">
        <v>12</v>
      </c>
      <c r="BW17" s="226"/>
      <c r="BX17" s="117">
        <v>12</v>
      </c>
      <c r="BY17" s="117">
        <f t="shared" si="9"/>
        <v>10.5</v>
      </c>
      <c r="BZ17" s="126" t="s">
        <v>209</v>
      </c>
      <c r="CA17" s="117">
        <v>16.5</v>
      </c>
      <c r="CB17" s="117"/>
      <c r="CC17" s="117">
        <v>16.5</v>
      </c>
      <c r="CD17" s="117">
        <v>16.5</v>
      </c>
      <c r="CE17" s="126" t="s">
        <v>10</v>
      </c>
      <c r="CF17" s="118">
        <f t="shared" si="10"/>
        <v>15.209999999999999</v>
      </c>
      <c r="CG17" s="119" t="str">
        <f t="shared" si="0"/>
        <v>admis(e)</v>
      </c>
      <c r="CH17" s="112" t="str">
        <f t="shared" si="1"/>
        <v>Bien</v>
      </c>
    </row>
    <row r="18" spans="1:86" s="120" customFormat="1" ht="9.9" customHeight="1" thickBot="1">
      <c r="A18" s="112">
        <v>9</v>
      </c>
      <c r="B18" s="124" t="s">
        <v>36</v>
      </c>
      <c r="C18" s="124" t="s">
        <v>35</v>
      </c>
      <c r="D18" s="113">
        <v>14</v>
      </c>
      <c r="E18" s="113"/>
      <c r="F18" s="113">
        <v>14</v>
      </c>
      <c r="G18" s="113">
        <v>17.3</v>
      </c>
      <c r="H18" s="113"/>
      <c r="I18" s="113">
        <v>17.3</v>
      </c>
      <c r="J18" s="113">
        <v>10.5</v>
      </c>
      <c r="K18" s="113"/>
      <c r="L18" s="113">
        <v>10.5</v>
      </c>
      <c r="M18" s="113">
        <f t="shared" si="2"/>
        <v>13.933333333333332</v>
      </c>
      <c r="N18" s="114" t="s">
        <v>10</v>
      </c>
      <c r="O18" s="115">
        <v>16.8</v>
      </c>
      <c r="P18" s="115"/>
      <c r="Q18" s="115">
        <v>16.8</v>
      </c>
      <c r="R18" s="115">
        <v>16</v>
      </c>
      <c r="S18" s="115"/>
      <c r="T18" s="115">
        <v>16</v>
      </c>
      <c r="U18" s="115">
        <f t="shared" si="3"/>
        <v>16.64</v>
      </c>
      <c r="V18" s="116" t="s">
        <v>10</v>
      </c>
      <c r="W18" s="115">
        <v>11</v>
      </c>
      <c r="X18" s="115"/>
      <c r="Y18" s="115">
        <v>11</v>
      </c>
      <c r="Z18" s="115">
        <v>14</v>
      </c>
      <c r="AA18" s="115"/>
      <c r="AB18" s="115">
        <v>14</v>
      </c>
      <c r="AC18" s="115">
        <f t="shared" si="11"/>
        <v>12.5</v>
      </c>
      <c r="AD18" s="116" t="s">
        <v>10</v>
      </c>
      <c r="AE18" s="117">
        <v>16</v>
      </c>
      <c r="AF18" s="117"/>
      <c r="AG18" s="117">
        <v>16</v>
      </c>
      <c r="AH18" s="117">
        <v>15</v>
      </c>
      <c r="AI18" s="117"/>
      <c r="AJ18" s="117">
        <v>15</v>
      </c>
      <c r="AK18" s="117">
        <f t="shared" si="4"/>
        <v>15.5</v>
      </c>
      <c r="AL18" s="116" t="s">
        <v>10</v>
      </c>
      <c r="AM18" s="115">
        <v>14.25</v>
      </c>
      <c r="AN18" s="115"/>
      <c r="AO18" s="115">
        <v>14.25</v>
      </c>
      <c r="AP18" s="115">
        <v>13.149999999999999</v>
      </c>
      <c r="AQ18" s="115"/>
      <c r="AR18" s="115">
        <v>13.149999999999999</v>
      </c>
      <c r="AS18" s="115">
        <f t="shared" si="5"/>
        <v>13.7</v>
      </c>
      <c r="AT18" s="116" t="s">
        <v>10</v>
      </c>
      <c r="AU18" s="115">
        <v>8.5</v>
      </c>
      <c r="AV18" s="115"/>
      <c r="AW18" s="115">
        <v>8.5</v>
      </c>
      <c r="AX18" s="115">
        <v>18.5</v>
      </c>
      <c r="AY18" s="115"/>
      <c r="AZ18" s="115">
        <v>18.5</v>
      </c>
      <c r="BA18" s="115">
        <f t="shared" si="6"/>
        <v>13.5</v>
      </c>
      <c r="BB18" s="116" t="s">
        <v>10</v>
      </c>
      <c r="BC18" s="117">
        <v>16</v>
      </c>
      <c r="BD18" s="117"/>
      <c r="BE18" s="117">
        <v>16</v>
      </c>
      <c r="BF18" s="117">
        <v>9</v>
      </c>
      <c r="BG18" s="117"/>
      <c r="BH18" s="117">
        <v>9</v>
      </c>
      <c r="BI18" s="117">
        <f t="shared" si="7"/>
        <v>12.5</v>
      </c>
      <c r="BJ18" s="126" t="s">
        <v>10</v>
      </c>
      <c r="BK18" s="117">
        <v>15.2</v>
      </c>
      <c r="BL18" s="117"/>
      <c r="BM18" s="117">
        <v>15.2</v>
      </c>
      <c r="BN18" s="117">
        <v>13.25</v>
      </c>
      <c r="BO18" s="117"/>
      <c r="BP18" s="117">
        <v>13.25</v>
      </c>
      <c r="BQ18" s="117">
        <f t="shared" si="8"/>
        <v>14.225</v>
      </c>
      <c r="BR18" s="126" t="s">
        <v>10</v>
      </c>
      <c r="BS18" s="117">
        <v>16</v>
      </c>
      <c r="BT18" s="113"/>
      <c r="BU18" s="117">
        <v>16</v>
      </c>
      <c r="BV18" s="117">
        <v>13</v>
      </c>
      <c r="BW18" s="226"/>
      <c r="BX18" s="117">
        <v>13</v>
      </c>
      <c r="BY18" s="117">
        <f t="shared" si="9"/>
        <v>14.5</v>
      </c>
      <c r="BZ18" s="126" t="s">
        <v>10</v>
      </c>
      <c r="CA18" s="117">
        <v>15</v>
      </c>
      <c r="CB18" s="117"/>
      <c r="CC18" s="117">
        <v>15</v>
      </c>
      <c r="CD18" s="117">
        <v>15</v>
      </c>
      <c r="CE18" s="126" t="s">
        <v>10</v>
      </c>
      <c r="CF18" s="118">
        <f t="shared" si="10"/>
        <v>14.333194444444445</v>
      </c>
      <c r="CG18" s="119" t="str">
        <f t="shared" si="0"/>
        <v>admis(e)</v>
      </c>
      <c r="CH18" s="112" t="str">
        <f t="shared" si="1"/>
        <v>Bien</v>
      </c>
    </row>
    <row r="19" spans="1:86" s="120" customFormat="1" ht="9.9" customHeight="1" thickBot="1">
      <c r="A19" s="112">
        <v>10</v>
      </c>
      <c r="B19" s="124" t="s">
        <v>37</v>
      </c>
      <c r="C19" s="124" t="s">
        <v>38</v>
      </c>
      <c r="D19" s="113">
        <v>14</v>
      </c>
      <c r="E19" s="113"/>
      <c r="F19" s="113">
        <v>14</v>
      </c>
      <c r="G19" s="113">
        <v>14.3</v>
      </c>
      <c r="H19" s="113"/>
      <c r="I19" s="113">
        <v>14.3</v>
      </c>
      <c r="J19" s="113">
        <v>11.25</v>
      </c>
      <c r="K19" s="113"/>
      <c r="L19" s="113">
        <v>11.25</v>
      </c>
      <c r="M19" s="113">
        <f t="shared" si="2"/>
        <v>13.183333333333332</v>
      </c>
      <c r="N19" s="114" t="s">
        <v>10</v>
      </c>
      <c r="O19" s="115">
        <v>16.8</v>
      </c>
      <c r="P19" s="115"/>
      <c r="Q19" s="115">
        <v>16.8</v>
      </c>
      <c r="R19" s="115">
        <v>14</v>
      </c>
      <c r="S19" s="115"/>
      <c r="T19" s="115">
        <v>14</v>
      </c>
      <c r="U19" s="115">
        <f t="shared" si="3"/>
        <v>16.240000000000002</v>
      </c>
      <c r="V19" s="116" t="s">
        <v>10</v>
      </c>
      <c r="W19" s="115">
        <v>14</v>
      </c>
      <c r="X19" s="115"/>
      <c r="Y19" s="115">
        <v>14</v>
      </c>
      <c r="Z19" s="115">
        <v>14</v>
      </c>
      <c r="AA19" s="115"/>
      <c r="AB19" s="115">
        <v>14</v>
      </c>
      <c r="AC19" s="115">
        <f t="shared" si="11"/>
        <v>14</v>
      </c>
      <c r="AD19" s="116" t="s">
        <v>10</v>
      </c>
      <c r="AE19" s="117">
        <v>15.5</v>
      </c>
      <c r="AF19" s="117"/>
      <c r="AG19" s="117">
        <v>15.5</v>
      </c>
      <c r="AH19" s="117">
        <v>14.75</v>
      </c>
      <c r="AI19" s="117"/>
      <c r="AJ19" s="117">
        <v>14.75</v>
      </c>
      <c r="AK19" s="117">
        <f t="shared" si="4"/>
        <v>15.125</v>
      </c>
      <c r="AL19" s="116" t="s">
        <v>10</v>
      </c>
      <c r="AM19" s="115">
        <v>13.25</v>
      </c>
      <c r="AN19" s="115"/>
      <c r="AO19" s="115">
        <v>13.25</v>
      </c>
      <c r="AP19" s="115">
        <v>14.499999999999998</v>
      </c>
      <c r="AQ19" s="115"/>
      <c r="AR19" s="115">
        <v>14.499999999999998</v>
      </c>
      <c r="AS19" s="115">
        <f t="shared" si="5"/>
        <v>13.875</v>
      </c>
      <c r="AT19" s="116" t="s">
        <v>10</v>
      </c>
      <c r="AU19" s="115">
        <v>10</v>
      </c>
      <c r="AV19" s="115"/>
      <c r="AW19" s="115">
        <v>10</v>
      </c>
      <c r="AX19" s="115">
        <v>19.5</v>
      </c>
      <c r="AY19" s="115"/>
      <c r="AZ19" s="115">
        <v>19.5</v>
      </c>
      <c r="BA19" s="115">
        <f t="shared" si="6"/>
        <v>14.75</v>
      </c>
      <c r="BB19" s="116" t="s">
        <v>10</v>
      </c>
      <c r="BC19" s="117">
        <v>15</v>
      </c>
      <c r="BD19" s="117"/>
      <c r="BE19" s="117">
        <v>15</v>
      </c>
      <c r="BF19" s="117">
        <v>14</v>
      </c>
      <c r="BG19" s="117"/>
      <c r="BH19" s="117">
        <v>14</v>
      </c>
      <c r="BI19" s="117">
        <f t="shared" si="7"/>
        <v>14.5</v>
      </c>
      <c r="BJ19" s="126" t="s">
        <v>10</v>
      </c>
      <c r="BK19" s="117">
        <v>19.600000000000001</v>
      </c>
      <c r="BL19" s="117"/>
      <c r="BM19" s="117">
        <v>19.600000000000001</v>
      </c>
      <c r="BN19" s="117">
        <v>14.75</v>
      </c>
      <c r="BO19" s="117"/>
      <c r="BP19" s="117">
        <v>14.75</v>
      </c>
      <c r="BQ19" s="117">
        <f t="shared" si="8"/>
        <v>17.175000000000001</v>
      </c>
      <c r="BR19" s="126" t="s">
        <v>10</v>
      </c>
      <c r="BS19" s="117">
        <v>11</v>
      </c>
      <c r="BT19" s="113"/>
      <c r="BU19" s="117">
        <v>11</v>
      </c>
      <c r="BV19" s="117">
        <v>13</v>
      </c>
      <c r="BW19" s="226"/>
      <c r="BX19" s="117">
        <v>13</v>
      </c>
      <c r="BY19" s="117">
        <f t="shared" si="9"/>
        <v>12</v>
      </c>
      <c r="BZ19" s="126" t="s">
        <v>10</v>
      </c>
      <c r="CA19" s="117">
        <v>15</v>
      </c>
      <c r="CB19" s="117"/>
      <c r="CC19" s="117">
        <v>15</v>
      </c>
      <c r="CD19" s="117">
        <v>15</v>
      </c>
      <c r="CE19" s="126" t="s">
        <v>10</v>
      </c>
      <c r="CF19" s="118">
        <f t="shared" si="10"/>
        <v>14.654027777777777</v>
      </c>
      <c r="CG19" s="119" t="str">
        <f t="shared" si="0"/>
        <v>admis(e)</v>
      </c>
      <c r="CH19" s="112" t="str">
        <f t="shared" si="1"/>
        <v>Bien</v>
      </c>
    </row>
    <row r="20" spans="1:86" s="120" customFormat="1" ht="9.9" customHeight="1" thickBot="1">
      <c r="A20" s="112">
        <v>11</v>
      </c>
      <c r="B20" s="124" t="s">
        <v>39</v>
      </c>
      <c r="C20" s="124" t="s">
        <v>40</v>
      </c>
      <c r="D20" s="113">
        <v>14.25</v>
      </c>
      <c r="E20" s="113"/>
      <c r="F20" s="113">
        <v>14.25</v>
      </c>
      <c r="G20" s="113">
        <v>14.3</v>
      </c>
      <c r="H20" s="113"/>
      <c r="I20" s="113">
        <v>14.3</v>
      </c>
      <c r="J20" s="113">
        <v>12.375</v>
      </c>
      <c r="K20" s="113"/>
      <c r="L20" s="113">
        <v>12.375</v>
      </c>
      <c r="M20" s="113">
        <f t="shared" si="2"/>
        <v>13.641666666666666</v>
      </c>
      <c r="N20" s="114" t="s">
        <v>10</v>
      </c>
      <c r="O20" s="115">
        <v>16.8</v>
      </c>
      <c r="P20" s="115"/>
      <c r="Q20" s="115">
        <v>16.8</v>
      </c>
      <c r="R20" s="115">
        <v>16</v>
      </c>
      <c r="S20" s="115"/>
      <c r="T20" s="115">
        <v>16</v>
      </c>
      <c r="U20" s="115">
        <f t="shared" si="3"/>
        <v>16.64</v>
      </c>
      <c r="V20" s="116" t="s">
        <v>10</v>
      </c>
      <c r="W20" s="115">
        <v>0</v>
      </c>
      <c r="X20" s="115">
        <v>10</v>
      </c>
      <c r="Y20" s="115">
        <v>10</v>
      </c>
      <c r="Z20" s="115">
        <v>14</v>
      </c>
      <c r="AA20" s="115"/>
      <c r="AB20" s="115">
        <v>14</v>
      </c>
      <c r="AC20" s="115">
        <f t="shared" si="11"/>
        <v>12</v>
      </c>
      <c r="AD20" s="116" t="s">
        <v>209</v>
      </c>
      <c r="AE20" s="117">
        <v>15.5</v>
      </c>
      <c r="AF20" s="117"/>
      <c r="AG20" s="117">
        <v>15.5</v>
      </c>
      <c r="AH20" s="117">
        <v>15</v>
      </c>
      <c r="AI20" s="117"/>
      <c r="AJ20" s="117">
        <v>15</v>
      </c>
      <c r="AK20" s="117">
        <f t="shared" si="4"/>
        <v>15.25</v>
      </c>
      <c r="AL20" s="116" t="s">
        <v>10</v>
      </c>
      <c r="AM20" s="115">
        <v>13.75</v>
      </c>
      <c r="AN20" s="115"/>
      <c r="AO20" s="115">
        <v>13.75</v>
      </c>
      <c r="AP20" s="115">
        <v>15</v>
      </c>
      <c r="AQ20" s="115"/>
      <c r="AR20" s="115">
        <v>15</v>
      </c>
      <c r="AS20" s="115">
        <f t="shared" si="5"/>
        <v>14.375</v>
      </c>
      <c r="AT20" s="116" t="s">
        <v>10</v>
      </c>
      <c r="AU20" s="115">
        <v>19</v>
      </c>
      <c r="AV20" s="115"/>
      <c r="AW20" s="115">
        <v>19</v>
      </c>
      <c r="AX20" s="115">
        <v>19.5</v>
      </c>
      <c r="AY20" s="115"/>
      <c r="AZ20" s="115">
        <v>19.5</v>
      </c>
      <c r="BA20" s="115">
        <f t="shared" si="6"/>
        <v>19.25</v>
      </c>
      <c r="BB20" s="116" t="s">
        <v>10</v>
      </c>
      <c r="BC20" s="117">
        <v>14</v>
      </c>
      <c r="BD20" s="117"/>
      <c r="BE20" s="117">
        <v>14</v>
      </c>
      <c r="BF20" s="117">
        <v>14</v>
      </c>
      <c r="BG20" s="117"/>
      <c r="BH20" s="117">
        <v>14</v>
      </c>
      <c r="BI20" s="117">
        <f t="shared" si="7"/>
        <v>14</v>
      </c>
      <c r="BJ20" s="126" t="s">
        <v>10</v>
      </c>
      <c r="BK20" s="117">
        <v>19.600000000000001</v>
      </c>
      <c r="BL20" s="117"/>
      <c r="BM20" s="117">
        <v>19.600000000000001</v>
      </c>
      <c r="BN20" s="117">
        <v>12.5</v>
      </c>
      <c r="BO20" s="117"/>
      <c r="BP20" s="117">
        <v>12.5</v>
      </c>
      <c r="BQ20" s="117">
        <f t="shared" si="8"/>
        <v>16.05</v>
      </c>
      <c r="BR20" s="126" t="s">
        <v>10</v>
      </c>
      <c r="BS20" s="117">
        <v>12</v>
      </c>
      <c r="BT20" s="113"/>
      <c r="BU20" s="117">
        <v>12</v>
      </c>
      <c r="BV20" s="117">
        <v>13</v>
      </c>
      <c r="BW20" s="226"/>
      <c r="BX20" s="117">
        <v>13</v>
      </c>
      <c r="BY20" s="117">
        <f t="shared" si="9"/>
        <v>12.5</v>
      </c>
      <c r="BZ20" s="126" t="s">
        <v>10</v>
      </c>
      <c r="CA20" s="117">
        <v>15.5</v>
      </c>
      <c r="CB20" s="117"/>
      <c r="CC20" s="117">
        <v>15.5</v>
      </c>
      <c r="CD20" s="117">
        <v>15.5</v>
      </c>
      <c r="CE20" s="126" t="s">
        <v>10</v>
      </c>
      <c r="CF20" s="118">
        <f t="shared" si="10"/>
        <v>15.017222222222221</v>
      </c>
      <c r="CG20" s="119" t="str">
        <f t="shared" si="0"/>
        <v>admis(e)</v>
      </c>
      <c r="CH20" s="112" t="str">
        <f t="shared" si="1"/>
        <v>Bien</v>
      </c>
    </row>
    <row r="21" spans="1:86" s="120" customFormat="1" ht="9.9" customHeight="1" thickBot="1">
      <c r="A21" s="112">
        <v>12</v>
      </c>
      <c r="B21" s="124" t="s">
        <v>41</v>
      </c>
      <c r="C21" s="124" t="s">
        <v>42</v>
      </c>
      <c r="D21" s="113">
        <v>14.5</v>
      </c>
      <c r="E21" s="113"/>
      <c r="F21" s="113">
        <v>14.5</v>
      </c>
      <c r="G21" s="113">
        <v>14.3</v>
      </c>
      <c r="H21" s="113"/>
      <c r="I21" s="113">
        <v>14.3</v>
      </c>
      <c r="J21" s="113">
        <v>13.75</v>
      </c>
      <c r="K21" s="113"/>
      <c r="L21" s="113">
        <v>13.75</v>
      </c>
      <c r="M21" s="113">
        <f t="shared" si="2"/>
        <v>14.183333333333332</v>
      </c>
      <c r="N21" s="114" t="s">
        <v>10</v>
      </c>
      <c r="O21" s="115">
        <v>17</v>
      </c>
      <c r="P21" s="115"/>
      <c r="Q21" s="115">
        <v>17</v>
      </c>
      <c r="R21" s="115">
        <v>14</v>
      </c>
      <c r="S21" s="115"/>
      <c r="T21" s="115">
        <v>14</v>
      </c>
      <c r="U21" s="115">
        <f t="shared" si="3"/>
        <v>16.400000000000002</v>
      </c>
      <c r="V21" s="116" t="s">
        <v>10</v>
      </c>
      <c r="W21" s="115">
        <v>15</v>
      </c>
      <c r="X21" s="115"/>
      <c r="Y21" s="115">
        <v>15</v>
      </c>
      <c r="Z21" s="115">
        <v>14</v>
      </c>
      <c r="AA21" s="115"/>
      <c r="AB21" s="115">
        <v>14</v>
      </c>
      <c r="AC21" s="115">
        <f t="shared" si="11"/>
        <v>14.5</v>
      </c>
      <c r="AD21" s="116" t="s">
        <v>10</v>
      </c>
      <c r="AE21" s="117">
        <v>16</v>
      </c>
      <c r="AF21" s="117"/>
      <c r="AG21" s="117">
        <v>16</v>
      </c>
      <c r="AH21" s="117">
        <v>15</v>
      </c>
      <c r="AI21" s="117"/>
      <c r="AJ21" s="117">
        <v>15</v>
      </c>
      <c r="AK21" s="117">
        <f t="shared" si="4"/>
        <v>15.5</v>
      </c>
      <c r="AL21" s="116" t="s">
        <v>10</v>
      </c>
      <c r="AM21" s="115">
        <v>14.75</v>
      </c>
      <c r="AN21" s="115"/>
      <c r="AO21" s="115">
        <v>14.75</v>
      </c>
      <c r="AP21" s="115">
        <v>14.899999999999999</v>
      </c>
      <c r="AQ21" s="115"/>
      <c r="AR21" s="115">
        <v>14.899999999999999</v>
      </c>
      <c r="AS21" s="115">
        <f t="shared" si="5"/>
        <v>14.824999999999999</v>
      </c>
      <c r="AT21" s="116" t="s">
        <v>10</v>
      </c>
      <c r="AU21" s="115">
        <v>8.5</v>
      </c>
      <c r="AV21" s="115"/>
      <c r="AW21" s="115">
        <v>8.5</v>
      </c>
      <c r="AX21" s="115">
        <v>18</v>
      </c>
      <c r="AY21" s="115"/>
      <c r="AZ21" s="115">
        <v>18</v>
      </c>
      <c r="BA21" s="115">
        <f t="shared" si="6"/>
        <v>13.25</v>
      </c>
      <c r="BB21" s="116" t="s">
        <v>10</v>
      </c>
      <c r="BC21" s="117">
        <v>13</v>
      </c>
      <c r="BD21" s="117"/>
      <c r="BE21" s="117">
        <v>13</v>
      </c>
      <c r="BF21" s="117">
        <v>9</v>
      </c>
      <c r="BG21" s="117"/>
      <c r="BH21" s="117">
        <v>9</v>
      </c>
      <c r="BI21" s="117">
        <f t="shared" si="7"/>
        <v>11</v>
      </c>
      <c r="BJ21" s="126" t="s">
        <v>10</v>
      </c>
      <c r="BK21" s="117">
        <v>19.600000000000001</v>
      </c>
      <c r="BL21" s="117"/>
      <c r="BM21" s="117">
        <v>19.600000000000001</v>
      </c>
      <c r="BN21" s="117">
        <v>12.5</v>
      </c>
      <c r="BO21" s="117"/>
      <c r="BP21" s="117">
        <v>12.5</v>
      </c>
      <c r="BQ21" s="117">
        <f t="shared" si="8"/>
        <v>16.05</v>
      </c>
      <c r="BR21" s="126" t="s">
        <v>10</v>
      </c>
      <c r="BS21" s="117">
        <v>13</v>
      </c>
      <c r="BT21" s="113"/>
      <c r="BU21" s="117">
        <v>13</v>
      </c>
      <c r="BV21" s="117">
        <v>15</v>
      </c>
      <c r="BW21" s="226"/>
      <c r="BX21" s="117">
        <v>15</v>
      </c>
      <c r="BY21" s="117">
        <f t="shared" si="9"/>
        <v>14</v>
      </c>
      <c r="BZ21" s="126" t="s">
        <v>10</v>
      </c>
      <c r="CA21" s="117">
        <v>15.5</v>
      </c>
      <c r="CB21" s="117"/>
      <c r="CC21" s="117">
        <v>15.5</v>
      </c>
      <c r="CD21" s="117">
        <v>15.5</v>
      </c>
      <c r="CE21" s="126" t="s">
        <v>10</v>
      </c>
      <c r="CF21" s="118">
        <f t="shared" si="10"/>
        <v>14.684027777777777</v>
      </c>
      <c r="CG21" s="119" t="str">
        <f t="shared" si="0"/>
        <v>admis(e)</v>
      </c>
      <c r="CH21" s="112" t="str">
        <f t="shared" si="1"/>
        <v>Bien</v>
      </c>
    </row>
    <row r="22" spans="1:86" s="120" customFormat="1" ht="9.9" customHeight="1" thickBot="1">
      <c r="A22" s="112">
        <v>13</v>
      </c>
      <c r="B22" s="124" t="s">
        <v>43</v>
      </c>
      <c r="C22" s="124" t="s">
        <v>40</v>
      </c>
      <c r="D22" s="113">
        <v>14.25</v>
      </c>
      <c r="E22" s="113"/>
      <c r="F22" s="113">
        <v>14.25</v>
      </c>
      <c r="G22" s="113">
        <v>14.3</v>
      </c>
      <c r="H22" s="113"/>
      <c r="I22" s="113">
        <v>14.3</v>
      </c>
      <c r="J22" s="113">
        <v>11.75</v>
      </c>
      <c r="K22" s="113"/>
      <c r="L22" s="113">
        <v>11.75</v>
      </c>
      <c r="M22" s="113">
        <f t="shared" si="2"/>
        <v>13.433333333333332</v>
      </c>
      <c r="N22" s="114" t="s">
        <v>10</v>
      </c>
      <c r="O22" s="115">
        <v>17</v>
      </c>
      <c r="P22" s="115"/>
      <c r="Q22" s="115">
        <v>17</v>
      </c>
      <c r="R22" s="115">
        <v>15</v>
      </c>
      <c r="S22" s="115"/>
      <c r="T22" s="115">
        <v>15</v>
      </c>
      <c r="U22" s="115">
        <f t="shared" si="3"/>
        <v>16.600000000000001</v>
      </c>
      <c r="V22" s="116" t="s">
        <v>10</v>
      </c>
      <c r="W22" s="115">
        <v>14</v>
      </c>
      <c r="X22" s="115"/>
      <c r="Y22" s="115">
        <v>14</v>
      </c>
      <c r="Z22" s="115">
        <v>14</v>
      </c>
      <c r="AA22" s="115"/>
      <c r="AB22" s="115">
        <v>14</v>
      </c>
      <c r="AC22" s="115">
        <f t="shared" si="11"/>
        <v>14</v>
      </c>
      <c r="AD22" s="116" t="s">
        <v>10</v>
      </c>
      <c r="AE22" s="117">
        <v>16</v>
      </c>
      <c r="AF22" s="117"/>
      <c r="AG22" s="117">
        <v>16</v>
      </c>
      <c r="AH22" s="117">
        <v>15.5</v>
      </c>
      <c r="AI22" s="117"/>
      <c r="AJ22" s="117">
        <v>15.5</v>
      </c>
      <c r="AK22" s="117">
        <f t="shared" si="4"/>
        <v>15.75</v>
      </c>
      <c r="AL22" s="116" t="s">
        <v>10</v>
      </c>
      <c r="AM22" s="115">
        <v>14.5</v>
      </c>
      <c r="AN22" s="115"/>
      <c r="AO22" s="115">
        <v>14.5</v>
      </c>
      <c r="AP22" s="115">
        <v>13.5</v>
      </c>
      <c r="AQ22" s="115"/>
      <c r="AR22" s="115">
        <v>13.5</v>
      </c>
      <c r="AS22" s="115">
        <f t="shared" si="5"/>
        <v>14</v>
      </c>
      <c r="AT22" s="116" t="s">
        <v>10</v>
      </c>
      <c r="AU22" s="115">
        <v>19</v>
      </c>
      <c r="AV22" s="115"/>
      <c r="AW22" s="115">
        <v>19</v>
      </c>
      <c r="AX22" s="115">
        <v>20</v>
      </c>
      <c r="AY22" s="115"/>
      <c r="AZ22" s="115">
        <v>20</v>
      </c>
      <c r="BA22" s="115">
        <f t="shared" si="6"/>
        <v>19.5</v>
      </c>
      <c r="BB22" s="116" t="s">
        <v>10</v>
      </c>
      <c r="BC22" s="117">
        <v>15</v>
      </c>
      <c r="BD22" s="117"/>
      <c r="BE22" s="117">
        <v>15</v>
      </c>
      <c r="BF22" s="117">
        <v>14</v>
      </c>
      <c r="BG22" s="117"/>
      <c r="BH22" s="117">
        <v>14</v>
      </c>
      <c r="BI22" s="117">
        <f t="shared" si="7"/>
        <v>14.5</v>
      </c>
      <c r="BJ22" s="126" t="s">
        <v>10</v>
      </c>
      <c r="BK22" s="117">
        <v>20</v>
      </c>
      <c r="BL22" s="117"/>
      <c r="BM22" s="117">
        <v>20</v>
      </c>
      <c r="BN22" s="117">
        <v>15</v>
      </c>
      <c r="BO22" s="117"/>
      <c r="BP22" s="117">
        <v>15</v>
      </c>
      <c r="BQ22" s="117">
        <f t="shared" si="8"/>
        <v>17.5</v>
      </c>
      <c r="BR22" s="126" t="s">
        <v>10</v>
      </c>
      <c r="BS22" s="117">
        <v>13</v>
      </c>
      <c r="BT22" s="113"/>
      <c r="BU22" s="117">
        <v>13</v>
      </c>
      <c r="BV22" s="117">
        <v>11</v>
      </c>
      <c r="BW22" s="226"/>
      <c r="BX22" s="117">
        <v>11</v>
      </c>
      <c r="BY22" s="117">
        <f t="shared" si="9"/>
        <v>12</v>
      </c>
      <c r="BZ22" s="126" t="s">
        <v>10</v>
      </c>
      <c r="CA22" s="117">
        <v>16</v>
      </c>
      <c r="CB22" s="117"/>
      <c r="CC22" s="117">
        <v>16</v>
      </c>
      <c r="CD22" s="117">
        <v>16</v>
      </c>
      <c r="CE22" s="126" t="s">
        <v>10</v>
      </c>
      <c r="CF22" s="118">
        <f t="shared" si="10"/>
        <v>15.440277777777778</v>
      </c>
      <c r="CG22" s="119" t="str">
        <f t="shared" si="0"/>
        <v>admis(e)</v>
      </c>
      <c r="CH22" s="112" t="str">
        <f t="shared" si="1"/>
        <v>Bien</v>
      </c>
    </row>
    <row r="23" spans="1:86" s="120" customFormat="1" ht="9.9" customHeight="1" thickBot="1">
      <c r="A23" s="112">
        <v>14</v>
      </c>
      <c r="B23" s="124" t="s">
        <v>44</v>
      </c>
      <c r="C23" s="124" t="s">
        <v>45</v>
      </c>
      <c r="D23" s="113">
        <v>15</v>
      </c>
      <c r="E23" s="113"/>
      <c r="F23" s="113">
        <v>15</v>
      </c>
      <c r="G23" s="113">
        <v>15.1</v>
      </c>
      <c r="H23" s="113"/>
      <c r="I23" s="113">
        <v>15.1</v>
      </c>
      <c r="J23" s="113">
        <v>11.25</v>
      </c>
      <c r="K23" s="113"/>
      <c r="L23" s="113">
        <v>11.25</v>
      </c>
      <c r="M23" s="113">
        <f t="shared" si="2"/>
        <v>13.783333333333333</v>
      </c>
      <c r="N23" s="114" t="s">
        <v>10</v>
      </c>
      <c r="O23" s="115">
        <v>15.4</v>
      </c>
      <c r="P23" s="115"/>
      <c r="Q23" s="115">
        <v>15.4</v>
      </c>
      <c r="R23" s="115">
        <v>15</v>
      </c>
      <c r="S23" s="115"/>
      <c r="T23" s="115">
        <v>15</v>
      </c>
      <c r="U23" s="115">
        <f t="shared" si="3"/>
        <v>15.32</v>
      </c>
      <c r="V23" s="116" t="s">
        <v>10</v>
      </c>
      <c r="W23" s="115">
        <v>14</v>
      </c>
      <c r="X23" s="115"/>
      <c r="Y23" s="115">
        <v>14</v>
      </c>
      <c r="Z23" s="115">
        <v>14</v>
      </c>
      <c r="AA23" s="115"/>
      <c r="AB23" s="115">
        <v>14</v>
      </c>
      <c r="AC23" s="115">
        <f t="shared" si="11"/>
        <v>14</v>
      </c>
      <c r="AD23" s="116" t="s">
        <v>10</v>
      </c>
      <c r="AE23" s="117">
        <v>15.5</v>
      </c>
      <c r="AF23" s="117"/>
      <c r="AG23" s="117">
        <v>15.5</v>
      </c>
      <c r="AH23" s="117">
        <v>15</v>
      </c>
      <c r="AI23" s="117"/>
      <c r="AJ23" s="117">
        <v>15</v>
      </c>
      <c r="AK23" s="117">
        <f t="shared" si="4"/>
        <v>15.25</v>
      </c>
      <c r="AL23" s="116" t="s">
        <v>10</v>
      </c>
      <c r="AM23" s="115">
        <v>14.5</v>
      </c>
      <c r="AN23" s="115"/>
      <c r="AO23" s="115">
        <v>14.5</v>
      </c>
      <c r="AP23" s="115">
        <v>15.2</v>
      </c>
      <c r="AQ23" s="115"/>
      <c r="AR23" s="115">
        <v>15.2</v>
      </c>
      <c r="AS23" s="115">
        <f t="shared" si="5"/>
        <v>14.85</v>
      </c>
      <c r="AT23" s="116" t="s">
        <v>10</v>
      </c>
      <c r="AU23" s="115">
        <v>16</v>
      </c>
      <c r="AV23" s="115"/>
      <c r="AW23" s="115">
        <v>16</v>
      </c>
      <c r="AX23" s="115">
        <v>18</v>
      </c>
      <c r="AY23" s="115"/>
      <c r="AZ23" s="115">
        <v>18</v>
      </c>
      <c r="BA23" s="115">
        <f t="shared" si="6"/>
        <v>17</v>
      </c>
      <c r="BB23" s="116" t="s">
        <v>10</v>
      </c>
      <c r="BC23" s="117">
        <v>12</v>
      </c>
      <c r="BD23" s="117"/>
      <c r="BE23" s="117">
        <v>12</v>
      </c>
      <c r="BF23" s="117">
        <v>14</v>
      </c>
      <c r="BG23" s="117"/>
      <c r="BH23" s="117">
        <v>14</v>
      </c>
      <c r="BI23" s="117">
        <f t="shared" si="7"/>
        <v>13</v>
      </c>
      <c r="BJ23" s="126" t="s">
        <v>10</v>
      </c>
      <c r="BK23" s="117">
        <v>18.8</v>
      </c>
      <c r="BL23" s="117"/>
      <c r="BM23" s="117">
        <v>18.8</v>
      </c>
      <c r="BN23" s="117">
        <v>14.5</v>
      </c>
      <c r="BO23" s="117"/>
      <c r="BP23" s="117">
        <v>14.5</v>
      </c>
      <c r="BQ23" s="117">
        <f t="shared" si="8"/>
        <v>16.649999999999999</v>
      </c>
      <c r="BR23" s="126" t="s">
        <v>10</v>
      </c>
      <c r="BS23" s="117">
        <v>12</v>
      </c>
      <c r="BT23" s="113"/>
      <c r="BU23" s="117">
        <v>12</v>
      </c>
      <c r="BV23" s="117">
        <v>12</v>
      </c>
      <c r="BW23" s="226"/>
      <c r="BX23" s="117">
        <v>12</v>
      </c>
      <c r="BY23" s="117">
        <f t="shared" si="9"/>
        <v>12</v>
      </c>
      <c r="BZ23" s="126" t="s">
        <v>10</v>
      </c>
      <c r="CA23" s="117">
        <v>16</v>
      </c>
      <c r="CB23" s="117"/>
      <c r="CC23" s="117">
        <v>16</v>
      </c>
      <c r="CD23" s="117">
        <v>16</v>
      </c>
      <c r="CE23" s="126" t="s">
        <v>10</v>
      </c>
      <c r="CF23" s="118">
        <f t="shared" si="10"/>
        <v>14.987777777777778</v>
      </c>
      <c r="CG23" s="119" t="str">
        <f t="shared" si="0"/>
        <v>admis(e)</v>
      </c>
      <c r="CH23" s="112" t="str">
        <f t="shared" si="1"/>
        <v>Bien</v>
      </c>
    </row>
    <row r="24" spans="1:86" s="120" customFormat="1" ht="9.9" customHeight="1" thickBot="1">
      <c r="A24" s="112">
        <v>15</v>
      </c>
      <c r="B24" s="124" t="s">
        <v>46</v>
      </c>
      <c r="C24" s="127" t="s">
        <v>47</v>
      </c>
      <c r="D24" s="113">
        <v>15</v>
      </c>
      <c r="E24" s="113"/>
      <c r="F24" s="113">
        <v>15</v>
      </c>
      <c r="G24" s="113">
        <v>15.6</v>
      </c>
      <c r="H24" s="113"/>
      <c r="I24" s="113">
        <v>15.6</v>
      </c>
      <c r="J24" s="113">
        <v>11.75</v>
      </c>
      <c r="K24" s="113"/>
      <c r="L24" s="113">
        <v>11.75</v>
      </c>
      <c r="M24" s="113">
        <f t="shared" si="2"/>
        <v>14.116666666666667</v>
      </c>
      <c r="N24" s="114" t="s">
        <v>10</v>
      </c>
      <c r="O24" s="115">
        <v>18.600000000000001</v>
      </c>
      <c r="P24" s="115"/>
      <c r="Q24" s="115">
        <v>18.600000000000001</v>
      </c>
      <c r="R24" s="115">
        <v>16</v>
      </c>
      <c r="S24" s="115"/>
      <c r="T24" s="115">
        <v>16</v>
      </c>
      <c r="U24" s="115">
        <f t="shared" si="3"/>
        <v>18.080000000000002</v>
      </c>
      <c r="V24" s="116" t="s">
        <v>10</v>
      </c>
      <c r="W24" s="115">
        <v>13</v>
      </c>
      <c r="X24" s="115"/>
      <c r="Y24" s="115">
        <v>13</v>
      </c>
      <c r="Z24" s="115">
        <v>14</v>
      </c>
      <c r="AA24" s="115"/>
      <c r="AB24" s="115">
        <v>14</v>
      </c>
      <c r="AC24" s="115">
        <f t="shared" si="11"/>
        <v>13.5</v>
      </c>
      <c r="AD24" s="116" t="s">
        <v>10</v>
      </c>
      <c r="AE24" s="117">
        <v>15.5</v>
      </c>
      <c r="AF24" s="117"/>
      <c r="AG24" s="117">
        <v>15.5</v>
      </c>
      <c r="AH24" s="117">
        <v>15.5</v>
      </c>
      <c r="AI24" s="117"/>
      <c r="AJ24" s="117">
        <v>15.5</v>
      </c>
      <c r="AK24" s="117">
        <f t="shared" si="4"/>
        <v>15.5</v>
      </c>
      <c r="AL24" s="116" t="s">
        <v>10</v>
      </c>
      <c r="AM24" s="115">
        <v>15.75</v>
      </c>
      <c r="AN24" s="115"/>
      <c r="AO24" s="115">
        <v>15.75</v>
      </c>
      <c r="AP24" s="115">
        <v>13.25</v>
      </c>
      <c r="AQ24" s="115"/>
      <c r="AR24" s="115">
        <v>13.25</v>
      </c>
      <c r="AS24" s="115">
        <f t="shared" si="5"/>
        <v>14.5</v>
      </c>
      <c r="AT24" s="116" t="s">
        <v>10</v>
      </c>
      <c r="AU24" s="115">
        <v>18</v>
      </c>
      <c r="AV24" s="115"/>
      <c r="AW24" s="115">
        <v>18</v>
      </c>
      <c r="AX24" s="115">
        <v>19.5</v>
      </c>
      <c r="AY24" s="115"/>
      <c r="AZ24" s="115">
        <v>19.5</v>
      </c>
      <c r="BA24" s="115">
        <f t="shared" si="6"/>
        <v>18.75</v>
      </c>
      <c r="BB24" s="116" t="s">
        <v>10</v>
      </c>
      <c r="BC24" s="117">
        <v>15</v>
      </c>
      <c r="BD24" s="117"/>
      <c r="BE24" s="117">
        <v>15</v>
      </c>
      <c r="BF24" s="117">
        <v>15</v>
      </c>
      <c r="BG24" s="117"/>
      <c r="BH24" s="117">
        <v>15</v>
      </c>
      <c r="BI24" s="117">
        <f t="shared" si="7"/>
        <v>15</v>
      </c>
      <c r="BJ24" s="126" t="s">
        <v>10</v>
      </c>
      <c r="BK24" s="117">
        <v>16.75</v>
      </c>
      <c r="BL24" s="117"/>
      <c r="BM24" s="117">
        <v>16.75</v>
      </c>
      <c r="BN24" s="117">
        <v>14.75</v>
      </c>
      <c r="BO24" s="117"/>
      <c r="BP24" s="117">
        <v>14.75</v>
      </c>
      <c r="BQ24" s="117">
        <f t="shared" si="8"/>
        <v>15.75</v>
      </c>
      <c r="BR24" s="126" t="s">
        <v>10</v>
      </c>
      <c r="BS24" s="117">
        <v>14</v>
      </c>
      <c r="BT24" s="113"/>
      <c r="BU24" s="117">
        <v>14</v>
      </c>
      <c r="BV24" s="117">
        <v>14</v>
      </c>
      <c r="BW24" s="226"/>
      <c r="BX24" s="117">
        <v>14</v>
      </c>
      <c r="BY24" s="117">
        <f t="shared" si="9"/>
        <v>14</v>
      </c>
      <c r="BZ24" s="126" t="s">
        <v>10</v>
      </c>
      <c r="CA24" s="117">
        <v>15.5</v>
      </c>
      <c r="CB24" s="117"/>
      <c r="CC24" s="117">
        <v>15.5</v>
      </c>
      <c r="CD24" s="117">
        <v>15.5</v>
      </c>
      <c r="CE24" s="126" t="s">
        <v>10</v>
      </c>
      <c r="CF24" s="118">
        <f t="shared" si="10"/>
        <v>15.474722222222221</v>
      </c>
      <c r="CG24" s="119" t="str">
        <f t="shared" si="0"/>
        <v>admis(e)</v>
      </c>
      <c r="CH24" s="112" t="str">
        <f t="shared" si="1"/>
        <v>Bien</v>
      </c>
    </row>
    <row r="25" spans="1:86" s="120" customFormat="1" ht="9.9" customHeight="1" thickBot="1">
      <c r="A25" s="112">
        <v>16</v>
      </c>
      <c r="B25" s="124" t="s">
        <v>48</v>
      </c>
      <c r="C25" s="124" t="s">
        <v>49</v>
      </c>
      <c r="D25" s="113">
        <v>15</v>
      </c>
      <c r="E25" s="113"/>
      <c r="F25" s="113">
        <v>15</v>
      </c>
      <c r="G25" s="113">
        <v>14.600000000000001</v>
      </c>
      <c r="H25" s="113"/>
      <c r="I25" s="113">
        <v>14.600000000000001</v>
      </c>
      <c r="J25" s="113">
        <v>10.25</v>
      </c>
      <c r="K25" s="113"/>
      <c r="L25" s="113">
        <v>10.25</v>
      </c>
      <c r="M25" s="113">
        <f t="shared" si="2"/>
        <v>13.283333333333333</v>
      </c>
      <c r="N25" s="114" t="s">
        <v>10</v>
      </c>
      <c r="O25" s="115">
        <v>13.4</v>
      </c>
      <c r="P25" s="115"/>
      <c r="Q25" s="115">
        <v>13.4</v>
      </c>
      <c r="R25" s="115">
        <v>15</v>
      </c>
      <c r="S25" s="115"/>
      <c r="T25" s="115">
        <v>15</v>
      </c>
      <c r="U25" s="115">
        <f t="shared" si="3"/>
        <v>13.72</v>
      </c>
      <c r="V25" s="116" t="s">
        <v>10</v>
      </c>
      <c r="W25" s="115">
        <v>10</v>
      </c>
      <c r="X25" s="115"/>
      <c r="Y25" s="115">
        <v>10</v>
      </c>
      <c r="Z25" s="115">
        <v>14</v>
      </c>
      <c r="AA25" s="115"/>
      <c r="AB25" s="115">
        <v>14</v>
      </c>
      <c r="AC25" s="115">
        <f t="shared" si="11"/>
        <v>12</v>
      </c>
      <c r="AD25" s="116" t="s">
        <v>10</v>
      </c>
      <c r="AE25" s="117">
        <v>16</v>
      </c>
      <c r="AF25" s="117"/>
      <c r="AG25" s="117">
        <v>16</v>
      </c>
      <c r="AH25" s="117">
        <v>17</v>
      </c>
      <c r="AI25" s="117"/>
      <c r="AJ25" s="117">
        <v>17</v>
      </c>
      <c r="AK25" s="117">
        <f t="shared" si="4"/>
        <v>16.5</v>
      </c>
      <c r="AL25" s="116" t="s">
        <v>10</v>
      </c>
      <c r="AM25" s="115">
        <v>14</v>
      </c>
      <c r="AN25" s="115"/>
      <c r="AO25" s="115">
        <v>14</v>
      </c>
      <c r="AP25" s="115">
        <v>14.2</v>
      </c>
      <c r="AQ25" s="115"/>
      <c r="AR25" s="115">
        <v>14.2</v>
      </c>
      <c r="AS25" s="115">
        <f t="shared" si="5"/>
        <v>14.1</v>
      </c>
      <c r="AT25" s="116" t="s">
        <v>10</v>
      </c>
      <c r="AU25" s="115">
        <v>8.5</v>
      </c>
      <c r="AV25" s="115"/>
      <c r="AW25" s="115">
        <v>8.5</v>
      </c>
      <c r="AX25" s="115">
        <v>15</v>
      </c>
      <c r="AY25" s="115"/>
      <c r="AZ25" s="115">
        <v>15</v>
      </c>
      <c r="BA25" s="115">
        <f t="shared" si="6"/>
        <v>11.75</v>
      </c>
      <c r="BB25" s="116" t="s">
        <v>10</v>
      </c>
      <c r="BC25" s="117">
        <v>14</v>
      </c>
      <c r="BD25" s="117"/>
      <c r="BE25" s="117">
        <v>14</v>
      </c>
      <c r="BF25" s="117">
        <v>15</v>
      </c>
      <c r="BG25" s="117"/>
      <c r="BH25" s="117">
        <v>15</v>
      </c>
      <c r="BI25" s="117">
        <f t="shared" si="7"/>
        <v>14.5</v>
      </c>
      <c r="BJ25" s="126" t="s">
        <v>10</v>
      </c>
      <c r="BK25" s="117">
        <v>17.149999999999999</v>
      </c>
      <c r="BL25" s="117"/>
      <c r="BM25" s="117">
        <v>17.149999999999999</v>
      </c>
      <c r="BN25" s="117">
        <v>15</v>
      </c>
      <c r="BO25" s="117"/>
      <c r="BP25" s="117">
        <v>15</v>
      </c>
      <c r="BQ25" s="117">
        <f t="shared" si="8"/>
        <v>16.074999999999999</v>
      </c>
      <c r="BR25" s="126" t="s">
        <v>10</v>
      </c>
      <c r="BS25" s="117">
        <v>12</v>
      </c>
      <c r="BT25" s="113"/>
      <c r="BU25" s="117">
        <v>12</v>
      </c>
      <c r="BV25" s="117">
        <v>16</v>
      </c>
      <c r="BW25" s="226"/>
      <c r="BX25" s="117">
        <v>16</v>
      </c>
      <c r="BY25" s="117">
        <f t="shared" si="9"/>
        <v>14</v>
      </c>
      <c r="BZ25" s="126" t="s">
        <v>10</v>
      </c>
      <c r="CA25" s="117">
        <v>15.5</v>
      </c>
      <c r="CB25" s="117"/>
      <c r="CC25" s="117">
        <v>15.5</v>
      </c>
      <c r="CD25" s="117">
        <v>15.5</v>
      </c>
      <c r="CE25" s="126" t="s">
        <v>10</v>
      </c>
      <c r="CF25" s="118">
        <f t="shared" si="10"/>
        <v>14.369027777777779</v>
      </c>
      <c r="CG25" s="119" t="str">
        <f t="shared" si="0"/>
        <v>admis(e)</v>
      </c>
      <c r="CH25" s="112" t="str">
        <f t="shared" si="1"/>
        <v>Bien</v>
      </c>
    </row>
    <row r="26" spans="1:86" s="120" customFormat="1" ht="9.9" customHeight="1" thickBot="1">
      <c r="A26" s="112">
        <v>17</v>
      </c>
      <c r="B26" s="124" t="s">
        <v>48</v>
      </c>
      <c r="C26" s="124" t="s">
        <v>50</v>
      </c>
      <c r="D26" s="113">
        <v>15</v>
      </c>
      <c r="E26" s="113"/>
      <c r="F26" s="113">
        <v>15</v>
      </c>
      <c r="G26" s="113">
        <v>15.1</v>
      </c>
      <c r="H26" s="113"/>
      <c r="I26" s="113">
        <v>15.1</v>
      </c>
      <c r="J26" s="113">
        <v>11</v>
      </c>
      <c r="K26" s="113"/>
      <c r="L26" s="113">
        <v>11</v>
      </c>
      <c r="M26" s="113">
        <f t="shared" si="2"/>
        <v>13.700000000000001</v>
      </c>
      <c r="N26" s="114" t="s">
        <v>10</v>
      </c>
      <c r="O26" s="115">
        <v>18.200000000000003</v>
      </c>
      <c r="P26" s="115"/>
      <c r="Q26" s="115">
        <v>18.200000000000003</v>
      </c>
      <c r="R26" s="115">
        <v>15</v>
      </c>
      <c r="S26" s="115"/>
      <c r="T26" s="115">
        <v>15</v>
      </c>
      <c r="U26" s="115">
        <f t="shared" si="3"/>
        <v>17.560000000000002</v>
      </c>
      <c r="V26" s="116" t="s">
        <v>10</v>
      </c>
      <c r="W26" s="115">
        <v>13</v>
      </c>
      <c r="X26" s="115"/>
      <c r="Y26" s="115">
        <v>13</v>
      </c>
      <c r="Z26" s="115">
        <v>15</v>
      </c>
      <c r="AA26" s="115"/>
      <c r="AB26" s="115">
        <v>15</v>
      </c>
      <c r="AC26" s="115">
        <f t="shared" si="11"/>
        <v>14</v>
      </c>
      <c r="AD26" s="116" t="s">
        <v>10</v>
      </c>
      <c r="AE26" s="117">
        <v>16</v>
      </c>
      <c r="AF26" s="117"/>
      <c r="AG26" s="117">
        <v>16</v>
      </c>
      <c r="AH26" s="117">
        <v>17</v>
      </c>
      <c r="AI26" s="117"/>
      <c r="AJ26" s="117">
        <v>17</v>
      </c>
      <c r="AK26" s="117">
        <f t="shared" si="4"/>
        <v>16.5</v>
      </c>
      <c r="AL26" s="116" t="s">
        <v>10</v>
      </c>
      <c r="AM26" s="115">
        <v>14.25</v>
      </c>
      <c r="AN26" s="115"/>
      <c r="AO26" s="115">
        <v>14.25</v>
      </c>
      <c r="AP26" s="115">
        <v>16.600000000000001</v>
      </c>
      <c r="AQ26" s="115"/>
      <c r="AR26" s="115">
        <v>16.600000000000001</v>
      </c>
      <c r="AS26" s="115">
        <f t="shared" si="5"/>
        <v>15.425000000000001</v>
      </c>
      <c r="AT26" s="116" t="s">
        <v>10</v>
      </c>
      <c r="AU26" s="115">
        <v>19</v>
      </c>
      <c r="AV26" s="115"/>
      <c r="AW26" s="115">
        <v>19</v>
      </c>
      <c r="AX26" s="115">
        <v>19.5</v>
      </c>
      <c r="AY26" s="115"/>
      <c r="AZ26" s="115">
        <v>19.5</v>
      </c>
      <c r="BA26" s="115">
        <f t="shared" si="6"/>
        <v>19.25</v>
      </c>
      <c r="BB26" s="116" t="s">
        <v>10</v>
      </c>
      <c r="BC26" s="117">
        <v>14</v>
      </c>
      <c r="BD26" s="117"/>
      <c r="BE26" s="117">
        <v>14</v>
      </c>
      <c r="BF26" s="117">
        <v>14</v>
      </c>
      <c r="BG26" s="117"/>
      <c r="BH26" s="117">
        <v>14</v>
      </c>
      <c r="BI26" s="117">
        <f t="shared" si="7"/>
        <v>14</v>
      </c>
      <c r="BJ26" s="126" t="s">
        <v>10</v>
      </c>
      <c r="BK26" s="117">
        <v>17.95</v>
      </c>
      <c r="BL26" s="117"/>
      <c r="BM26" s="117">
        <v>17.95</v>
      </c>
      <c r="BN26" s="117">
        <v>15</v>
      </c>
      <c r="BO26" s="117"/>
      <c r="BP26" s="117">
        <v>15</v>
      </c>
      <c r="BQ26" s="117">
        <f t="shared" si="8"/>
        <v>16.475000000000001</v>
      </c>
      <c r="BR26" s="126" t="s">
        <v>10</v>
      </c>
      <c r="BS26" s="117">
        <v>10</v>
      </c>
      <c r="BT26" s="113"/>
      <c r="BU26" s="117">
        <v>10</v>
      </c>
      <c r="BV26" s="117">
        <v>15</v>
      </c>
      <c r="BW26" s="226"/>
      <c r="BX26" s="117">
        <v>15</v>
      </c>
      <c r="BY26" s="117">
        <f t="shared" si="9"/>
        <v>12.5</v>
      </c>
      <c r="BZ26" s="126" t="s">
        <v>10</v>
      </c>
      <c r="CA26" s="117">
        <v>15</v>
      </c>
      <c r="CB26" s="117"/>
      <c r="CC26" s="117">
        <v>15</v>
      </c>
      <c r="CD26" s="117">
        <v>15</v>
      </c>
      <c r="CE26" s="126" t="s">
        <v>10</v>
      </c>
      <c r="CF26" s="118">
        <f t="shared" si="10"/>
        <v>15.3675</v>
      </c>
      <c r="CG26" s="119" t="str">
        <f t="shared" si="0"/>
        <v>admis(e)</v>
      </c>
      <c r="CH26" s="112" t="str">
        <f t="shared" si="1"/>
        <v>Bien</v>
      </c>
    </row>
    <row r="27" spans="1:86" s="120" customFormat="1" ht="9.9" customHeight="1" thickBot="1">
      <c r="A27" s="112">
        <v>18</v>
      </c>
      <c r="B27" s="124" t="s">
        <v>51</v>
      </c>
      <c r="C27" s="124" t="s">
        <v>24</v>
      </c>
      <c r="D27" s="113">
        <v>15.5</v>
      </c>
      <c r="E27" s="113"/>
      <c r="F27" s="113">
        <v>15.5</v>
      </c>
      <c r="G27" s="113">
        <v>17.799999999999997</v>
      </c>
      <c r="H27" s="113"/>
      <c r="I27" s="113">
        <v>17.799999999999997</v>
      </c>
      <c r="J27" s="113">
        <v>11.25</v>
      </c>
      <c r="K27" s="113"/>
      <c r="L27" s="113">
        <v>11.25</v>
      </c>
      <c r="M27" s="113">
        <f t="shared" si="2"/>
        <v>14.85</v>
      </c>
      <c r="N27" s="114" t="s">
        <v>10</v>
      </c>
      <c r="O27" s="115">
        <v>19.399999999999999</v>
      </c>
      <c r="P27" s="115"/>
      <c r="Q27" s="115">
        <v>19.399999999999999</v>
      </c>
      <c r="R27" s="115" t="s">
        <v>202</v>
      </c>
      <c r="S27" s="115"/>
      <c r="T27" s="115" t="s">
        <v>202</v>
      </c>
      <c r="U27" s="115">
        <v>19.399999999999999</v>
      </c>
      <c r="V27" s="116" t="s">
        <v>10</v>
      </c>
      <c r="W27" s="115">
        <v>6</v>
      </c>
      <c r="X27" s="115"/>
      <c r="Y27" s="115">
        <v>6</v>
      </c>
      <c r="Z27" s="115">
        <v>14</v>
      </c>
      <c r="AA27" s="115"/>
      <c r="AB27" s="115">
        <v>14</v>
      </c>
      <c r="AC27" s="115">
        <f t="shared" si="11"/>
        <v>10</v>
      </c>
      <c r="AD27" s="116" t="s">
        <v>10</v>
      </c>
      <c r="AE27" s="117">
        <v>15.5</v>
      </c>
      <c r="AF27" s="117"/>
      <c r="AG27" s="117">
        <v>15.5</v>
      </c>
      <c r="AH27" s="117">
        <v>14.75</v>
      </c>
      <c r="AI27" s="117"/>
      <c r="AJ27" s="117">
        <v>14.75</v>
      </c>
      <c r="AK27" s="117">
        <f t="shared" si="4"/>
        <v>15.125</v>
      </c>
      <c r="AL27" s="116" t="s">
        <v>10</v>
      </c>
      <c r="AM27" s="115">
        <v>15.25</v>
      </c>
      <c r="AN27" s="115"/>
      <c r="AO27" s="115">
        <v>15.25</v>
      </c>
      <c r="AP27" s="115">
        <v>14.499999999999998</v>
      </c>
      <c r="AQ27" s="115"/>
      <c r="AR27" s="115">
        <v>14.499999999999998</v>
      </c>
      <c r="AS27" s="115">
        <f t="shared" si="5"/>
        <v>14.875</v>
      </c>
      <c r="AT27" s="116" t="s">
        <v>10</v>
      </c>
      <c r="AU27" s="115">
        <v>11.5</v>
      </c>
      <c r="AV27" s="115"/>
      <c r="AW27" s="115">
        <v>11.5</v>
      </c>
      <c r="AX27" s="115">
        <v>11</v>
      </c>
      <c r="AY27" s="115"/>
      <c r="AZ27" s="115">
        <v>11</v>
      </c>
      <c r="BA27" s="115">
        <f t="shared" si="6"/>
        <v>11.25</v>
      </c>
      <c r="BB27" s="116" t="s">
        <v>10</v>
      </c>
      <c r="BC27" s="117">
        <v>12</v>
      </c>
      <c r="BD27" s="117"/>
      <c r="BE27" s="117">
        <v>12</v>
      </c>
      <c r="BF27" s="117">
        <v>14</v>
      </c>
      <c r="BG27" s="117"/>
      <c r="BH27" s="117">
        <v>14</v>
      </c>
      <c r="BI27" s="117">
        <f t="shared" si="7"/>
        <v>13</v>
      </c>
      <c r="BJ27" s="126" t="s">
        <v>10</v>
      </c>
      <c r="BK27" s="117">
        <v>19.600000000000001</v>
      </c>
      <c r="BL27" s="117"/>
      <c r="BM27" s="117">
        <v>19.600000000000001</v>
      </c>
      <c r="BN27" s="117">
        <v>14.5</v>
      </c>
      <c r="BO27" s="117"/>
      <c r="BP27" s="117">
        <v>14.5</v>
      </c>
      <c r="BQ27" s="117">
        <f t="shared" si="8"/>
        <v>17.05</v>
      </c>
      <c r="BR27" s="126" t="s">
        <v>10</v>
      </c>
      <c r="BS27" s="117">
        <v>11</v>
      </c>
      <c r="BT27" s="113"/>
      <c r="BU27" s="117">
        <v>11</v>
      </c>
      <c r="BV27" s="117">
        <v>13</v>
      </c>
      <c r="BW27" s="226"/>
      <c r="BX27" s="117">
        <v>13</v>
      </c>
      <c r="BY27" s="117">
        <f t="shared" si="9"/>
        <v>12</v>
      </c>
      <c r="BZ27" s="126" t="s">
        <v>10</v>
      </c>
      <c r="CA27" s="117">
        <v>15</v>
      </c>
      <c r="CB27" s="117"/>
      <c r="CC27" s="117">
        <v>15</v>
      </c>
      <c r="CD27" s="117">
        <v>15</v>
      </c>
      <c r="CE27" s="126" t="s">
        <v>10</v>
      </c>
      <c r="CF27" s="118">
        <f t="shared" si="10"/>
        <v>14.379166666666668</v>
      </c>
      <c r="CG27" s="119" t="str">
        <f t="shared" si="0"/>
        <v>admis(e)</v>
      </c>
      <c r="CH27" s="112" t="str">
        <f t="shared" si="1"/>
        <v>Bien</v>
      </c>
    </row>
    <row r="28" spans="1:86" s="120" customFormat="1" ht="9.9" customHeight="1" thickBot="1">
      <c r="A28" s="112">
        <v>19</v>
      </c>
      <c r="B28" s="124" t="s">
        <v>52</v>
      </c>
      <c r="C28" s="124" t="s">
        <v>53</v>
      </c>
      <c r="D28" s="113">
        <v>14.5</v>
      </c>
      <c r="E28" s="113"/>
      <c r="F28" s="113">
        <v>14.5</v>
      </c>
      <c r="G28" s="113">
        <v>14</v>
      </c>
      <c r="H28" s="113"/>
      <c r="I28" s="113">
        <v>14</v>
      </c>
      <c r="J28" s="113">
        <v>11.75</v>
      </c>
      <c r="K28" s="113"/>
      <c r="L28" s="113">
        <v>11.75</v>
      </c>
      <c r="M28" s="113">
        <f t="shared" si="2"/>
        <v>13.416666666666666</v>
      </c>
      <c r="N28" s="114" t="s">
        <v>10</v>
      </c>
      <c r="O28" s="115">
        <v>17.8</v>
      </c>
      <c r="P28" s="115"/>
      <c r="Q28" s="115">
        <v>17.8</v>
      </c>
      <c r="R28" s="115">
        <v>15</v>
      </c>
      <c r="S28" s="115"/>
      <c r="T28" s="115">
        <v>15</v>
      </c>
      <c r="U28" s="115">
        <f t="shared" si="3"/>
        <v>17.240000000000002</v>
      </c>
      <c r="V28" s="116" t="s">
        <v>10</v>
      </c>
      <c r="W28" s="115">
        <v>0</v>
      </c>
      <c r="X28" s="115">
        <v>8</v>
      </c>
      <c r="Y28" s="115">
        <v>8</v>
      </c>
      <c r="Z28" s="115">
        <v>14</v>
      </c>
      <c r="AA28" s="115"/>
      <c r="AB28" s="115">
        <v>14</v>
      </c>
      <c r="AC28" s="115">
        <f t="shared" si="11"/>
        <v>11</v>
      </c>
      <c r="AD28" s="116" t="s">
        <v>209</v>
      </c>
      <c r="AE28" s="117">
        <v>15.5</v>
      </c>
      <c r="AF28" s="117"/>
      <c r="AG28" s="117">
        <v>15.5</v>
      </c>
      <c r="AH28" s="117">
        <v>15.5</v>
      </c>
      <c r="AI28" s="117"/>
      <c r="AJ28" s="117">
        <v>15.5</v>
      </c>
      <c r="AK28" s="117">
        <f t="shared" si="4"/>
        <v>15.5</v>
      </c>
      <c r="AL28" s="116" t="s">
        <v>10</v>
      </c>
      <c r="AM28" s="115">
        <v>13.75</v>
      </c>
      <c r="AN28" s="115"/>
      <c r="AO28" s="115">
        <v>13.75</v>
      </c>
      <c r="AP28" s="115">
        <v>12.45</v>
      </c>
      <c r="AQ28" s="115"/>
      <c r="AR28" s="115">
        <v>12.45</v>
      </c>
      <c r="AS28" s="115">
        <f t="shared" si="5"/>
        <v>13.1</v>
      </c>
      <c r="AT28" s="116" t="s">
        <v>10</v>
      </c>
      <c r="AU28" s="115">
        <v>19</v>
      </c>
      <c r="AV28" s="115"/>
      <c r="AW28" s="115">
        <v>19</v>
      </c>
      <c r="AX28" s="115">
        <v>19.5</v>
      </c>
      <c r="AY28" s="115"/>
      <c r="AZ28" s="115">
        <v>19.5</v>
      </c>
      <c r="BA28" s="115">
        <f t="shared" si="6"/>
        <v>19.25</v>
      </c>
      <c r="BB28" s="116" t="s">
        <v>10</v>
      </c>
      <c r="BC28" s="117">
        <v>13</v>
      </c>
      <c r="BD28" s="117"/>
      <c r="BE28" s="117">
        <v>13</v>
      </c>
      <c r="BF28" s="117">
        <v>12</v>
      </c>
      <c r="BG28" s="117"/>
      <c r="BH28" s="117">
        <v>12</v>
      </c>
      <c r="BI28" s="117">
        <f t="shared" si="7"/>
        <v>12.5</v>
      </c>
      <c r="BJ28" s="126" t="s">
        <v>10</v>
      </c>
      <c r="BK28" s="117">
        <v>19.600000000000001</v>
      </c>
      <c r="BL28" s="117"/>
      <c r="BM28" s="117">
        <v>19.600000000000001</v>
      </c>
      <c r="BN28" s="117">
        <v>14.25</v>
      </c>
      <c r="BO28" s="117"/>
      <c r="BP28" s="117">
        <v>14.25</v>
      </c>
      <c r="BQ28" s="117">
        <f t="shared" si="8"/>
        <v>16.925000000000001</v>
      </c>
      <c r="BR28" s="126" t="s">
        <v>10</v>
      </c>
      <c r="BS28" s="117">
        <v>15</v>
      </c>
      <c r="BT28" s="113"/>
      <c r="BU28" s="117">
        <v>15</v>
      </c>
      <c r="BV28" s="117">
        <v>12</v>
      </c>
      <c r="BW28" s="226"/>
      <c r="BX28" s="117">
        <v>12</v>
      </c>
      <c r="BY28" s="117">
        <f t="shared" si="9"/>
        <v>13.5</v>
      </c>
      <c r="BZ28" s="126" t="s">
        <v>10</v>
      </c>
      <c r="CA28" s="117">
        <v>14</v>
      </c>
      <c r="CB28" s="117"/>
      <c r="CC28" s="117">
        <v>14</v>
      </c>
      <c r="CD28" s="117">
        <v>14</v>
      </c>
      <c r="CE28" s="126" t="s">
        <v>10</v>
      </c>
      <c r="CF28" s="118">
        <f t="shared" si="10"/>
        <v>14.535972222222222</v>
      </c>
      <c r="CG28" s="119" t="str">
        <f t="shared" si="0"/>
        <v>admis(e)</v>
      </c>
      <c r="CH28" s="112" t="str">
        <f t="shared" si="1"/>
        <v>Bien</v>
      </c>
    </row>
    <row r="29" spans="1:86" s="120" customFormat="1" ht="9.9" customHeight="1" thickBot="1">
      <c r="A29" s="112">
        <v>20</v>
      </c>
      <c r="B29" s="124" t="s">
        <v>54</v>
      </c>
      <c r="C29" s="124" t="s">
        <v>55</v>
      </c>
      <c r="D29" s="113">
        <v>14</v>
      </c>
      <c r="E29" s="113"/>
      <c r="F29" s="113">
        <v>14</v>
      </c>
      <c r="G29" s="113">
        <v>16.600000000000001</v>
      </c>
      <c r="H29" s="113"/>
      <c r="I29" s="113">
        <v>16.600000000000001</v>
      </c>
      <c r="J29" s="113">
        <v>11.75</v>
      </c>
      <c r="K29" s="113"/>
      <c r="L29" s="113">
        <v>11.75</v>
      </c>
      <c r="M29" s="113">
        <f t="shared" si="2"/>
        <v>14.116666666666667</v>
      </c>
      <c r="N29" s="114" t="s">
        <v>10</v>
      </c>
      <c r="O29" s="115">
        <v>18</v>
      </c>
      <c r="P29" s="115"/>
      <c r="Q29" s="115">
        <v>18</v>
      </c>
      <c r="R29" s="115">
        <v>16</v>
      </c>
      <c r="S29" s="115"/>
      <c r="T29" s="115">
        <v>16</v>
      </c>
      <c r="U29" s="115">
        <f t="shared" si="3"/>
        <v>17.600000000000001</v>
      </c>
      <c r="V29" s="116" t="s">
        <v>10</v>
      </c>
      <c r="W29" s="115">
        <v>12</v>
      </c>
      <c r="X29" s="115"/>
      <c r="Y29" s="115">
        <v>12</v>
      </c>
      <c r="Z29" s="115">
        <v>14</v>
      </c>
      <c r="AA29" s="115"/>
      <c r="AB29" s="115">
        <v>14</v>
      </c>
      <c r="AC29" s="115">
        <f t="shared" si="11"/>
        <v>13</v>
      </c>
      <c r="AD29" s="116" t="s">
        <v>10</v>
      </c>
      <c r="AE29" s="117">
        <v>15.5</v>
      </c>
      <c r="AF29" s="117"/>
      <c r="AG29" s="117">
        <v>15.5</v>
      </c>
      <c r="AH29" s="117">
        <v>15</v>
      </c>
      <c r="AI29" s="117"/>
      <c r="AJ29" s="117">
        <v>15</v>
      </c>
      <c r="AK29" s="117">
        <f t="shared" si="4"/>
        <v>15.25</v>
      </c>
      <c r="AL29" s="116" t="s">
        <v>10</v>
      </c>
      <c r="AM29" s="115">
        <v>14.75</v>
      </c>
      <c r="AN29" s="115"/>
      <c r="AO29" s="115">
        <v>14.75</v>
      </c>
      <c r="AP29" s="115">
        <v>16.399999999999999</v>
      </c>
      <c r="AQ29" s="115"/>
      <c r="AR29" s="115">
        <v>16.399999999999999</v>
      </c>
      <c r="AS29" s="115">
        <f t="shared" si="5"/>
        <v>15.574999999999999</v>
      </c>
      <c r="AT29" s="116" t="s">
        <v>10</v>
      </c>
      <c r="AU29" s="115">
        <v>15</v>
      </c>
      <c r="AV29" s="115"/>
      <c r="AW29" s="115">
        <v>15</v>
      </c>
      <c r="AX29" s="115">
        <v>20</v>
      </c>
      <c r="AY29" s="115"/>
      <c r="AZ29" s="115">
        <v>20</v>
      </c>
      <c r="BA29" s="115">
        <f t="shared" si="6"/>
        <v>17.5</v>
      </c>
      <c r="BB29" s="116" t="s">
        <v>10</v>
      </c>
      <c r="BC29" s="117">
        <v>14</v>
      </c>
      <c r="BD29" s="117"/>
      <c r="BE29" s="117">
        <v>14</v>
      </c>
      <c r="BF29" s="117">
        <v>14</v>
      </c>
      <c r="BG29" s="117"/>
      <c r="BH29" s="117">
        <v>14</v>
      </c>
      <c r="BI29" s="117">
        <f t="shared" si="7"/>
        <v>14</v>
      </c>
      <c r="BJ29" s="126" t="s">
        <v>10</v>
      </c>
      <c r="BK29" s="117">
        <v>17.75</v>
      </c>
      <c r="BL29" s="117"/>
      <c r="BM29" s="117">
        <v>17.75</v>
      </c>
      <c r="BN29" s="117">
        <v>14.5</v>
      </c>
      <c r="BO29" s="117"/>
      <c r="BP29" s="117">
        <v>14.5</v>
      </c>
      <c r="BQ29" s="117">
        <f t="shared" si="8"/>
        <v>16.125</v>
      </c>
      <c r="BR29" s="126" t="s">
        <v>10</v>
      </c>
      <c r="BS29" s="117">
        <v>13</v>
      </c>
      <c r="BT29" s="113"/>
      <c r="BU29" s="117">
        <v>13</v>
      </c>
      <c r="BV29" s="117">
        <v>13</v>
      </c>
      <c r="BW29" s="226"/>
      <c r="BX29" s="117">
        <v>13</v>
      </c>
      <c r="BY29" s="117">
        <f t="shared" si="9"/>
        <v>13</v>
      </c>
      <c r="BZ29" s="126" t="s">
        <v>10</v>
      </c>
      <c r="CA29" s="117">
        <v>14</v>
      </c>
      <c r="CB29" s="117"/>
      <c r="CC29" s="117">
        <v>14</v>
      </c>
      <c r="CD29" s="117">
        <v>14</v>
      </c>
      <c r="CE29" s="126" t="s">
        <v>10</v>
      </c>
      <c r="CF29" s="118">
        <f t="shared" si="10"/>
        <v>14.847222222222223</v>
      </c>
      <c r="CG29" s="119" t="str">
        <f t="shared" si="0"/>
        <v>admis(e)</v>
      </c>
      <c r="CH29" s="112" t="str">
        <f t="shared" si="1"/>
        <v>Bien</v>
      </c>
    </row>
    <row r="30" spans="1:86" s="120" customFormat="1" ht="9.9" customHeight="1" thickBot="1">
      <c r="A30" s="112">
        <v>21</v>
      </c>
      <c r="B30" s="124" t="s">
        <v>56</v>
      </c>
      <c r="C30" s="124" t="s">
        <v>57</v>
      </c>
      <c r="D30" s="113">
        <v>14</v>
      </c>
      <c r="E30" s="113"/>
      <c r="F30" s="113">
        <v>14</v>
      </c>
      <c r="G30" s="113">
        <v>17.3</v>
      </c>
      <c r="H30" s="113"/>
      <c r="I30" s="113">
        <v>17.3</v>
      </c>
      <c r="J30" s="113">
        <v>11.25</v>
      </c>
      <c r="K30" s="113"/>
      <c r="L30" s="113">
        <v>11.25</v>
      </c>
      <c r="M30" s="113">
        <f t="shared" si="2"/>
        <v>14.183333333333332</v>
      </c>
      <c r="N30" s="114" t="s">
        <v>10</v>
      </c>
      <c r="O30" s="115">
        <v>16.200000000000003</v>
      </c>
      <c r="P30" s="115"/>
      <c r="Q30" s="115">
        <v>16.200000000000003</v>
      </c>
      <c r="R30" s="115">
        <v>16</v>
      </c>
      <c r="S30" s="115"/>
      <c r="T30" s="115">
        <v>16</v>
      </c>
      <c r="U30" s="115">
        <f t="shared" si="3"/>
        <v>16.160000000000004</v>
      </c>
      <c r="V30" s="116" t="s">
        <v>10</v>
      </c>
      <c r="W30" s="115">
        <v>0</v>
      </c>
      <c r="X30" s="115">
        <v>5</v>
      </c>
      <c r="Y30" s="115">
        <v>5</v>
      </c>
      <c r="Z30" s="115">
        <v>15</v>
      </c>
      <c r="AA30" s="115"/>
      <c r="AB30" s="115">
        <v>15</v>
      </c>
      <c r="AC30" s="115">
        <f t="shared" si="11"/>
        <v>10</v>
      </c>
      <c r="AD30" s="116" t="s">
        <v>209</v>
      </c>
      <c r="AE30" s="117">
        <v>17</v>
      </c>
      <c r="AF30" s="117"/>
      <c r="AG30" s="117">
        <v>17</v>
      </c>
      <c r="AH30" s="117">
        <v>16</v>
      </c>
      <c r="AI30" s="117"/>
      <c r="AJ30" s="117">
        <v>16</v>
      </c>
      <c r="AK30" s="117">
        <f t="shared" si="4"/>
        <v>16.5</v>
      </c>
      <c r="AL30" s="116" t="s">
        <v>10</v>
      </c>
      <c r="AM30" s="115">
        <v>14.5</v>
      </c>
      <c r="AN30" s="115"/>
      <c r="AO30" s="115">
        <v>14.5</v>
      </c>
      <c r="AP30" s="115">
        <v>13.149999999999999</v>
      </c>
      <c r="AQ30" s="115"/>
      <c r="AR30" s="115">
        <v>13.149999999999999</v>
      </c>
      <c r="AS30" s="115">
        <f t="shared" si="5"/>
        <v>13.824999999999999</v>
      </c>
      <c r="AT30" s="116" t="s">
        <v>10</v>
      </c>
      <c r="AU30" s="115">
        <v>10.5</v>
      </c>
      <c r="AV30" s="115"/>
      <c r="AW30" s="115">
        <v>10.5</v>
      </c>
      <c r="AX30" s="115">
        <v>9.5</v>
      </c>
      <c r="AY30" s="115"/>
      <c r="AZ30" s="115">
        <v>9.5</v>
      </c>
      <c r="BA30" s="115">
        <f t="shared" si="6"/>
        <v>10</v>
      </c>
      <c r="BB30" s="116" t="s">
        <v>10</v>
      </c>
      <c r="BC30" s="117">
        <v>13</v>
      </c>
      <c r="BD30" s="117"/>
      <c r="BE30" s="117">
        <v>13</v>
      </c>
      <c r="BF30" s="117">
        <v>14</v>
      </c>
      <c r="BG30" s="117"/>
      <c r="BH30" s="117">
        <v>14</v>
      </c>
      <c r="BI30" s="117">
        <f t="shared" si="7"/>
        <v>13.5</v>
      </c>
      <c r="BJ30" s="126" t="s">
        <v>10</v>
      </c>
      <c r="BK30" s="117">
        <v>19.600000000000001</v>
      </c>
      <c r="BL30" s="117"/>
      <c r="BM30" s="117">
        <v>19.600000000000001</v>
      </c>
      <c r="BN30" s="117">
        <v>14.5</v>
      </c>
      <c r="BO30" s="117"/>
      <c r="BP30" s="117">
        <v>14.5</v>
      </c>
      <c r="BQ30" s="117">
        <f t="shared" si="8"/>
        <v>17.05</v>
      </c>
      <c r="BR30" s="126" t="s">
        <v>10</v>
      </c>
      <c r="BS30" s="117">
        <v>12</v>
      </c>
      <c r="BT30" s="113"/>
      <c r="BU30" s="117">
        <v>12</v>
      </c>
      <c r="BV30" s="117">
        <v>13</v>
      </c>
      <c r="BW30" s="226"/>
      <c r="BX30" s="117">
        <v>13</v>
      </c>
      <c r="BY30" s="117">
        <f t="shared" si="9"/>
        <v>12.5</v>
      </c>
      <c r="BZ30" s="126" t="s">
        <v>10</v>
      </c>
      <c r="CA30" s="117">
        <v>15</v>
      </c>
      <c r="CB30" s="117"/>
      <c r="CC30" s="117">
        <v>15</v>
      </c>
      <c r="CD30" s="117">
        <v>15</v>
      </c>
      <c r="CE30" s="126" t="s">
        <v>10</v>
      </c>
      <c r="CF30" s="118">
        <f t="shared" si="10"/>
        <v>14.059861111111111</v>
      </c>
      <c r="CG30" s="119" t="str">
        <f t="shared" si="0"/>
        <v>admis(e)</v>
      </c>
      <c r="CH30" s="112" t="str">
        <f t="shared" si="1"/>
        <v>Bien</v>
      </c>
    </row>
    <row r="31" spans="1:86" s="120" customFormat="1" ht="9.9" customHeight="1" thickBot="1">
      <c r="A31" s="112">
        <v>22</v>
      </c>
      <c r="B31" s="124" t="s">
        <v>58</v>
      </c>
      <c r="C31" s="124" t="s">
        <v>59</v>
      </c>
      <c r="D31" s="113">
        <v>14.5</v>
      </c>
      <c r="E31" s="113"/>
      <c r="F31" s="113">
        <v>14.5</v>
      </c>
      <c r="G31" s="113">
        <v>14.3</v>
      </c>
      <c r="H31" s="113"/>
      <c r="I31" s="113">
        <v>14.3</v>
      </c>
      <c r="J31" s="113">
        <v>12</v>
      </c>
      <c r="K31" s="113"/>
      <c r="L31" s="113">
        <v>12</v>
      </c>
      <c r="M31" s="113">
        <f t="shared" si="2"/>
        <v>13.6</v>
      </c>
      <c r="N31" s="114" t="s">
        <v>10</v>
      </c>
      <c r="O31" s="115">
        <v>18.400000000000002</v>
      </c>
      <c r="P31" s="115"/>
      <c r="Q31" s="115">
        <v>18.400000000000002</v>
      </c>
      <c r="R31" s="115">
        <v>16</v>
      </c>
      <c r="S31" s="115"/>
      <c r="T31" s="115">
        <v>16</v>
      </c>
      <c r="U31" s="115">
        <f t="shared" si="3"/>
        <v>17.920000000000002</v>
      </c>
      <c r="V31" s="116" t="s">
        <v>10</v>
      </c>
      <c r="W31" s="115">
        <v>14</v>
      </c>
      <c r="X31" s="115"/>
      <c r="Y31" s="115">
        <v>14</v>
      </c>
      <c r="Z31" s="115">
        <v>14</v>
      </c>
      <c r="AA31" s="115"/>
      <c r="AB31" s="115">
        <v>14</v>
      </c>
      <c r="AC31" s="115">
        <f t="shared" si="11"/>
        <v>14</v>
      </c>
      <c r="AD31" s="116" t="s">
        <v>10</v>
      </c>
      <c r="AE31" s="117">
        <v>15.5</v>
      </c>
      <c r="AF31" s="117"/>
      <c r="AG31" s="117">
        <v>15.5</v>
      </c>
      <c r="AH31" s="117">
        <v>15.5</v>
      </c>
      <c r="AI31" s="117"/>
      <c r="AJ31" s="117">
        <v>15.5</v>
      </c>
      <c r="AK31" s="117">
        <f t="shared" si="4"/>
        <v>15.5</v>
      </c>
      <c r="AL31" s="116" t="s">
        <v>10</v>
      </c>
      <c r="AM31" s="115">
        <v>14.5</v>
      </c>
      <c r="AN31" s="115"/>
      <c r="AO31" s="115">
        <v>14.5</v>
      </c>
      <c r="AP31" s="115">
        <v>16.600000000000001</v>
      </c>
      <c r="AQ31" s="115"/>
      <c r="AR31" s="115">
        <v>16.600000000000001</v>
      </c>
      <c r="AS31" s="115">
        <f t="shared" si="5"/>
        <v>15.55</v>
      </c>
      <c r="AT31" s="116" t="s">
        <v>10</v>
      </c>
      <c r="AU31" s="115">
        <v>18.5</v>
      </c>
      <c r="AV31" s="115"/>
      <c r="AW31" s="115">
        <v>18.5</v>
      </c>
      <c r="AX31" s="115">
        <v>19.5</v>
      </c>
      <c r="AY31" s="115"/>
      <c r="AZ31" s="115">
        <v>19.5</v>
      </c>
      <c r="BA31" s="115">
        <f t="shared" si="6"/>
        <v>19</v>
      </c>
      <c r="BB31" s="116" t="s">
        <v>10</v>
      </c>
      <c r="BC31" s="117">
        <v>13</v>
      </c>
      <c r="BD31" s="117"/>
      <c r="BE31" s="117">
        <v>13</v>
      </c>
      <c r="BF31" s="117">
        <v>14</v>
      </c>
      <c r="BG31" s="117"/>
      <c r="BH31" s="117">
        <v>14</v>
      </c>
      <c r="BI31" s="117">
        <f t="shared" si="7"/>
        <v>13.5</v>
      </c>
      <c r="BJ31" s="126" t="s">
        <v>10</v>
      </c>
      <c r="BK31" s="117">
        <v>19.600000000000001</v>
      </c>
      <c r="BL31" s="117"/>
      <c r="BM31" s="117">
        <v>19.600000000000001</v>
      </c>
      <c r="BN31" s="117">
        <v>14.75</v>
      </c>
      <c r="BO31" s="117"/>
      <c r="BP31" s="117">
        <v>14.75</v>
      </c>
      <c r="BQ31" s="117">
        <f t="shared" si="8"/>
        <v>17.175000000000001</v>
      </c>
      <c r="BR31" s="126" t="s">
        <v>10</v>
      </c>
      <c r="BS31" s="117">
        <v>17</v>
      </c>
      <c r="BT31" s="113"/>
      <c r="BU31" s="117">
        <v>17</v>
      </c>
      <c r="BV31" s="117">
        <v>12</v>
      </c>
      <c r="BW31" s="226"/>
      <c r="BX31" s="117">
        <v>12</v>
      </c>
      <c r="BY31" s="117">
        <f t="shared" si="9"/>
        <v>14.5</v>
      </c>
      <c r="BZ31" s="126" t="s">
        <v>10</v>
      </c>
      <c r="CA31" s="117">
        <v>15.5</v>
      </c>
      <c r="CB31" s="117"/>
      <c r="CC31" s="117">
        <v>15.5</v>
      </c>
      <c r="CD31" s="117">
        <v>15.5</v>
      </c>
      <c r="CE31" s="126" t="s">
        <v>10</v>
      </c>
      <c r="CF31" s="118">
        <f t="shared" si="10"/>
        <v>15.60375</v>
      </c>
      <c r="CG31" s="119" t="str">
        <f t="shared" si="0"/>
        <v>admis(e)</v>
      </c>
      <c r="CH31" s="112" t="str">
        <f t="shared" si="1"/>
        <v>Bien</v>
      </c>
    </row>
    <row r="32" spans="1:86" s="120" customFormat="1" ht="9.9" customHeight="1" thickBot="1">
      <c r="A32" s="112">
        <v>23</v>
      </c>
      <c r="B32" s="124" t="s">
        <v>60</v>
      </c>
      <c r="C32" s="124" t="s">
        <v>61</v>
      </c>
      <c r="D32" s="113">
        <v>14.5</v>
      </c>
      <c r="E32" s="113"/>
      <c r="F32" s="113">
        <v>14.5</v>
      </c>
      <c r="G32" s="113">
        <v>17.3</v>
      </c>
      <c r="H32" s="113"/>
      <c r="I32" s="113">
        <v>17.3</v>
      </c>
      <c r="J32" s="113">
        <v>11.75</v>
      </c>
      <c r="K32" s="113"/>
      <c r="L32" s="113">
        <v>11.75</v>
      </c>
      <c r="M32" s="113">
        <f t="shared" si="2"/>
        <v>14.516666666666666</v>
      </c>
      <c r="N32" s="114" t="s">
        <v>10</v>
      </c>
      <c r="O32" s="115">
        <v>16.400000000000002</v>
      </c>
      <c r="P32" s="115"/>
      <c r="Q32" s="115">
        <v>16.400000000000002</v>
      </c>
      <c r="R32" s="115">
        <v>16</v>
      </c>
      <c r="S32" s="115"/>
      <c r="T32" s="115">
        <v>16</v>
      </c>
      <c r="U32" s="115">
        <f t="shared" si="3"/>
        <v>16.320000000000004</v>
      </c>
      <c r="V32" s="116" t="s">
        <v>10</v>
      </c>
      <c r="W32" s="115">
        <v>8</v>
      </c>
      <c r="X32" s="115"/>
      <c r="Y32" s="115">
        <v>8</v>
      </c>
      <c r="Z32" s="115">
        <v>14</v>
      </c>
      <c r="AA32" s="115"/>
      <c r="AB32" s="115">
        <v>14</v>
      </c>
      <c r="AC32" s="115">
        <f t="shared" si="11"/>
        <v>11</v>
      </c>
      <c r="AD32" s="116" t="s">
        <v>10</v>
      </c>
      <c r="AE32" s="117">
        <v>15.5</v>
      </c>
      <c r="AF32" s="117"/>
      <c r="AG32" s="117">
        <v>15.5</v>
      </c>
      <c r="AH32" s="117">
        <v>15.5</v>
      </c>
      <c r="AI32" s="117"/>
      <c r="AJ32" s="117">
        <v>15.5</v>
      </c>
      <c r="AK32" s="117">
        <f t="shared" si="4"/>
        <v>15.5</v>
      </c>
      <c r="AL32" s="116" t="s">
        <v>10</v>
      </c>
      <c r="AM32" s="115">
        <v>15</v>
      </c>
      <c r="AN32" s="115"/>
      <c r="AO32" s="115">
        <v>15</v>
      </c>
      <c r="AP32" s="115">
        <v>11.85</v>
      </c>
      <c r="AQ32" s="115"/>
      <c r="AR32" s="115">
        <v>11.85</v>
      </c>
      <c r="AS32" s="115">
        <f t="shared" si="5"/>
        <v>13.425000000000001</v>
      </c>
      <c r="AT32" s="116" t="s">
        <v>10</v>
      </c>
      <c r="AU32" s="115">
        <v>17.5</v>
      </c>
      <c r="AV32" s="115"/>
      <c r="AW32" s="115">
        <v>17.5</v>
      </c>
      <c r="AX32" s="115">
        <v>8</v>
      </c>
      <c r="AY32" s="115"/>
      <c r="AZ32" s="115">
        <v>8</v>
      </c>
      <c r="BA32" s="115">
        <f t="shared" si="6"/>
        <v>12.75</v>
      </c>
      <c r="BB32" s="116" t="s">
        <v>10</v>
      </c>
      <c r="BC32" s="117">
        <v>15</v>
      </c>
      <c r="BD32" s="117"/>
      <c r="BE32" s="117">
        <v>15</v>
      </c>
      <c r="BF32" s="117">
        <v>14</v>
      </c>
      <c r="BG32" s="117"/>
      <c r="BH32" s="117">
        <v>14</v>
      </c>
      <c r="BI32" s="117">
        <f t="shared" si="7"/>
        <v>14.5</v>
      </c>
      <c r="BJ32" s="126" t="s">
        <v>10</v>
      </c>
      <c r="BK32" s="117">
        <v>17.55</v>
      </c>
      <c r="BL32" s="117"/>
      <c r="BM32" s="117">
        <v>17.55</v>
      </c>
      <c r="BN32" s="117">
        <v>14.75</v>
      </c>
      <c r="BO32" s="117"/>
      <c r="BP32" s="117">
        <v>14.75</v>
      </c>
      <c r="BQ32" s="117">
        <f t="shared" si="8"/>
        <v>16.149999999999999</v>
      </c>
      <c r="BR32" s="126" t="s">
        <v>10</v>
      </c>
      <c r="BS32" s="117">
        <v>12</v>
      </c>
      <c r="BT32" s="113"/>
      <c r="BU32" s="117">
        <v>12</v>
      </c>
      <c r="BV32" s="117">
        <v>12</v>
      </c>
      <c r="BW32" s="226"/>
      <c r="BX32" s="117">
        <v>12</v>
      </c>
      <c r="BY32" s="117">
        <f t="shared" si="9"/>
        <v>12</v>
      </c>
      <c r="BZ32" s="126" t="s">
        <v>10</v>
      </c>
      <c r="CA32" s="117">
        <v>16</v>
      </c>
      <c r="CB32" s="117"/>
      <c r="CC32" s="117">
        <v>16</v>
      </c>
      <c r="CD32" s="117">
        <v>16</v>
      </c>
      <c r="CE32" s="126" t="s">
        <v>10</v>
      </c>
      <c r="CF32" s="118">
        <f t="shared" si="10"/>
        <v>14.513472222222221</v>
      </c>
      <c r="CG32" s="119" t="str">
        <f t="shared" si="0"/>
        <v>admis(e)</v>
      </c>
      <c r="CH32" s="112" t="str">
        <f t="shared" si="1"/>
        <v>Bien</v>
      </c>
    </row>
    <row r="33" spans="1:86" s="120" customFormat="1" ht="9.9" customHeight="1" thickBot="1">
      <c r="A33" s="112">
        <v>24</v>
      </c>
      <c r="B33" s="124" t="s">
        <v>62</v>
      </c>
      <c r="C33" s="124" t="s">
        <v>63</v>
      </c>
      <c r="D33" s="113">
        <v>14</v>
      </c>
      <c r="E33" s="113"/>
      <c r="F33" s="113">
        <v>14</v>
      </c>
      <c r="G33" s="113">
        <v>14.3</v>
      </c>
      <c r="H33" s="113"/>
      <c r="I33" s="113">
        <v>14.3</v>
      </c>
      <c r="J33" s="113">
        <v>12</v>
      </c>
      <c r="K33" s="113"/>
      <c r="L33" s="113">
        <v>12</v>
      </c>
      <c r="M33" s="113">
        <f t="shared" si="2"/>
        <v>13.433333333333332</v>
      </c>
      <c r="N33" s="114" t="s">
        <v>10</v>
      </c>
      <c r="O33" s="115">
        <v>17.399999999999999</v>
      </c>
      <c r="P33" s="115"/>
      <c r="Q33" s="115">
        <v>17.399999999999999</v>
      </c>
      <c r="R33" s="115">
        <v>14</v>
      </c>
      <c r="S33" s="115"/>
      <c r="T33" s="115">
        <v>14</v>
      </c>
      <c r="U33" s="115">
        <f t="shared" si="3"/>
        <v>16.72</v>
      </c>
      <c r="V33" s="116" t="s">
        <v>10</v>
      </c>
      <c r="W33" s="115">
        <v>16</v>
      </c>
      <c r="X33" s="115"/>
      <c r="Y33" s="115">
        <v>16</v>
      </c>
      <c r="Z33" s="115">
        <v>14</v>
      </c>
      <c r="AA33" s="115"/>
      <c r="AB33" s="115">
        <v>14</v>
      </c>
      <c r="AC33" s="115">
        <f t="shared" si="11"/>
        <v>15</v>
      </c>
      <c r="AD33" s="116" t="s">
        <v>10</v>
      </c>
      <c r="AE33" s="117">
        <v>15.5</v>
      </c>
      <c r="AF33" s="117"/>
      <c r="AG33" s="117">
        <v>15.5</v>
      </c>
      <c r="AH33" s="117">
        <v>15</v>
      </c>
      <c r="AI33" s="117"/>
      <c r="AJ33" s="117">
        <v>15</v>
      </c>
      <c r="AK33" s="117">
        <f t="shared" si="4"/>
        <v>15.25</v>
      </c>
      <c r="AL33" s="116" t="s">
        <v>10</v>
      </c>
      <c r="AM33" s="115">
        <v>14.25</v>
      </c>
      <c r="AN33" s="115"/>
      <c r="AO33" s="115">
        <v>14.25</v>
      </c>
      <c r="AP33" s="115">
        <v>15</v>
      </c>
      <c r="AQ33" s="115"/>
      <c r="AR33" s="115">
        <v>15</v>
      </c>
      <c r="AS33" s="115">
        <f t="shared" si="5"/>
        <v>14.625</v>
      </c>
      <c r="AT33" s="116" t="s">
        <v>10</v>
      </c>
      <c r="AU33" s="115">
        <v>18</v>
      </c>
      <c r="AV33" s="115"/>
      <c r="AW33" s="115">
        <v>18</v>
      </c>
      <c r="AX33" s="115">
        <v>20</v>
      </c>
      <c r="AY33" s="115"/>
      <c r="AZ33" s="115">
        <v>20</v>
      </c>
      <c r="BA33" s="115">
        <f t="shared" si="6"/>
        <v>19</v>
      </c>
      <c r="BB33" s="116" t="s">
        <v>10</v>
      </c>
      <c r="BC33" s="117">
        <v>16</v>
      </c>
      <c r="BD33" s="117"/>
      <c r="BE33" s="117">
        <v>16</v>
      </c>
      <c r="BF33" s="117">
        <v>13</v>
      </c>
      <c r="BG33" s="117"/>
      <c r="BH33" s="117">
        <v>13</v>
      </c>
      <c r="BI33" s="117">
        <f t="shared" si="7"/>
        <v>14.5</v>
      </c>
      <c r="BJ33" s="126" t="s">
        <v>10</v>
      </c>
      <c r="BK33" s="117">
        <v>19.600000000000001</v>
      </c>
      <c r="BL33" s="117"/>
      <c r="BM33" s="117">
        <v>19.600000000000001</v>
      </c>
      <c r="BN33" s="117">
        <v>13.5</v>
      </c>
      <c r="BO33" s="117"/>
      <c r="BP33" s="117">
        <v>13.5</v>
      </c>
      <c r="BQ33" s="117">
        <f t="shared" si="8"/>
        <v>16.55</v>
      </c>
      <c r="BR33" s="126" t="s">
        <v>10</v>
      </c>
      <c r="BS33" s="117">
        <v>13</v>
      </c>
      <c r="BT33" s="113"/>
      <c r="BU33" s="117">
        <v>13</v>
      </c>
      <c r="BV33" s="117">
        <v>14</v>
      </c>
      <c r="BW33" s="226"/>
      <c r="BX33" s="117">
        <v>14</v>
      </c>
      <c r="BY33" s="117">
        <f t="shared" si="9"/>
        <v>13.5</v>
      </c>
      <c r="BZ33" s="126" t="s">
        <v>10</v>
      </c>
      <c r="CA33" s="117">
        <v>16</v>
      </c>
      <c r="CB33" s="117"/>
      <c r="CC33" s="117">
        <v>16</v>
      </c>
      <c r="CD33" s="117">
        <v>16</v>
      </c>
      <c r="CE33" s="126" t="s">
        <v>10</v>
      </c>
      <c r="CF33" s="118">
        <f t="shared" si="10"/>
        <v>15.548194444444443</v>
      </c>
      <c r="CG33" s="119" t="str">
        <f t="shared" si="0"/>
        <v>admis(e)</v>
      </c>
      <c r="CH33" s="112" t="str">
        <f t="shared" si="1"/>
        <v>Bien</v>
      </c>
    </row>
    <row r="34" spans="1:86" s="120" customFormat="1" ht="9.9" customHeight="1" thickBot="1">
      <c r="A34" s="112">
        <v>25</v>
      </c>
      <c r="B34" s="124" t="s">
        <v>64</v>
      </c>
      <c r="C34" s="124" t="s">
        <v>65</v>
      </c>
      <c r="D34" s="113">
        <v>14</v>
      </c>
      <c r="E34" s="113"/>
      <c r="F34" s="113">
        <v>14</v>
      </c>
      <c r="G34" s="113">
        <v>14.3</v>
      </c>
      <c r="H34" s="113"/>
      <c r="I34" s="113">
        <v>14.3</v>
      </c>
      <c r="J34" s="113">
        <v>11.25</v>
      </c>
      <c r="K34" s="113"/>
      <c r="L34" s="113">
        <v>11.25</v>
      </c>
      <c r="M34" s="113">
        <f t="shared" si="2"/>
        <v>13.183333333333332</v>
      </c>
      <c r="N34" s="114" t="s">
        <v>10</v>
      </c>
      <c r="O34" s="115">
        <v>12.600000000000001</v>
      </c>
      <c r="P34" s="115"/>
      <c r="Q34" s="115">
        <v>12.600000000000001</v>
      </c>
      <c r="R34" s="115">
        <v>16</v>
      </c>
      <c r="S34" s="115"/>
      <c r="T34" s="115">
        <v>16</v>
      </c>
      <c r="U34" s="115">
        <f t="shared" si="3"/>
        <v>13.280000000000001</v>
      </c>
      <c r="V34" s="116" t="s">
        <v>10</v>
      </c>
      <c r="W34" s="115">
        <v>2</v>
      </c>
      <c r="X34" s="115">
        <v>5</v>
      </c>
      <c r="Y34" s="115">
        <v>5</v>
      </c>
      <c r="Z34" s="115">
        <v>14</v>
      </c>
      <c r="AA34" s="115"/>
      <c r="AB34" s="115">
        <v>14</v>
      </c>
      <c r="AC34" s="115">
        <f t="shared" si="11"/>
        <v>9.5</v>
      </c>
      <c r="AD34" s="116" t="s">
        <v>210</v>
      </c>
      <c r="AE34" s="117">
        <v>15.75</v>
      </c>
      <c r="AF34" s="117"/>
      <c r="AG34" s="117">
        <v>15.75</v>
      </c>
      <c r="AH34" s="117">
        <v>15.75</v>
      </c>
      <c r="AI34" s="117"/>
      <c r="AJ34" s="117">
        <v>15.75</v>
      </c>
      <c r="AK34" s="117">
        <f t="shared" si="4"/>
        <v>15.75</v>
      </c>
      <c r="AL34" s="116" t="s">
        <v>10</v>
      </c>
      <c r="AM34" s="115">
        <v>13.75</v>
      </c>
      <c r="AN34" s="115"/>
      <c r="AO34" s="115">
        <v>13.75</v>
      </c>
      <c r="AP34" s="115">
        <v>12.599999999999998</v>
      </c>
      <c r="AQ34" s="115"/>
      <c r="AR34" s="115">
        <v>12.599999999999998</v>
      </c>
      <c r="AS34" s="115">
        <f t="shared" si="5"/>
        <v>13.174999999999999</v>
      </c>
      <c r="AT34" s="116" t="s">
        <v>10</v>
      </c>
      <c r="AU34" s="115">
        <v>6</v>
      </c>
      <c r="AV34" s="115"/>
      <c r="AW34" s="115">
        <v>6</v>
      </c>
      <c r="AX34" s="115">
        <v>16.5</v>
      </c>
      <c r="AY34" s="115"/>
      <c r="AZ34" s="115">
        <v>16.5</v>
      </c>
      <c r="BA34" s="115">
        <f t="shared" si="6"/>
        <v>11.25</v>
      </c>
      <c r="BB34" s="116" t="s">
        <v>10</v>
      </c>
      <c r="BC34" s="117">
        <v>13</v>
      </c>
      <c r="BD34" s="117"/>
      <c r="BE34" s="117">
        <v>13</v>
      </c>
      <c r="BF34" s="117">
        <v>13</v>
      </c>
      <c r="BG34" s="117"/>
      <c r="BH34" s="117">
        <v>13</v>
      </c>
      <c r="BI34" s="117">
        <f t="shared" si="7"/>
        <v>13</v>
      </c>
      <c r="BJ34" s="126" t="s">
        <v>10</v>
      </c>
      <c r="BK34" s="117">
        <v>17.350000000000001</v>
      </c>
      <c r="BL34" s="117"/>
      <c r="BM34" s="117">
        <v>17.350000000000001</v>
      </c>
      <c r="BN34" s="117">
        <v>15</v>
      </c>
      <c r="BO34" s="117"/>
      <c r="BP34" s="117">
        <v>15</v>
      </c>
      <c r="BQ34" s="117">
        <f t="shared" si="8"/>
        <v>16.175000000000001</v>
      </c>
      <c r="BR34" s="126" t="s">
        <v>10</v>
      </c>
      <c r="BS34" s="117">
        <v>14</v>
      </c>
      <c r="BT34" s="113"/>
      <c r="BU34" s="117">
        <v>14</v>
      </c>
      <c r="BV34" s="117">
        <v>10</v>
      </c>
      <c r="BW34" s="226"/>
      <c r="BX34" s="117">
        <v>10</v>
      </c>
      <c r="BY34" s="117">
        <f t="shared" si="9"/>
        <v>12</v>
      </c>
      <c r="BZ34" s="126" t="s">
        <v>10</v>
      </c>
      <c r="CA34" s="117">
        <v>15.5</v>
      </c>
      <c r="CB34" s="117"/>
      <c r="CC34" s="117">
        <v>15.5</v>
      </c>
      <c r="CD34" s="117">
        <v>15.5</v>
      </c>
      <c r="CE34" s="126" t="s">
        <v>10</v>
      </c>
      <c r="CF34" s="118">
        <f t="shared" si="10"/>
        <v>13.651111111111112</v>
      </c>
      <c r="CG34" s="119" t="str">
        <f t="shared" si="0"/>
        <v>admis(e)</v>
      </c>
      <c r="CH34" s="112" t="str">
        <f t="shared" si="1"/>
        <v>A.Bien</v>
      </c>
    </row>
    <row r="35" spans="1:86" s="120" customFormat="1" ht="9.9" customHeight="1" thickBot="1">
      <c r="A35" s="112">
        <v>26</v>
      </c>
      <c r="B35" s="124" t="s">
        <v>66</v>
      </c>
      <c r="C35" s="127" t="s">
        <v>67</v>
      </c>
      <c r="D35" s="113">
        <v>14.25</v>
      </c>
      <c r="E35" s="113"/>
      <c r="F35" s="113">
        <v>14.25</v>
      </c>
      <c r="G35" s="113">
        <v>14.600000000000001</v>
      </c>
      <c r="H35" s="113"/>
      <c r="I35" s="113">
        <v>14.600000000000001</v>
      </c>
      <c r="J35" s="113">
        <v>12.375</v>
      </c>
      <c r="K35" s="113"/>
      <c r="L35" s="113">
        <v>12.375</v>
      </c>
      <c r="M35" s="113">
        <f t="shared" si="2"/>
        <v>13.741666666666667</v>
      </c>
      <c r="N35" s="114" t="s">
        <v>10</v>
      </c>
      <c r="O35" s="115">
        <v>13.4</v>
      </c>
      <c r="P35" s="115"/>
      <c r="Q35" s="115">
        <v>13.4</v>
      </c>
      <c r="R35" s="115">
        <v>17</v>
      </c>
      <c r="S35" s="115"/>
      <c r="T35" s="115">
        <v>17</v>
      </c>
      <c r="U35" s="115">
        <f t="shared" si="3"/>
        <v>14.120000000000001</v>
      </c>
      <c r="V35" s="116" t="s">
        <v>10</v>
      </c>
      <c r="W35" s="115">
        <v>11</v>
      </c>
      <c r="X35" s="115"/>
      <c r="Y35" s="115">
        <v>11</v>
      </c>
      <c r="Z35" s="115">
        <v>13</v>
      </c>
      <c r="AA35" s="115"/>
      <c r="AB35" s="115">
        <v>13</v>
      </c>
      <c r="AC35" s="115">
        <f t="shared" si="11"/>
        <v>12</v>
      </c>
      <c r="AD35" s="116" t="s">
        <v>10</v>
      </c>
      <c r="AE35" s="117">
        <v>15</v>
      </c>
      <c r="AF35" s="117"/>
      <c r="AG35" s="117">
        <v>15</v>
      </c>
      <c r="AH35" s="117">
        <v>14.75</v>
      </c>
      <c r="AI35" s="117"/>
      <c r="AJ35" s="117">
        <v>14.75</v>
      </c>
      <c r="AK35" s="117">
        <f t="shared" si="4"/>
        <v>14.875</v>
      </c>
      <c r="AL35" s="116" t="s">
        <v>10</v>
      </c>
      <c r="AM35" s="115">
        <v>13.75</v>
      </c>
      <c r="AN35" s="115"/>
      <c r="AO35" s="115">
        <v>13.75</v>
      </c>
      <c r="AP35" s="115">
        <v>11.2</v>
      </c>
      <c r="AQ35" s="115"/>
      <c r="AR35" s="115">
        <v>11.2</v>
      </c>
      <c r="AS35" s="115">
        <f t="shared" si="5"/>
        <v>12.475</v>
      </c>
      <c r="AT35" s="116" t="s">
        <v>10</v>
      </c>
      <c r="AU35" s="115">
        <v>18</v>
      </c>
      <c r="AV35" s="115"/>
      <c r="AW35" s="115">
        <v>18</v>
      </c>
      <c r="AX35" s="115">
        <v>6</v>
      </c>
      <c r="AY35" s="115"/>
      <c r="AZ35" s="115">
        <v>6</v>
      </c>
      <c r="BA35" s="115">
        <f t="shared" si="6"/>
        <v>12</v>
      </c>
      <c r="BB35" s="116" t="s">
        <v>10</v>
      </c>
      <c r="BC35" s="117">
        <v>13</v>
      </c>
      <c r="BD35" s="117"/>
      <c r="BE35" s="117">
        <v>13</v>
      </c>
      <c r="BF35" s="117">
        <v>11</v>
      </c>
      <c r="BG35" s="117"/>
      <c r="BH35" s="117">
        <v>11</v>
      </c>
      <c r="BI35" s="117">
        <f t="shared" si="7"/>
        <v>12</v>
      </c>
      <c r="BJ35" s="126" t="s">
        <v>10</v>
      </c>
      <c r="BK35" s="117">
        <v>18.350000000000001</v>
      </c>
      <c r="BL35" s="117"/>
      <c r="BM35" s="117">
        <v>18.350000000000001</v>
      </c>
      <c r="BN35" s="117">
        <v>13.75</v>
      </c>
      <c r="BO35" s="117"/>
      <c r="BP35" s="117">
        <v>13.75</v>
      </c>
      <c r="BQ35" s="117">
        <f t="shared" si="8"/>
        <v>16.05</v>
      </c>
      <c r="BR35" s="126" t="s">
        <v>10</v>
      </c>
      <c r="BS35" s="117">
        <v>11</v>
      </c>
      <c r="BT35" s="113"/>
      <c r="BU35" s="117">
        <v>11</v>
      </c>
      <c r="BV35" s="117">
        <v>10</v>
      </c>
      <c r="BW35" s="226"/>
      <c r="BX35" s="117">
        <v>10</v>
      </c>
      <c r="BY35" s="117">
        <f t="shared" si="9"/>
        <v>10.5</v>
      </c>
      <c r="BZ35" s="126" t="s">
        <v>10</v>
      </c>
      <c r="CA35" s="117">
        <v>15.5</v>
      </c>
      <c r="CB35" s="117"/>
      <c r="CC35" s="117">
        <v>15.5</v>
      </c>
      <c r="CD35" s="117">
        <v>15.5</v>
      </c>
      <c r="CE35" s="126" t="s">
        <v>10</v>
      </c>
      <c r="CF35" s="118">
        <f t="shared" si="10"/>
        <v>13.688472222222222</v>
      </c>
      <c r="CG35" s="119" t="str">
        <f t="shared" si="0"/>
        <v>admis(e)</v>
      </c>
      <c r="CH35" s="112" t="str">
        <f t="shared" si="1"/>
        <v>A.Bien</v>
      </c>
    </row>
    <row r="36" spans="1:86" s="120" customFormat="1" ht="9.9" customHeight="1" thickBot="1">
      <c r="A36" s="112">
        <v>27</v>
      </c>
      <c r="B36" s="124" t="s">
        <v>68</v>
      </c>
      <c r="C36" s="124" t="s">
        <v>69</v>
      </c>
      <c r="D36" s="113">
        <v>15.5</v>
      </c>
      <c r="E36" s="113"/>
      <c r="F36" s="113">
        <v>15.5</v>
      </c>
      <c r="G36" s="113">
        <v>14.3</v>
      </c>
      <c r="H36" s="113"/>
      <c r="I36" s="113">
        <v>14.3</v>
      </c>
      <c r="J36" s="113">
        <v>12.5</v>
      </c>
      <c r="K36" s="113"/>
      <c r="L36" s="113">
        <v>12.5</v>
      </c>
      <c r="M36" s="113">
        <f t="shared" si="2"/>
        <v>14.1</v>
      </c>
      <c r="N36" s="114" t="s">
        <v>10</v>
      </c>
      <c r="O36" s="115">
        <v>17.2</v>
      </c>
      <c r="P36" s="115"/>
      <c r="Q36" s="115">
        <v>17.2</v>
      </c>
      <c r="R36" s="115" t="s">
        <v>202</v>
      </c>
      <c r="S36" s="115"/>
      <c r="T36" s="115" t="s">
        <v>202</v>
      </c>
      <c r="U36" s="115">
        <v>17.2</v>
      </c>
      <c r="V36" s="116" t="s">
        <v>10</v>
      </c>
      <c r="W36" s="115">
        <v>15</v>
      </c>
      <c r="X36" s="115"/>
      <c r="Y36" s="115">
        <v>15</v>
      </c>
      <c r="Z36" s="115">
        <v>14</v>
      </c>
      <c r="AA36" s="115"/>
      <c r="AB36" s="115">
        <v>14</v>
      </c>
      <c r="AC36" s="115">
        <f t="shared" si="11"/>
        <v>14.5</v>
      </c>
      <c r="AD36" s="116" t="s">
        <v>10</v>
      </c>
      <c r="AE36" s="117">
        <v>15.5</v>
      </c>
      <c r="AF36" s="117"/>
      <c r="AG36" s="117">
        <v>15.5</v>
      </c>
      <c r="AH36" s="117">
        <v>14.75</v>
      </c>
      <c r="AI36" s="117"/>
      <c r="AJ36" s="117">
        <v>14.75</v>
      </c>
      <c r="AK36" s="117">
        <f t="shared" si="4"/>
        <v>15.125</v>
      </c>
      <c r="AL36" s="116" t="s">
        <v>10</v>
      </c>
      <c r="AM36" s="115">
        <v>15</v>
      </c>
      <c r="AN36" s="115"/>
      <c r="AO36" s="115">
        <v>15</v>
      </c>
      <c r="AP36" s="115">
        <v>14.499999999999998</v>
      </c>
      <c r="AQ36" s="115"/>
      <c r="AR36" s="115">
        <v>14.499999999999998</v>
      </c>
      <c r="AS36" s="115">
        <f t="shared" si="5"/>
        <v>14.75</v>
      </c>
      <c r="AT36" s="116" t="s">
        <v>10</v>
      </c>
      <c r="AU36" s="115">
        <v>19</v>
      </c>
      <c r="AV36" s="115"/>
      <c r="AW36" s="115">
        <v>19</v>
      </c>
      <c r="AX36" s="115">
        <v>17</v>
      </c>
      <c r="AY36" s="115"/>
      <c r="AZ36" s="115">
        <v>17</v>
      </c>
      <c r="BA36" s="115">
        <f t="shared" si="6"/>
        <v>18</v>
      </c>
      <c r="BB36" s="116" t="s">
        <v>10</v>
      </c>
      <c r="BC36" s="117">
        <v>13</v>
      </c>
      <c r="BD36" s="117"/>
      <c r="BE36" s="117">
        <v>13</v>
      </c>
      <c r="BF36" s="117">
        <v>14</v>
      </c>
      <c r="BG36" s="117"/>
      <c r="BH36" s="117">
        <v>14</v>
      </c>
      <c r="BI36" s="117">
        <f t="shared" si="7"/>
        <v>13.5</v>
      </c>
      <c r="BJ36" s="126" t="s">
        <v>10</v>
      </c>
      <c r="BK36" s="117">
        <v>19.2</v>
      </c>
      <c r="BL36" s="117"/>
      <c r="BM36" s="117">
        <v>19.2</v>
      </c>
      <c r="BN36" s="117">
        <v>14.75</v>
      </c>
      <c r="BO36" s="117"/>
      <c r="BP36" s="117">
        <v>14.75</v>
      </c>
      <c r="BQ36" s="117">
        <f t="shared" si="8"/>
        <v>16.975000000000001</v>
      </c>
      <c r="BR36" s="126" t="s">
        <v>10</v>
      </c>
      <c r="BS36" s="117">
        <v>12</v>
      </c>
      <c r="BT36" s="113"/>
      <c r="BU36" s="117">
        <v>12</v>
      </c>
      <c r="BV36" s="117">
        <v>13</v>
      </c>
      <c r="BW36" s="226"/>
      <c r="BX36" s="117">
        <v>13</v>
      </c>
      <c r="BY36" s="117">
        <f t="shared" si="9"/>
        <v>12.5</v>
      </c>
      <c r="BZ36" s="126" t="s">
        <v>10</v>
      </c>
      <c r="CA36" s="117">
        <v>17</v>
      </c>
      <c r="CB36" s="117"/>
      <c r="CC36" s="117">
        <v>17</v>
      </c>
      <c r="CD36" s="117">
        <v>17</v>
      </c>
      <c r="CE36" s="126" t="s">
        <v>10</v>
      </c>
      <c r="CF36" s="118">
        <f t="shared" si="10"/>
        <v>15.637500000000001</v>
      </c>
      <c r="CG36" s="119" t="str">
        <f t="shared" si="0"/>
        <v>admis(e)</v>
      </c>
      <c r="CH36" s="112" t="str">
        <f t="shared" si="1"/>
        <v>Bien</v>
      </c>
    </row>
    <row r="37" spans="1:86" s="120" customFormat="1" ht="9.9" customHeight="1" thickBot="1">
      <c r="A37" s="112">
        <v>28</v>
      </c>
      <c r="B37" s="124" t="s">
        <v>70</v>
      </c>
      <c r="C37" s="124" t="s">
        <v>71</v>
      </c>
      <c r="D37" s="113">
        <v>15</v>
      </c>
      <c r="E37" s="113"/>
      <c r="F37" s="113">
        <v>15</v>
      </c>
      <c r="G37" s="113">
        <v>15.1</v>
      </c>
      <c r="H37" s="113"/>
      <c r="I37" s="113">
        <v>15.1</v>
      </c>
      <c r="J37" s="113">
        <v>11.75</v>
      </c>
      <c r="K37" s="113"/>
      <c r="L37" s="113">
        <v>11.75</v>
      </c>
      <c r="M37" s="113">
        <f t="shared" si="2"/>
        <v>13.950000000000001</v>
      </c>
      <c r="N37" s="114" t="s">
        <v>10</v>
      </c>
      <c r="O37" s="115">
        <v>17</v>
      </c>
      <c r="P37" s="115"/>
      <c r="Q37" s="115">
        <v>17</v>
      </c>
      <c r="R37" s="115">
        <v>16</v>
      </c>
      <c r="S37" s="115"/>
      <c r="T37" s="115">
        <v>16</v>
      </c>
      <c r="U37" s="115">
        <f t="shared" si="3"/>
        <v>16.8</v>
      </c>
      <c r="V37" s="116" t="s">
        <v>10</v>
      </c>
      <c r="W37" s="115">
        <v>13</v>
      </c>
      <c r="X37" s="115"/>
      <c r="Y37" s="115">
        <v>13</v>
      </c>
      <c r="Z37" s="115">
        <v>14</v>
      </c>
      <c r="AA37" s="115"/>
      <c r="AB37" s="115">
        <v>14</v>
      </c>
      <c r="AC37" s="115">
        <f t="shared" si="11"/>
        <v>13.5</v>
      </c>
      <c r="AD37" s="116" t="s">
        <v>10</v>
      </c>
      <c r="AE37" s="117">
        <v>15.5</v>
      </c>
      <c r="AF37" s="117"/>
      <c r="AG37" s="117">
        <v>15.5</v>
      </c>
      <c r="AH37" s="117">
        <v>15.5</v>
      </c>
      <c r="AI37" s="117"/>
      <c r="AJ37" s="117">
        <v>15.5</v>
      </c>
      <c r="AK37" s="117">
        <f t="shared" si="4"/>
        <v>15.5</v>
      </c>
      <c r="AL37" s="116" t="s">
        <v>10</v>
      </c>
      <c r="AM37" s="115">
        <v>13.75</v>
      </c>
      <c r="AN37" s="115"/>
      <c r="AO37" s="115">
        <v>13.75</v>
      </c>
      <c r="AP37" s="115">
        <v>14.299999999999999</v>
      </c>
      <c r="AQ37" s="115"/>
      <c r="AR37" s="115">
        <v>14.299999999999999</v>
      </c>
      <c r="AS37" s="115">
        <f t="shared" si="5"/>
        <v>14.024999999999999</v>
      </c>
      <c r="AT37" s="116" t="s">
        <v>10</v>
      </c>
      <c r="AU37" s="115">
        <v>17</v>
      </c>
      <c r="AV37" s="115"/>
      <c r="AW37" s="115">
        <v>17</v>
      </c>
      <c r="AX37" s="115">
        <v>19.5</v>
      </c>
      <c r="AY37" s="115"/>
      <c r="AZ37" s="115">
        <v>19.5</v>
      </c>
      <c r="BA37" s="115">
        <f t="shared" si="6"/>
        <v>18.25</v>
      </c>
      <c r="BB37" s="116" t="s">
        <v>10</v>
      </c>
      <c r="BC37" s="117">
        <v>16</v>
      </c>
      <c r="BD37" s="117"/>
      <c r="BE37" s="117">
        <v>16</v>
      </c>
      <c r="BF37" s="117">
        <v>14</v>
      </c>
      <c r="BG37" s="117"/>
      <c r="BH37" s="117">
        <v>14</v>
      </c>
      <c r="BI37" s="117">
        <f t="shared" si="7"/>
        <v>15</v>
      </c>
      <c r="BJ37" s="126" t="s">
        <v>10</v>
      </c>
      <c r="BK37" s="117">
        <v>16.75</v>
      </c>
      <c r="BL37" s="117"/>
      <c r="BM37" s="117">
        <v>16.75</v>
      </c>
      <c r="BN37" s="117">
        <v>15</v>
      </c>
      <c r="BO37" s="117"/>
      <c r="BP37" s="117">
        <v>15</v>
      </c>
      <c r="BQ37" s="117">
        <f t="shared" si="8"/>
        <v>15.875</v>
      </c>
      <c r="BR37" s="126" t="s">
        <v>10</v>
      </c>
      <c r="BS37" s="117">
        <v>12</v>
      </c>
      <c r="BT37" s="113"/>
      <c r="BU37" s="117">
        <v>12</v>
      </c>
      <c r="BV37" s="117">
        <v>13</v>
      </c>
      <c r="BW37" s="226"/>
      <c r="BX37" s="117">
        <v>13</v>
      </c>
      <c r="BY37" s="117">
        <f t="shared" si="9"/>
        <v>12.5</v>
      </c>
      <c r="BZ37" s="126" t="s">
        <v>10</v>
      </c>
      <c r="CA37" s="117">
        <v>17</v>
      </c>
      <c r="CB37" s="117"/>
      <c r="CC37" s="117">
        <v>17</v>
      </c>
      <c r="CD37" s="117">
        <v>17</v>
      </c>
      <c r="CE37" s="126" t="s">
        <v>10</v>
      </c>
      <c r="CF37" s="118">
        <f t="shared" si="10"/>
        <v>15.533333333333333</v>
      </c>
      <c r="CG37" s="119" t="str">
        <f t="shared" si="0"/>
        <v>admis(e)</v>
      </c>
      <c r="CH37" s="112" t="str">
        <f t="shared" si="1"/>
        <v>Bien</v>
      </c>
    </row>
    <row r="38" spans="1:86" s="120" customFormat="1" ht="9.9" customHeight="1" thickBot="1">
      <c r="A38" s="112">
        <v>29</v>
      </c>
      <c r="B38" s="124" t="s">
        <v>72</v>
      </c>
      <c r="C38" s="124" t="s">
        <v>45</v>
      </c>
      <c r="D38" s="113">
        <v>15</v>
      </c>
      <c r="E38" s="113"/>
      <c r="F38" s="113">
        <v>15</v>
      </c>
      <c r="G38" s="113">
        <v>14.600000000000001</v>
      </c>
      <c r="H38" s="113"/>
      <c r="I38" s="113">
        <v>14.600000000000001</v>
      </c>
      <c r="J38" s="113">
        <v>12.75</v>
      </c>
      <c r="K38" s="113"/>
      <c r="L38" s="113">
        <v>12.75</v>
      </c>
      <c r="M38" s="113">
        <f t="shared" si="2"/>
        <v>14.116666666666667</v>
      </c>
      <c r="N38" s="114" t="s">
        <v>10</v>
      </c>
      <c r="O38" s="115">
        <v>14.8</v>
      </c>
      <c r="P38" s="115"/>
      <c r="Q38" s="115">
        <v>14.8</v>
      </c>
      <c r="R38" s="115">
        <v>17</v>
      </c>
      <c r="S38" s="115"/>
      <c r="T38" s="115">
        <v>17</v>
      </c>
      <c r="U38" s="115">
        <f t="shared" si="3"/>
        <v>15.240000000000002</v>
      </c>
      <c r="V38" s="116" t="s">
        <v>10</v>
      </c>
      <c r="W38" s="115">
        <v>8</v>
      </c>
      <c r="X38" s="115"/>
      <c r="Y38" s="115">
        <v>8</v>
      </c>
      <c r="Z38" s="115">
        <v>15</v>
      </c>
      <c r="AA38" s="115"/>
      <c r="AB38" s="115">
        <v>15</v>
      </c>
      <c r="AC38" s="115">
        <f t="shared" si="11"/>
        <v>11.5</v>
      </c>
      <c r="AD38" s="116" t="s">
        <v>10</v>
      </c>
      <c r="AE38" s="117">
        <v>15.5</v>
      </c>
      <c r="AF38" s="117"/>
      <c r="AG38" s="117">
        <v>15.5</v>
      </c>
      <c r="AH38" s="117">
        <v>15.75</v>
      </c>
      <c r="AI38" s="117"/>
      <c r="AJ38" s="117">
        <v>15.75</v>
      </c>
      <c r="AK38" s="117">
        <f t="shared" si="4"/>
        <v>15.625</v>
      </c>
      <c r="AL38" s="116" t="s">
        <v>10</v>
      </c>
      <c r="AM38" s="115">
        <v>14.5</v>
      </c>
      <c r="AN38" s="115"/>
      <c r="AO38" s="115">
        <v>14.5</v>
      </c>
      <c r="AP38" s="115">
        <v>12.099999999999998</v>
      </c>
      <c r="AQ38" s="115"/>
      <c r="AR38" s="115">
        <v>12.099999999999998</v>
      </c>
      <c r="AS38" s="115">
        <f t="shared" si="5"/>
        <v>13.299999999999999</v>
      </c>
      <c r="AT38" s="116" t="s">
        <v>10</v>
      </c>
      <c r="AU38" s="115">
        <v>17.5</v>
      </c>
      <c r="AV38" s="115"/>
      <c r="AW38" s="115">
        <v>17.5</v>
      </c>
      <c r="AX38" s="115">
        <v>17</v>
      </c>
      <c r="AY38" s="115"/>
      <c r="AZ38" s="115">
        <v>17</v>
      </c>
      <c r="BA38" s="115">
        <f t="shared" si="6"/>
        <v>17.25</v>
      </c>
      <c r="BB38" s="116" t="s">
        <v>10</v>
      </c>
      <c r="BC38" s="117">
        <v>16</v>
      </c>
      <c r="BD38" s="117"/>
      <c r="BE38" s="117">
        <v>16</v>
      </c>
      <c r="BF38" s="117">
        <v>14</v>
      </c>
      <c r="BG38" s="117"/>
      <c r="BH38" s="117">
        <v>14</v>
      </c>
      <c r="BI38" s="117">
        <f t="shared" si="7"/>
        <v>15</v>
      </c>
      <c r="BJ38" s="126" t="s">
        <v>10</v>
      </c>
      <c r="BK38" s="117">
        <v>19.600000000000001</v>
      </c>
      <c r="BL38" s="117"/>
      <c r="BM38" s="117">
        <v>19.600000000000001</v>
      </c>
      <c r="BN38" s="117">
        <v>15</v>
      </c>
      <c r="BO38" s="117"/>
      <c r="BP38" s="117">
        <v>15</v>
      </c>
      <c r="BQ38" s="117">
        <f t="shared" si="8"/>
        <v>17.3</v>
      </c>
      <c r="BR38" s="126" t="s">
        <v>10</v>
      </c>
      <c r="BS38" s="117">
        <v>10</v>
      </c>
      <c r="BT38" s="113"/>
      <c r="BU38" s="117">
        <v>10</v>
      </c>
      <c r="BV38" s="117">
        <v>17</v>
      </c>
      <c r="BW38" s="226"/>
      <c r="BX38" s="117">
        <v>17</v>
      </c>
      <c r="BY38" s="117">
        <f t="shared" si="9"/>
        <v>13.5</v>
      </c>
      <c r="BZ38" s="126" t="s">
        <v>10</v>
      </c>
      <c r="CA38" s="117">
        <v>15.5</v>
      </c>
      <c r="CB38" s="117"/>
      <c r="CC38" s="117">
        <v>15.5</v>
      </c>
      <c r="CD38" s="117">
        <v>15.5</v>
      </c>
      <c r="CE38" s="126" t="s">
        <v>10</v>
      </c>
      <c r="CF38" s="118">
        <f t="shared" si="10"/>
        <v>14.944305555555554</v>
      </c>
      <c r="CG38" s="119" t="str">
        <f t="shared" si="0"/>
        <v>admis(e)</v>
      </c>
      <c r="CH38" s="112" t="str">
        <f t="shared" si="1"/>
        <v>Bien</v>
      </c>
    </row>
    <row r="39" spans="1:86" s="229" customFormat="1" ht="9.9" customHeight="1" thickBot="1">
      <c r="A39" s="112">
        <v>30</v>
      </c>
      <c r="B39" s="225" t="s">
        <v>73</v>
      </c>
      <c r="C39" s="225" t="s">
        <v>74</v>
      </c>
      <c r="D39" s="113">
        <v>14.5</v>
      </c>
      <c r="E39" s="113"/>
      <c r="F39" s="113">
        <v>14.5</v>
      </c>
      <c r="G39" s="113">
        <v>15.6</v>
      </c>
      <c r="H39" s="113"/>
      <c r="I39" s="113">
        <v>15.6</v>
      </c>
      <c r="J39" s="113">
        <v>11.625</v>
      </c>
      <c r="K39" s="113"/>
      <c r="L39" s="113">
        <v>11.625</v>
      </c>
      <c r="M39" s="113">
        <f t="shared" si="2"/>
        <v>13.908333333333333</v>
      </c>
      <c r="N39" s="114" t="s">
        <v>10</v>
      </c>
      <c r="O39" s="226">
        <v>15.8</v>
      </c>
      <c r="P39" s="226"/>
      <c r="Q39" s="226">
        <v>15.8</v>
      </c>
      <c r="R39" s="226">
        <v>16</v>
      </c>
      <c r="S39" s="226"/>
      <c r="T39" s="226">
        <v>16</v>
      </c>
      <c r="U39" s="226">
        <f t="shared" si="3"/>
        <v>15.84</v>
      </c>
      <c r="V39" s="227" t="s">
        <v>10</v>
      </c>
      <c r="W39" s="226">
        <v>1</v>
      </c>
      <c r="X39" s="226">
        <v>5</v>
      </c>
      <c r="Y39" s="226">
        <v>5</v>
      </c>
      <c r="Z39" s="226">
        <v>14</v>
      </c>
      <c r="AA39" s="226"/>
      <c r="AB39" s="226">
        <v>14</v>
      </c>
      <c r="AC39" s="226">
        <f t="shared" si="11"/>
        <v>9.5</v>
      </c>
      <c r="AD39" s="227" t="s">
        <v>210</v>
      </c>
      <c r="AE39" s="226">
        <v>16</v>
      </c>
      <c r="AF39" s="226"/>
      <c r="AG39" s="226">
        <v>16</v>
      </c>
      <c r="AH39" s="226">
        <v>14</v>
      </c>
      <c r="AI39" s="226"/>
      <c r="AJ39" s="226">
        <v>14</v>
      </c>
      <c r="AK39" s="226">
        <f t="shared" si="4"/>
        <v>15</v>
      </c>
      <c r="AL39" s="227" t="s">
        <v>10</v>
      </c>
      <c r="AM39" s="226">
        <v>13.25</v>
      </c>
      <c r="AN39" s="226"/>
      <c r="AO39" s="226">
        <v>13.25</v>
      </c>
      <c r="AP39" s="226">
        <v>10.149999999999999</v>
      </c>
      <c r="AQ39" s="226"/>
      <c r="AR39" s="226">
        <v>10.149999999999999</v>
      </c>
      <c r="AS39" s="226">
        <f t="shared" si="5"/>
        <v>11.7</v>
      </c>
      <c r="AT39" s="227" t="s">
        <v>10</v>
      </c>
      <c r="AU39" s="226">
        <v>13</v>
      </c>
      <c r="AV39" s="226"/>
      <c r="AW39" s="226">
        <v>13</v>
      </c>
      <c r="AX39" s="226">
        <v>8.5</v>
      </c>
      <c r="AY39" s="226"/>
      <c r="AZ39" s="226">
        <v>8.5</v>
      </c>
      <c r="BA39" s="226">
        <f t="shared" si="6"/>
        <v>10.75</v>
      </c>
      <c r="BB39" s="227" t="s">
        <v>10</v>
      </c>
      <c r="BC39" s="226">
        <v>12</v>
      </c>
      <c r="BD39" s="226"/>
      <c r="BE39" s="226">
        <v>12</v>
      </c>
      <c r="BF39" s="226">
        <v>15</v>
      </c>
      <c r="BG39" s="226"/>
      <c r="BH39" s="226">
        <v>15</v>
      </c>
      <c r="BI39" s="226">
        <f t="shared" si="7"/>
        <v>13.5</v>
      </c>
      <c r="BJ39" s="227" t="s">
        <v>10</v>
      </c>
      <c r="BK39" s="226">
        <v>17.95</v>
      </c>
      <c r="BL39" s="226"/>
      <c r="BM39" s="226">
        <v>17.95</v>
      </c>
      <c r="BN39" s="226">
        <v>12.5</v>
      </c>
      <c r="BO39" s="226"/>
      <c r="BP39" s="226">
        <v>12.5</v>
      </c>
      <c r="BQ39" s="226">
        <f t="shared" si="8"/>
        <v>15.225</v>
      </c>
      <c r="BR39" s="227" t="s">
        <v>10</v>
      </c>
      <c r="BS39" s="226">
        <v>5</v>
      </c>
      <c r="BT39" s="113">
        <v>8</v>
      </c>
      <c r="BU39" s="226">
        <v>8</v>
      </c>
      <c r="BV39" s="226">
        <v>9</v>
      </c>
      <c r="BW39" s="226">
        <v>10</v>
      </c>
      <c r="BX39" s="226">
        <v>10</v>
      </c>
      <c r="BY39" s="226">
        <f t="shared" si="9"/>
        <v>9</v>
      </c>
      <c r="BZ39" s="227" t="s">
        <v>210</v>
      </c>
      <c r="CA39" s="226">
        <v>15.5</v>
      </c>
      <c r="CB39" s="226"/>
      <c r="CC39" s="226">
        <v>15.5</v>
      </c>
      <c r="CD39" s="226">
        <v>15.5</v>
      </c>
      <c r="CE39" s="227" t="s">
        <v>10</v>
      </c>
      <c r="CF39" s="228">
        <f t="shared" si="10"/>
        <v>13.410277777777779</v>
      </c>
      <c r="CG39" s="119" t="str">
        <f t="shared" si="0"/>
        <v>admis(e)</v>
      </c>
      <c r="CH39" s="112" t="str">
        <f t="shared" si="1"/>
        <v>A.Bien</v>
      </c>
    </row>
    <row r="40" spans="1:86" s="120" customFormat="1" ht="9.9" customHeight="1" thickBot="1">
      <c r="A40" s="112">
        <v>31</v>
      </c>
      <c r="B40" s="124" t="s">
        <v>75</v>
      </c>
      <c r="C40" s="124" t="s">
        <v>76</v>
      </c>
      <c r="D40" s="113">
        <v>14</v>
      </c>
      <c r="E40" s="113"/>
      <c r="F40" s="113">
        <v>14</v>
      </c>
      <c r="G40" s="113">
        <v>16.100000000000001</v>
      </c>
      <c r="H40" s="113"/>
      <c r="I40" s="113">
        <v>16.100000000000001</v>
      </c>
      <c r="J40" s="113">
        <v>13.125</v>
      </c>
      <c r="K40" s="113"/>
      <c r="L40" s="113">
        <v>13.125</v>
      </c>
      <c r="M40" s="113">
        <f t="shared" si="2"/>
        <v>14.408333333333333</v>
      </c>
      <c r="N40" s="114" t="s">
        <v>10</v>
      </c>
      <c r="O40" s="115">
        <v>17.399999999999999</v>
      </c>
      <c r="P40" s="115"/>
      <c r="Q40" s="115">
        <v>17.399999999999999</v>
      </c>
      <c r="R40" s="115">
        <v>15</v>
      </c>
      <c r="S40" s="115"/>
      <c r="T40" s="115">
        <v>15</v>
      </c>
      <c r="U40" s="115">
        <f t="shared" si="3"/>
        <v>16.920000000000002</v>
      </c>
      <c r="V40" s="116" t="s">
        <v>10</v>
      </c>
      <c r="W40" s="115">
        <v>16</v>
      </c>
      <c r="X40" s="115"/>
      <c r="Y40" s="115">
        <v>16</v>
      </c>
      <c r="Z40" s="115">
        <v>15</v>
      </c>
      <c r="AA40" s="115"/>
      <c r="AB40" s="115">
        <v>15</v>
      </c>
      <c r="AC40" s="115">
        <f t="shared" si="11"/>
        <v>15.5</v>
      </c>
      <c r="AD40" s="116" t="s">
        <v>10</v>
      </c>
      <c r="AE40" s="117">
        <v>16</v>
      </c>
      <c r="AF40" s="117"/>
      <c r="AG40" s="117">
        <v>16</v>
      </c>
      <c r="AH40" s="117">
        <v>15</v>
      </c>
      <c r="AI40" s="117"/>
      <c r="AJ40" s="117">
        <v>15</v>
      </c>
      <c r="AK40" s="117">
        <f t="shared" si="4"/>
        <v>15.5</v>
      </c>
      <c r="AL40" s="116" t="s">
        <v>10</v>
      </c>
      <c r="AM40" s="115">
        <v>14.25</v>
      </c>
      <c r="AN40" s="115"/>
      <c r="AO40" s="115">
        <v>14.25</v>
      </c>
      <c r="AP40" s="115">
        <v>15.05</v>
      </c>
      <c r="AQ40" s="115"/>
      <c r="AR40" s="115">
        <v>15.05</v>
      </c>
      <c r="AS40" s="115">
        <f t="shared" si="5"/>
        <v>14.65</v>
      </c>
      <c r="AT40" s="116" t="s">
        <v>10</v>
      </c>
      <c r="AU40" s="115">
        <v>20</v>
      </c>
      <c r="AV40" s="115"/>
      <c r="AW40" s="115">
        <v>20</v>
      </c>
      <c r="AX40" s="115">
        <v>20</v>
      </c>
      <c r="AY40" s="115"/>
      <c r="AZ40" s="115">
        <v>20</v>
      </c>
      <c r="BA40" s="115">
        <f t="shared" si="6"/>
        <v>20</v>
      </c>
      <c r="BB40" s="116" t="s">
        <v>10</v>
      </c>
      <c r="BC40" s="117">
        <v>15</v>
      </c>
      <c r="BD40" s="117"/>
      <c r="BE40" s="117">
        <v>15</v>
      </c>
      <c r="BF40" s="117">
        <v>10</v>
      </c>
      <c r="BG40" s="117"/>
      <c r="BH40" s="117">
        <v>10</v>
      </c>
      <c r="BI40" s="117">
        <f t="shared" si="7"/>
        <v>12.5</v>
      </c>
      <c r="BJ40" s="126" t="s">
        <v>10</v>
      </c>
      <c r="BK40" s="117">
        <v>19.600000000000001</v>
      </c>
      <c r="BL40" s="117"/>
      <c r="BM40" s="117">
        <v>19.600000000000001</v>
      </c>
      <c r="BN40" s="117">
        <v>14</v>
      </c>
      <c r="BO40" s="117"/>
      <c r="BP40" s="117">
        <v>14</v>
      </c>
      <c r="BQ40" s="117">
        <f t="shared" si="8"/>
        <v>16.8</v>
      </c>
      <c r="BR40" s="126" t="s">
        <v>10</v>
      </c>
      <c r="BS40" s="117">
        <v>12</v>
      </c>
      <c r="BT40" s="113"/>
      <c r="BU40" s="117">
        <v>12</v>
      </c>
      <c r="BV40" s="117">
        <v>14</v>
      </c>
      <c r="BW40" s="226"/>
      <c r="BX40" s="117">
        <v>14</v>
      </c>
      <c r="BY40" s="117">
        <f t="shared" si="9"/>
        <v>13</v>
      </c>
      <c r="BZ40" s="126" t="s">
        <v>10</v>
      </c>
      <c r="CA40" s="117">
        <v>15.5</v>
      </c>
      <c r="CB40" s="117"/>
      <c r="CC40" s="117">
        <v>15.5</v>
      </c>
      <c r="CD40" s="117">
        <v>15.5</v>
      </c>
      <c r="CE40" s="126" t="s">
        <v>10</v>
      </c>
      <c r="CF40" s="118">
        <f t="shared" si="10"/>
        <v>15.481527777777778</v>
      </c>
      <c r="CG40" s="119" t="str">
        <f t="shared" si="0"/>
        <v>admis(e)</v>
      </c>
      <c r="CH40" s="112" t="str">
        <f t="shared" si="1"/>
        <v>Bien</v>
      </c>
    </row>
    <row r="41" spans="1:86" s="120" customFormat="1" ht="9.9" customHeight="1" thickBot="1">
      <c r="A41" s="112">
        <v>32</v>
      </c>
      <c r="B41" s="124" t="s">
        <v>77</v>
      </c>
      <c r="C41" s="124" t="s">
        <v>35</v>
      </c>
      <c r="D41" s="113">
        <v>14.25</v>
      </c>
      <c r="E41" s="113"/>
      <c r="F41" s="113">
        <v>14.25</v>
      </c>
      <c r="G41" s="113">
        <v>16.600000000000001</v>
      </c>
      <c r="H41" s="113"/>
      <c r="I41" s="113">
        <v>16.600000000000001</v>
      </c>
      <c r="J41" s="113">
        <v>12</v>
      </c>
      <c r="K41" s="113"/>
      <c r="L41" s="113">
        <v>12</v>
      </c>
      <c r="M41" s="113">
        <f t="shared" si="2"/>
        <v>14.283333333333333</v>
      </c>
      <c r="N41" s="114" t="s">
        <v>10</v>
      </c>
      <c r="O41" s="115">
        <v>17.399999999999999</v>
      </c>
      <c r="P41" s="115"/>
      <c r="Q41" s="115">
        <v>17.399999999999999</v>
      </c>
      <c r="R41" s="115">
        <v>15</v>
      </c>
      <c r="S41" s="115"/>
      <c r="T41" s="115">
        <v>15</v>
      </c>
      <c r="U41" s="115">
        <f t="shared" si="3"/>
        <v>16.920000000000002</v>
      </c>
      <c r="V41" s="116" t="s">
        <v>10</v>
      </c>
      <c r="W41" s="115">
        <v>11</v>
      </c>
      <c r="X41" s="115"/>
      <c r="Y41" s="115">
        <v>11</v>
      </c>
      <c r="Z41" s="115">
        <v>14</v>
      </c>
      <c r="AA41" s="115"/>
      <c r="AB41" s="115">
        <v>14</v>
      </c>
      <c r="AC41" s="115">
        <f t="shared" si="11"/>
        <v>12.5</v>
      </c>
      <c r="AD41" s="116" t="s">
        <v>10</v>
      </c>
      <c r="AE41" s="117">
        <v>15.5</v>
      </c>
      <c r="AF41" s="117"/>
      <c r="AG41" s="117">
        <v>15.5</v>
      </c>
      <c r="AH41" s="117">
        <v>16</v>
      </c>
      <c r="AI41" s="117"/>
      <c r="AJ41" s="117">
        <v>16</v>
      </c>
      <c r="AK41" s="117">
        <f t="shared" si="4"/>
        <v>15.75</v>
      </c>
      <c r="AL41" s="116" t="s">
        <v>10</v>
      </c>
      <c r="AM41" s="115">
        <v>14.75</v>
      </c>
      <c r="AN41" s="115"/>
      <c r="AO41" s="115">
        <v>14.75</v>
      </c>
      <c r="AP41" s="115">
        <v>11.75</v>
      </c>
      <c r="AQ41" s="115"/>
      <c r="AR41" s="115">
        <v>11.75</v>
      </c>
      <c r="AS41" s="115">
        <f t="shared" si="5"/>
        <v>13.25</v>
      </c>
      <c r="AT41" s="116" t="s">
        <v>10</v>
      </c>
      <c r="AU41" s="115">
        <v>4</v>
      </c>
      <c r="AV41" s="115">
        <v>14</v>
      </c>
      <c r="AW41" s="115">
        <v>14</v>
      </c>
      <c r="AX41" s="115">
        <v>12</v>
      </c>
      <c r="AY41" s="115"/>
      <c r="AZ41" s="115">
        <v>12</v>
      </c>
      <c r="BA41" s="115">
        <f>AW41*0.5+AZ41*0.5</f>
        <v>13</v>
      </c>
      <c r="BB41" s="116" t="s">
        <v>210</v>
      </c>
      <c r="BC41" s="117">
        <v>13</v>
      </c>
      <c r="BD41" s="117"/>
      <c r="BE41" s="117">
        <v>13</v>
      </c>
      <c r="BF41" s="117">
        <v>14</v>
      </c>
      <c r="BG41" s="117"/>
      <c r="BH41" s="117">
        <v>14</v>
      </c>
      <c r="BI41" s="117">
        <f t="shared" si="7"/>
        <v>13.5</v>
      </c>
      <c r="BJ41" s="126" t="s">
        <v>10</v>
      </c>
      <c r="BK41" s="117">
        <v>19.600000000000001</v>
      </c>
      <c r="BL41" s="117"/>
      <c r="BM41" s="117">
        <v>19.600000000000001</v>
      </c>
      <c r="BN41" s="117">
        <v>14.5</v>
      </c>
      <c r="BO41" s="117"/>
      <c r="BP41" s="117">
        <v>14.5</v>
      </c>
      <c r="BQ41" s="117">
        <f t="shared" si="8"/>
        <v>17.05</v>
      </c>
      <c r="BR41" s="126" t="s">
        <v>10</v>
      </c>
      <c r="BS41" s="117">
        <v>11</v>
      </c>
      <c r="BT41" s="113"/>
      <c r="BU41" s="117">
        <v>11</v>
      </c>
      <c r="BV41" s="117">
        <v>11</v>
      </c>
      <c r="BW41" s="226"/>
      <c r="BX41" s="117">
        <v>11</v>
      </c>
      <c r="BY41" s="117">
        <f t="shared" si="9"/>
        <v>11</v>
      </c>
      <c r="BZ41" s="126" t="s">
        <v>10</v>
      </c>
      <c r="CA41" s="117">
        <v>17</v>
      </c>
      <c r="CB41" s="117"/>
      <c r="CC41" s="117">
        <v>17</v>
      </c>
      <c r="CD41" s="117">
        <v>17</v>
      </c>
      <c r="CE41" s="126" t="s">
        <v>10</v>
      </c>
      <c r="CF41" s="118">
        <f t="shared" si="10"/>
        <v>14.854444444444445</v>
      </c>
      <c r="CG41" s="119" t="str">
        <f t="shared" si="0"/>
        <v>admis(e)</v>
      </c>
      <c r="CH41" s="112" t="str">
        <f t="shared" si="1"/>
        <v>Bien</v>
      </c>
    </row>
    <row r="42" spans="1:86" s="120" customFormat="1" ht="9.9" customHeight="1" thickBot="1">
      <c r="A42" s="112">
        <v>33</v>
      </c>
      <c r="B42" s="124" t="s">
        <v>78</v>
      </c>
      <c r="C42" s="124" t="s">
        <v>40</v>
      </c>
      <c r="D42" s="113">
        <v>14.75</v>
      </c>
      <c r="E42" s="113"/>
      <c r="F42" s="113">
        <v>14.75</v>
      </c>
      <c r="G42" s="113">
        <v>17.3</v>
      </c>
      <c r="H42" s="113"/>
      <c r="I42" s="113">
        <v>17.3</v>
      </c>
      <c r="J42" s="113">
        <v>13.25</v>
      </c>
      <c r="K42" s="113"/>
      <c r="L42" s="113">
        <v>13.25</v>
      </c>
      <c r="M42" s="113">
        <f t="shared" si="2"/>
        <v>15.1</v>
      </c>
      <c r="N42" s="114" t="s">
        <v>10</v>
      </c>
      <c r="O42" s="115">
        <v>17.2</v>
      </c>
      <c r="P42" s="115"/>
      <c r="Q42" s="115">
        <v>17.2</v>
      </c>
      <c r="R42" s="115">
        <v>16</v>
      </c>
      <c r="S42" s="115"/>
      <c r="T42" s="115">
        <v>16</v>
      </c>
      <c r="U42" s="115">
        <f t="shared" si="3"/>
        <v>16.96</v>
      </c>
      <c r="V42" s="116" t="s">
        <v>10</v>
      </c>
      <c r="W42" s="115">
        <v>2</v>
      </c>
      <c r="X42" s="115">
        <v>5</v>
      </c>
      <c r="Y42" s="115">
        <v>5</v>
      </c>
      <c r="Z42" s="115">
        <v>14</v>
      </c>
      <c r="AA42" s="115"/>
      <c r="AB42" s="115">
        <v>14</v>
      </c>
      <c r="AC42" s="115">
        <f t="shared" si="11"/>
        <v>9.5</v>
      </c>
      <c r="AD42" s="116" t="s">
        <v>210</v>
      </c>
      <c r="AE42" s="117">
        <v>15.5</v>
      </c>
      <c r="AF42" s="117"/>
      <c r="AG42" s="117">
        <v>15.5</v>
      </c>
      <c r="AH42" s="117">
        <v>14</v>
      </c>
      <c r="AI42" s="117"/>
      <c r="AJ42" s="117">
        <v>14</v>
      </c>
      <c r="AK42" s="117">
        <f t="shared" si="4"/>
        <v>14.75</v>
      </c>
      <c r="AL42" s="116" t="s">
        <v>10</v>
      </c>
      <c r="AM42" s="115">
        <v>14.5</v>
      </c>
      <c r="AN42" s="115"/>
      <c r="AO42" s="115">
        <v>14.5</v>
      </c>
      <c r="AP42" s="115">
        <v>11.75</v>
      </c>
      <c r="AQ42" s="115"/>
      <c r="AR42" s="115">
        <v>11.75</v>
      </c>
      <c r="AS42" s="115">
        <f t="shared" si="5"/>
        <v>13.125</v>
      </c>
      <c r="AT42" s="116" t="s">
        <v>10</v>
      </c>
      <c r="AU42" s="115">
        <v>18</v>
      </c>
      <c r="AV42" s="115"/>
      <c r="AW42" s="115">
        <v>18</v>
      </c>
      <c r="AX42" s="115">
        <v>19.25</v>
      </c>
      <c r="AY42" s="115"/>
      <c r="AZ42" s="115">
        <v>19.25</v>
      </c>
      <c r="BA42" s="115">
        <f t="shared" si="6"/>
        <v>18.625</v>
      </c>
      <c r="BB42" s="116" t="s">
        <v>10</v>
      </c>
      <c r="BC42" s="117">
        <v>13</v>
      </c>
      <c r="BD42" s="117"/>
      <c r="BE42" s="117">
        <v>13</v>
      </c>
      <c r="BF42" s="117">
        <v>14</v>
      </c>
      <c r="BG42" s="117"/>
      <c r="BH42" s="117">
        <v>14</v>
      </c>
      <c r="BI42" s="117">
        <f t="shared" si="7"/>
        <v>13.5</v>
      </c>
      <c r="BJ42" s="126" t="s">
        <v>10</v>
      </c>
      <c r="BK42" s="117">
        <v>19.600000000000001</v>
      </c>
      <c r="BL42" s="117"/>
      <c r="BM42" s="117">
        <v>19.600000000000001</v>
      </c>
      <c r="BN42" s="117">
        <v>13.75</v>
      </c>
      <c r="BO42" s="117"/>
      <c r="BP42" s="117">
        <v>13.75</v>
      </c>
      <c r="BQ42" s="117">
        <f t="shared" si="8"/>
        <v>16.675000000000001</v>
      </c>
      <c r="BR42" s="126" t="s">
        <v>10</v>
      </c>
      <c r="BS42" s="117">
        <v>0</v>
      </c>
      <c r="BT42" s="113">
        <v>8</v>
      </c>
      <c r="BU42" s="117">
        <v>8</v>
      </c>
      <c r="BV42" s="117">
        <v>11</v>
      </c>
      <c r="BW42" s="226"/>
      <c r="BX42" s="117">
        <v>11</v>
      </c>
      <c r="BY42" s="117">
        <f t="shared" si="9"/>
        <v>9.5</v>
      </c>
      <c r="BZ42" s="126" t="s">
        <v>210</v>
      </c>
      <c r="CA42" s="117">
        <v>17</v>
      </c>
      <c r="CB42" s="117"/>
      <c r="CC42" s="117">
        <v>17</v>
      </c>
      <c r="CD42" s="117">
        <v>17</v>
      </c>
      <c r="CE42" s="126" t="s">
        <v>10</v>
      </c>
      <c r="CF42" s="118">
        <f t="shared" si="10"/>
        <v>14.894583333333335</v>
      </c>
      <c r="CG42" s="119" t="str">
        <f t="shared" si="0"/>
        <v>admis(e)</v>
      </c>
      <c r="CH42" s="112" t="str">
        <f t="shared" si="1"/>
        <v>Bien</v>
      </c>
    </row>
    <row r="43" spans="1:86" s="120" customFormat="1" ht="9.9" customHeight="1" thickBot="1">
      <c r="A43" s="112">
        <v>34</v>
      </c>
      <c r="B43" s="124" t="s">
        <v>79</v>
      </c>
      <c r="C43" s="124" t="s">
        <v>80</v>
      </c>
      <c r="D43" s="113">
        <v>13.75</v>
      </c>
      <c r="E43" s="113"/>
      <c r="F43" s="113">
        <v>13.75</v>
      </c>
      <c r="G43" s="113">
        <v>16.8</v>
      </c>
      <c r="H43" s="113"/>
      <c r="I43" s="113">
        <v>16.8</v>
      </c>
      <c r="J43" s="113">
        <v>11</v>
      </c>
      <c r="K43" s="113"/>
      <c r="L43" s="113">
        <v>11</v>
      </c>
      <c r="M43" s="113">
        <f t="shared" si="2"/>
        <v>13.85</v>
      </c>
      <c r="N43" s="114" t="s">
        <v>10</v>
      </c>
      <c r="O43" s="115">
        <v>14.000000000000002</v>
      </c>
      <c r="P43" s="115"/>
      <c r="Q43" s="115">
        <v>14.000000000000002</v>
      </c>
      <c r="R43" s="115">
        <v>17</v>
      </c>
      <c r="S43" s="115"/>
      <c r="T43" s="115">
        <v>17</v>
      </c>
      <c r="U43" s="115">
        <f t="shared" si="3"/>
        <v>14.600000000000003</v>
      </c>
      <c r="V43" s="116" t="s">
        <v>10</v>
      </c>
      <c r="W43" s="115">
        <v>8</v>
      </c>
      <c r="X43" s="115"/>
      <c r="Y43" s="115">
        <v>8</v>
      </c>
      <c r="Z43" s="115">
        <v>13</v>
      </c>
      <c r="AA43" s="115"/>
      <c r="AB43" s="115">
        <v>13</v>
      </c>
      <c r="AC43" s="115">
        <f t="shared" si="11"/>
        <v>10.5</v>
      </c>
      <c r="AD43" s="116" t="s">
        <v>10</v>
      </c>
      <c r="AE43" s="117">
        <v>15</v>
      </c>
      <c r="AF43" s="117"/>
      <c r="AG43" s="117">
        <v>15</v>
      </c>
      <c r="AH43" s="117">
        <v>14.75</v>
      </c>
      <c r="AI43" s="117"/>
      <c r="AJ43" s="117">
        <v>14.75</v>
      </c>
      <c r="AK43" s="117">
        <f t="shared" si="4"/>
        <v>14.875</v>
      </c>
      <c r="AL43" s="116" t="s">
        <v>10</v>
      </c>
      <c r="AM43" s="115">
        <v>13.5</v>
      </c>
      <c r="AN43" s="115"/>
      <c r="AO43" s="115">
        <v>13.5</v>
      </c>
      <c r="AP43" s="115">
        <v>11.2</v>
      </c>
      <c r="AQ43" s="115"/>
      <c r="AR43" s="115">
        <v>11.2</v>
      </c>
      <c r="AS43" s="115">
        <f t="shared" si="5"/>
        <v>12.35</v>
      </c>
      <c r="AT43" s="116" t="s">
        <v>10</v>
      </c>
      <c r="AU43" s="115">
        <v>16</v>
      </c>
      <c r="AV43" s="115"/>
      <c r="AW43" s="115">
        <v>16</v>
      </c>
      <c r="AX43" s="115">
        <v>11</v>
      </c>
      <c r="AY43" s="115"/>
      <c r="AZ43" s="115">
        <v>11</v>
      </c>
      <c r="BA43" s="115">
        <f t="shared" si="6"/>
        <v>13.5</v>
      </c>
      <c r="BB43" s="116" t="s">
        <v>10</v>
      </c>
      <c r="BC43" s="117">
        <v>13</v>
      </c>
      <c r="BD43" s="117"/>
      <c r="BE43" s="117">
        <v>13</v>
      </c>
      <c r="BF43" s="117">
        <v>12</v>
      </c>
      <c r="BG43" s="117"/>
      <c r="BH43" s="117">
        <v>12</v>
      </c>
      <c r="BI43" s="117">
        <f t="shared" si="7"/>
        <v>12.5</v>
      </c>
      <c r="BJ43" s="126" t="s">
        <v>10</v>
      </c>
      <c r="BK43" s="117">
        <v>18.350000000000001</v>
      </c>
      <c r="BL43" s="117"/>
      <c r="BM43" s="117">
        <v>18.350000000000001</v>
      </c>
      <c r="BN43" s="117">
        <v>14.25</v>
      </c>
      <c r="BO43" s="117"/>
      <c r="BP43" s="117">
        <v>14.25</v>
      </c>
      <c r="BQ43" s="117">
        <f t="shared" si="8"/>
        <v>16.3</v>
      </c>
      <c r="BR43" s="126" t="s">
        <v>10</v>
      </c>
      <c r="BS43" s="117">
        <v>11</v>
      </c>
      <c r="BT43" s="113"/>
      <c r="BU43" s="117">
        <v>11</v>
      </c>
      <c r="BV43" s="117">
        <v>10</v>
      </c>
      <c r="BW43" s="226"/>
      <c r="BX43" s="117">
        <v>10</v>
      </c>
      <c r="BY43" s="117">
        <f t="shared" si="9"/>
        <v>10.5</v>
      </c>
      <c r="BZ43" s="126" t="s">
        <v>10</v>
      </c>
      <c r="CA43" s="117">
        <v>14</v>
      </c>
      <c r="CB43" s="117"/>
      <c r="CC43" s="117">
        <v>14</v>
      </c>
      <c r="CD43" s="117">
        <v>14</v>
      </c>
      <c r="CE43" s="126" t="s">
        <v>10</v>
      </c>
      <c r="CF43" s="118">
        <f t="shared" si="10"/>
        <v>13.414583333333333</v>
      </c>
      <c r="CG43" s="119" t="str">
        <f t="shared" si="0"/>
        <v>admis(e)</v>
      </c>
      <c r="CH43" s="112" t="str">
        <f t="shared" si="1"/>
        <v>A.Bien</v>
      </c>
    </row>
    <row r="44" spans="1:86" s="120" customFormat="1" ht="9.9" customHeight="1" thickBot="1">
      <c r="A44" s="112">
        <v>35</v>
      </c>
      <c r="B44" s="124" t="s">
        <v>81</v>
      </c>
      <c r="C44" s="124" t="s">
        <v>82</v>
      </c>
      <c r="D44" s="113">
        <v>17</v>
      </c>
      <c r="E44" s="113"/>
      <c r="F44" s="113">
        <v>17</v>
      </c>
      <c r="G44" s="113">
        <v>16.8</v>
      </c>
      <c r="H44" s="113"/>
      <c r="I44" s="113">
        <v>16.8</v>
      </c>
      <c r="J44" s="113">
        <v>13.375</v>
      </c>
      <c r="K44" s="113"/>
      <c r="L44" s="113">
        <v>13.375</v>
      </c>
      <c r="M44" s="113">
        <f t="shared" si="2"/>
        <v>15.725</v>
      </c>
      <c r="N44" s="114" t="s">
        <v>10</v>
      </c>
      <c r="O44" s="115">
        <v>18.600000000000001</v>
      </c>
      <c r="P44" s="115"/>
      <c r="Q44" s="115">
        <v>18.600000000000001</v>
      </c>
      <c r="R44" s="115" t="s">
        <v>202</v>
      </c>
      <c r="S44" s="115"/>
      <c r="T44" s="115" t="s">
        <v>202</v>
      </c>
      <c r="U44" s="115">
        <v>18.600000000000001</v>
      </c>
      <c r="V44" s="116" t="s">
        <v>10</v>
      </c>
      <c r="W44" s="115">
        <v>15</v>
      </c>
      <c r="X44" s="115"/>
      <c r="Y44" s="115">
        <v>15</v>
      </c>
      <c r="Z44" s="115">
        <v>15</v>
      </c>
      <c r="AA44" s="115"/>
      <c r="AB44" s="115">
        <v>15</v>
      </c>
      <c r="AC44" s="115">
        <f t="shared" si="11"/>
        <v>15</v>
      </c>
      <c r="AD44" s="116" t="s">
        <v>10</v>
      </c>
      <c r="AE44" s="117">
        <v>15.5</v>
      </c>
      <c r="AF44" s="117"/>
      <c r="AG44" s="117">
        <v>15.5</v>
      </c>
      <c r="AH44" s="117">
        <v>15</v>
      </c>
      <c r="AI44" s="117"/>
      <c r="AJ44" s="117">
        <v>15</v>
      </c>
      <c r="AK44" s="117">
        <f t="shared" si="4"/>
        <v>15.25</v>
      </c>
      <c r="AL44" s="116" t="s">
        <v>10</v>
      </c>
      <c r="AM44" s="115">
        <v>16.25</v>
      </c>
      <c r="AN44" s="115"/>
      <c r="AO44" s="115">
        <v>16.25</v>
      </c>
      <c r="AP44" s="115">
        <v>13.95</v>
      </c>
      <c r="AQ44" s="115"/>
      <c r="AR44" s="115">
        <v>13.95</v>
      </c>
      <c r="AS44" s="115">
        <f t="shared" si="5"/>
        <v>15.1</v>
      </c>
      <c r="AT44" s="116" t="s">
        <v>10</v>
      </c>
      <c r="AU44" s="115">
        <v>9</v>
      </c>
      <c r="AV44" s="115"/>
      <c r="AW44" s="115">
        <v>9</v>
      </c>
      <c r="AX44" s="115">
        <v>18.5</v>
      </c>
      <c r="AY44" s="115"/>
      <c r="AZ44" s="115">
        <v>18.5</v>
      </c>
      <c r="BA44" s="115">
        <f t="shared" si="6"/>
        <v>13.75</v>
      </c>
      <c r="BB44" s="116" t="s">
        <v>10</v>
      </c>
      <c r="BC44" s="117">
        <v>16</v>
      </c>
      <c r="BD44" s="117"/>
      <c r="BE44" s="117">
        <v>16</v>
      </c>
      <c r="BF44" s="117">
        <v>11</v>
      </c>
      <c r="BG44" s="117"/>
      <c r="BH44" s="117">
        <v>11</v>
      </c>
      <c r="BI44" s="117">
        <f t="shared" si="7"/>
        <v>13.5</v>
      </c>
      <c r="BJ44" s="126" t="s">
        <v>10</v>
      </c>
      <c r="BK44" s="117">
        <v>18.399999999999999</v>
      </c>
      <c r="BL44" s="117"/>
      <c r="BM44" s="117">
        <v>18.399999999999999</v>
      </c>
      <c r="BN44" s="117">
        <v>15.25</v>
      </c>
      <c r="BO44" s="117"/>
      <c r="BP44" s="117">
        <v>15.25</v>
      </c>
      <c r="BQ44" s="117">
        <f t="shared" si="8"/>
        <v>16.824999999999999</v>
      </c>
      <c r="BR44" s="126" t="s">
        <v>10</v>
      </c>
      <c r="BS44" s="117">
        <v>12</v>
      </c>
      <c r="BT44" s="113"/>
      <c r="BU44" s="117">
        <v>12</v>
      </c>
      <c r="BV44" s="117">
        <v>15</v>
      </c>
      <c r="BW44" s="226"/>
      <c r="BX44" s="117">
        <v>15</v>
      </c>
      <c r="BY44" s="117">
        <f t="shared" si="9"/>
        <v>13.5</v>
      </c>
      <c r="BZ44" s="126" t="s">
        <v>10</v>
      </c>
      <c r="CA44" s="117">
        <v>15</v>
      </c>
      <c r="CB44" s="117"/>
      <c r="CC44" s="117">
        <v>15</v>
      </c>
      <c r="CD44" s="117">
        <v>15</v>
      </c>
      <c r="CE44" s="126" t="s">
        <v>10</v>
      </c>
      <c r="CF44" s="118">
        <f t="shared" si="10"/>
        <v>15.1875</v>
      </c>
      <c r="CG44" s="119" t="str">
        <f t="shared" si="0"/>
        <v>admis(e)</v>
      </c>
      <c r="CH44" s="112" t="str">
        <f t="shared" si="1"/>
        <v>Bien</v>
      </c>
    </row>
    <row r="45" spans="1:86" s="120" customFormat="1" ht="9.9" customHeight="1" thickBot="1">
      <c r="A45" s="112">
        <v>36</v>
      </c>
      <c r="B45" s="124" t="s">
        <v>83</v>
      </c>
      <c r="C45" s="124" t="s">
        <v>40</v>
      </c>
      <c r="D45" s="113">
        <v>14.75</v>
      </c>
      <c r="E45" s="113"/>
      <c r="F45" s="113">
        <v>14.75</v>
      </c>
      <c r="G45" s="113">
        <v>16.8</v>
      </c>
      <c r="H45" s="113"/>
      <c r="I45" s="113">
        <v>16.8</v>
      </c>
      <c r="J45" s="113">
        <v>12.75</v>
      </c>
      <c r="K45" s="113"/>
      <c r="L45" s="113">
        <v>12.75</v>
      </c>
      <c r="M45" s="113">
        <f t="shared" si="2"/>
        <v>14.766666666666666</v>
      </c>
      <c r="N45" s="114" t="s">
        <v>10</v>
      </c>
      <c r="O45" s="115">
        <v>18.400000000000002</v>
      </c>
      <c r="P45" s="115"/>
      <c r="Q45" s="115">
        <v>18.400000000000002</v>
      </c>
      <c r="R45" s="115">
        <v>16</v>
      </c>
      <c r="S45" s="115"/>
      <c r="T45" s="115">
        <v>16</v>
      </c>
      <c r="U45" s="115">
        <f t="shared" si="3"/>
        <v>17.920000000000002</v>
      </c>
      <c r="V45" s="116" t="s">
        <v>10</v>
      </c>
      <c r="W45" s="115">
        <v>15</v>
      </c>
      <c r="X45" s="115"/>
      <c r="Y45" s="115">
        <v>15</v>
      </c>
      <c r="Z45" s="115">
        <v>15</v>
      </c>
      <c r="AA45" s="115"/>
      <c r="AB45" s="115">
        <v>15</v>
      </c>
      <c r="AC45" s="115">
        <f t="shared" si="11"/>
        <v>15</v>
      </c>
      <c r="AD45" s="116" t="s">
        <v>10</v>
      </c>
      <c r="AE45" s="117">
        <v>16</v>
      </c>
      <c r="AF45" s="117"/>
      <c r="AG45" s="117">
        <v>16</v>
      </c>
      <c r="AH45" s="117">
        <v>15</v>
      </c>
      <c r="AI45" s="117"/>
      <c r="AJ45" s="117">
        <v>15</v>
      </c>
      <c r="AK45" s="117">
        <f t="shared" si="4"/>
        <v>15.5</v>
      </c>
      <c r="AL45" s="116" t="s">
        <v>10</v>
      </c>
      <c r="AM45" s="115">
        <v>15.25</v>
      </c>
      <c r="AN45" s="115"/>
      <c r="AO45" s="115">
        <v>15.25</v>
      </c>
      <c r="AP45" s="115">
        <v>15.399999999999999</v>
      </c>
      <c r="AQ45" s="115"/>
      <c r="AR45" s="115">
        <v>15.399999999999999</v>
      </c>
      <c r="AS45" s="115">
        <f t="shared" si="5"/>
        <v>15.324999999999999</v>
      </c>
      <c r="AT45" s="116" t="s">
        <v>10</v>
      </c>
      <c r="AU45" s="115">
        <v>12.5</v>
      </c>
      <c r="AV45" s="115"/>
      <c r="AW45" s="115">
        <v>12.5</v>
      </c>
      <c r="AX45" s="115">
        <v>14</v>
      </c>
      <c r="AY45" s="115"/>
      <c r="AZ45" s="115">
        <v>14</v>
      </c>
      <c r="BA45" s="115">
        <f t="shared" si="6"/>
        <v>13.25</v>
      </c>
      <c r="BB45" s="116" t="s">
        <v>10</v>
      </c>
      <c r="BC45" s="117">
        <v>15</v>
      </c>
      <c r="BD45" s="117"/>
      <c r="BE45" s="117">
        <v>15</v>
      </c>
      <c r="BF45" s="117">
        <v>10</v>
      </c>
      <c r="BG45" s="117"/>
      <c r="BH45" s="117">
        <v>10</v>
      </c>
      <c r="BI45" s="117">
        <f t="shared" si="7"/>
        <v>12.5</v>
      </c>
      <c r="BJ45" s="126" t="s">
        <v>10</v>
      </c>
      <c r="BK45" s="117">
        <v>18.399999999999999</v>
      </c>
      <c r="BL45" s="117"/>
      <c r="BM45" s="117">
        <v>18.399999999999999</v>
      </c>
      <c r="BN45" s="117">
        <v>14.25</v>
      </c>
      <c r="BO45" s="117"/>
      <c r="BP45" s="117">
        <v>14.25</v>
      </c>
      <c r="BQ45" s="117">
        <f t="shared" si="8"/>
        <v>16.324999999999999</v>
      </c>
      <c r="BR45" s="126" t="s">
        <v>10</v>
      </c>
      <c r="BS45" s="117">
        <v>8</v>
      </c>
      <c r="BT45" s="113">
        <v>9</v>
      </c>
      <c r="BU45" s="117">
        <v>9</v>
      </c>
      <c r="BV45" s="117">
        <v>10</v>
      </c>
      <c r="BW45" s="226"/>
      <c r="BX45" s="117">
        <v>10</v>
      </c>
      <c r="BY45" s="117">
        <f t="shared" si="9"/>
        <v>9.5</v>
      </c>
      <c r="BZ45" s="126" t="s">
        <v>210</v>
      </c>
      <c r="CA45" s="117">
        <v>14.5</v>
      </c>
      <c r="CB45" s="117"/>
      <c r="CC45" s="117">
        <v>14.5</v>
      </c>
      <c r="CD45" s="117">
        <v>14.5</v>
      </c>
      <c r="CE45" s="126" t="s">
        <v>10</v>
      </c>
      <c r="CF45" s="118">
        <f t="shared" si="10"/>
        <v>14.465555555555556</v>
      </c>
      <c r="CG45" s="119" t="str">
        <f t="shared" si="0"/>
        <v>admis(e)</v>
      </c>
      <c r="CH45" s="112" t="str">
        <f t="shared" si="1"/>
        <v>Bien</v>
      </c>
    </row>
    <row r="46" spans="1:86" s="120" customFormat="1" ht="9.9" customHeight="1" thickBot="1">
      <c r="A46" s="112">
        <v>37</v>
      </c>
      <c r="B46" s="124" t="s">
        <v>84</v>
      </c>
      <c r="C46" s="127" t="s">
        <v>85</v>
      </c>
      <c r="D46" s="113">
        <v>14.5</v>
      </c>
      <c r="E46" s="113"/>
      <c r="F46" s="113">
        <v>14.5</v>
      </c>
      <c r="G46" s="113">
        <v>14.3</v>
      </c>
      <c r="H46" s="113"/>
      <c r="I46" s="113">
        <v>14.3</v>
      </c>
      <c r="J46" s="113">
        <v>11.5</v>
      </c>
      <c r="K46" s="113"/>
      <c r="L46" s="113">
        <v>11.5</v>
      </c>
      <c r="M46" s="113">
        <f t="shared" si="2"/>
        <v>13.433333333333332</v>
      </c>
      <c r="N46" s="114" t="s">
        <v>10</v>
      </c>
      <c r="O46" s="115">
        <v>18.8</v>
      </c>
      <c r="P46" s="115"/>
      <c r="Q46" s="115">
        <v>18.8</v>
      </c>
      <c r="R46" s="115" t="s">
        <v>202</v>
      </c>
      <c r="S46" s="115"/>
      <c r="T46" s="115" t="s">
        <v>202</v>
      </c>
      <c r="U46" s="115">
        <v>18.8</v>
      </c>
      <c r="V46" s="116" t="s">
        <v>10</v>
      </c>
      <c r="W46" s="115">
        <v>11</v>
      </c>
      <c r="X46" s="115"/>
      <c r="Y46" s="115">
        <v>11</v>
      </c>
      <c r="Z46" s="115">
        <v>15</v>
      </c>
      <c r="AA46" s="115"/>
      <c r="AB46" s="115">
        <v>15</v>
      </c>
      <c r="AC46" s="115">
        <f t="shared" si="11"/>
        <v>13</v>
      </c>
      <c r="AD46" s="116" t="s">
        <v>10</v>
      </c>
      <c r="AE46" s="117">
        <v>15.5</v>
      </c>
      <c r="AF46" s="117"/>
      <c r="AG46" s="117">
        <v>15.5</v>
      </c>
      <c r="AH46" s="117">
        <v>16</v>
      </c>
      <c r="AI46" s="117"/>
      <c r="AJ46" s="117">
        <v>16</v>
      </c>
      <c r="AK46" s="117">
        <f t="shared" si="4"/>
        <v>15.75</v>
      </c>
      <c r="AL46" s="116" t="s">
        <v>10</v>
      </c>
      <c r="AM46" s="115">
        <v>13.75</v>
      </c>
      <c r="AN46" s="115"/>
      <c r="AO46" s="115">
        <v>13.75</v>
      </c>
      <c r="AP46" s="115">
        <v>13.5</v>
      </c>
      <c r="AQ46" s="115"/>
      <c r="AR46" s="115">
        <v>13.5</v>
      </c>
      <c r="AS46" s="115">
        <f t="shared" si="5"/>
        <v>13.625</v>
      </c>
      <c r="AT46" s="116" t="s">
        <v>10</v>
      </c>
      <c r="AU46" s="115">
        <v>8</v>
      </c>
      <c r="AV46" s="115"/>
      <c r="AW46" s="115">
        <v>8</v>
      </c>
      <c r="AX46" s="115">
        <v>19</v>
      </c>
      <c r="AY46" s="115"/>
      <c r="AZ46" s="115">
        <v>19</v>
      </c>
      <c r="BA46" s="115">
        <f t="shared" si="6"/>
        <v>13.5</v>
      </c>
      <c r="BB46" s="116" t="s">
        <v>10</v>
      </c>
      <c r="BC46" s="117">
        <v>16</v>
      </c>
      <c r="BD46" s="117"/>
      <c r="BE46" s="117">
        <v>16</v>
      </c>
      <c r="BF46" s="117">
        <v>14</v>
      </c>
      <c r="BG46" s="117"/>
      <c r="BH46" s="117">
        <v>14</v>
      </c>
      <c r="BI46" s="117">
        <f t="shared" si="7"/>
        <v>15</v>
      </c>
      <c r="BJ46" s="126" t="s">
        <v>10</v>
      </c>
      <c r="BK46" s="117">
        <v>18.8</v>
      </c>
      <c r="BL46" s="117"/>
      <c r="BM46" s="117">
        <v>18.8</v>
      </c>
      <c r="BN46" s="117">
        <v>12.75</v>
      </c>
      <c r="BO46" s="117"/>
      <c r="BP46" s="117">
        <v>12.75</v>
      </c>
      <c r="BQ46" s="117">
        <f t="shared" si="8"/>
        <v>15.775</v>
      </c>
      <c r="BR46" s="126" t="s">
        <v>10</v>
      </c>
      <c r="BS46" s="117">
        <v>11</v>
      </c>
      <c r="BT46" s="113"/>
      <c r="BU46" s="117">
        <v>11</v>
      </c>
      <c r="BV46" s="117">
        <v>15</v>
      </c>
      <c r="BW46" s="226"/>
      <c r="BX46" s="117">
        <v>15</v>
      </c>
      <c r="BY46" s="117">
        <f t="shared" si="9"/>
        <v>13</v>
      </c>
      <c r="BZ46" s="126" t="s">
        <v>10</v>
      </c>
      <c r="CA46" s="117">
        <v>14.5</v>
      </c>
      <c r="CB46" s="117"/>
      <c r="CC46" s="117">
        <v>14.5</v>
      </c>
      <c r="CD46" s="117">
        <v>14.5</v>
      </c>
      <c r="CE46" s="126" t="s">
        <v>10</v>
      </c>
      <c r="CF46" s="118">
        <f t="shared" si="10"/>
        <v>14.615277777777777</v>
      </c>
      <c r="CG46" s="119" t="str">
        <f t="shared" si="0"/>
        <v>admis(e)</v>
      </c>
      <c r="CH46" s="112" t="str">
        <f t="shared" si="1"/>
        <v>Bien</v>
      </c>
    </row>
    <row r="47" spans="1:86" s="120" customFormat="1" ht="9.9" customHeight="1" thickBot="1">
      <c r="A47" s="112">
        <v>38</v>
      </c>
      <c r="B47" s="124" t="s">
        <v>86</v>
      </c>
      <c r="C47" s="124" t="s">
        <v>87</v>
      </c>
      <c r="D47" s="113">
        <v>14.5</v>
      </c>
      <c r="E47" s="113"/>
      <c r="F47" s="113">
        <v>14.5</v>
      </c>
      <c r="G47" s="113">
        <v>16.8</v>
      </c>
      <c r="H47" s="113"/>
      <c r="I47" s="113">
        <v>16.8</v>
      </c>
      <c r="J47" s="113">
        <v>11.25</v>
      </c>
      <c r="K47" s="113"/>
      <c r="L47" s="113">
        <v>11.25</v>
      </c>
      <c r="M47" s="113">
        <f t="shared" si="2"/>
        <v>14.183333333333332</v>
      </c>
      <c r="N47" s="114" t="s">
        <v>10</v>
      </c>
      <c r="O47" s="115">
        <v>19.399999999999999</v>
      </c>
      <c r="P47" s="115"/>
      <c r="Q47" s="115">
        <v>19.399999999999999</v>
      </c>
      <c r="R47" s="115">
        <v>16</v>
      </c>
      <c r="S47" s="115"/>
      <c r="T47" s="115">
        <v>16</v>
      </c>
      <c r="U47" s="115">
        <f t="shared" si="3"/>
        <v>18.72</v>
      </c>
      <c r="V47" s="116" t="s">
        <v>10</v>
      </c>
      <c r="W47" s="115">
        <v>2</v>
      </c>
      <c r="X47" s="115">
        <v>10</v>
      </c>
      <c r="Y47" s="115">
        <v>10</v>
      </c>
      <c r="Z47" s="115">
        <v>14</v>
      </c>
      <c r="AA47" s="115"/>
      <c r="AB47" s="115">
        <v>14</v>
      </c>
      <c r="AC47" s="115">
        <f t="shared" si="11"/>
        <v>12</v>
      </c>
      <c r="AD47" s="116" t="s">
        <v>209</v>
      </c>
      <c r="AE47" s="117">
        <v>16</v>
      </c>
      <c r="AF47" s="117"/>
      <c r="AG47" s="117">
        <v>16</v>
      </c>
      <c r="AH47" s="117">
        <v>16</v>
      </c>
      <c r="AI47" s="117"/>
      <c r="AJ47" s="117">
        <v>16</v>
      </c>
      <c r="AK47" s="117">
        <f t="shared" si="4"/>
        <v>16</v>
      </c>
      <c r="AL47" s="116" t="s">
        <v>10</v>
      </c>
      <c r="AM47" s="115">
        <v>8</v>
      </c>
      <c r="AN47" s="115">
        <v>15</v>
      </c>
      <c r="AO47" s="115">
        <v>15</v>
      </c>
      <c r="AP47" s="115">
        <v>9.9499999999999993</v>
      </c>
      <c r="AQ47" s="115">
        <v>16</v>
      </c>
      <c r="AR47" s="115">
        <v>16</v>
      </c>
      <c r="AS47" s="115">
        <f t="shared" si="5"/>
        <v>15.5</v>
      </c>
      <c r="AT47" s="116" t="s">
        <v>209</v>
      </c>
      <c r="AU47" s="115">
        <v>19</v>
      </c>
      <c r="AV47" s="115"/>
      <c r="AW47" s="115">
        <v>19</v>
      </c>
      <c r="AX47" s="115">
        <v>19.5</v>
      </c>
      <c r="AY47" s="115"/>
      <c r="AZ47" s="115">
        <v>19.5</v>
      </c>
      <c r="BA47" s="115">
        <f t="shared" si="6"/>
        <v>19.25</v>
      </c>
      <c r="BB47" s="116" t="s">
        <v>10</v>
      </c>
      <c r="BC47" s="117">
        <v>14</v>
      </c>
      <c r="BD47" s="117"/>
      <c r="BE47" s="117">
        <v>14</v>
      </c>
      <c r="BF47" s="117">
        <v>11</v>
      </c>
      <c r="BG47" s="117"/>
      <c r="BH47" s="117">
        <v>11</v>
      </c>
      <c r="BI47" s="117">
        <f t="shared" si="7"/>
        <v>12.5</v>
      </c>
      <c r="BJ47" s="126" t="s">
        <v>10</v>
      </c>
      <c r="BK47" s="117">
        <v>15.950000000000001</v>
      </c>
      <c r="BL47" s="117"/>
      <c r="BM47" s="115">
        <v>15.950000000000001</v>
      </c>
      <c r="BN47" s="117">
        <v>13.75</v>
      </c>
      <c r="BO47" s="117"/>
      <c r="BP47" s="117">
        <v>13.75</v>
      </c>
      <c r="BQ47" s="117">
        <f t="shared" si="8"/>
        <v>14.850000000000001</v>
      </c>
      <c r="BR47" s="126" t="s">
        <v>10</v>
      </c>
      <c r="BS47" s="117">
        <v>10</v>
      </c>
      <c r="BT47" s="113"/>
      <c r="BU47" s="117">
        <v>10</v>
      </c>
      <c r="BV47" s="117">
        <v>14</v>
      </c>
      <c r="BW47" s="226"/>
      <c r="BX47" s="117">
        <v>14</v>
      </c>
      <c r="BY47" s="117">
        <f t="shared" si="9"/>
        <v>12</v>
      </c>
      <c r="BZ47" s="126" t="s">
        <v>10</v>
      </c>
      <c r="CA47" s="117">
        <v>15</v>
      </c>
      <c r="CB47" s="117"/>
      <c r="CC47" s="117">
        <v>15</v>
      </c>
      <c r="CD47" s="117">
        <v>15</v>
      </c>
      <c r="CE47" s="126" t="s">
        <v>10</v>
      </c>
      <c r="CF47" s="118">
        <f t="shared" si="10"/>
        <v>15.000277777777777</v>
      </c>
      <c r="CG47" s="119" t="str">
        <f t="shared" si="0"/>
        <v>admis(e)</v>
      </c>
      <c r="CH47" s="112" t="str">
        <f t="shared" si="1"/>
        <v>Bien</v>
      </c>
    </row>
    <row r="48" spans="1:86" s="120" customFormat="1" ht="9.9" customHeight="1" thickBot="1">
      <c r="A48" s="112">
        <v>39</v>
      </c>
      <c r="B48" s="124" t="s">
        <v>88</v>
      </c>
      <c r="C48" s="124" t="s">
        <v>89</v>
      </c>
      <c r="D48" s="113">
        <v>14</v>
      </c>
      <c r="E48" s="113"/>
      <c r="F48" s="113">
        <v>14</v>
      </c>
      <c r="G48" s="113">
        <v>14.3</v>
      </c>
      <c r="H48" s="113"/>
      <c r="I48" s="113">
        <v>14.3</v>
      </c>
      <c r="J48" s="113">
        <v>11.5</v>
      </c>
      <c r="K48" s="113"/>
      <c r="L48" s="113">
        <v>11.5</v>
      </c>
      <c r="M48" s="113">
        <f t="shared" si="2"/>
        <v>13.266666666666666</v>
      </c>
      <c r="N48" s="114" t="s">
        <v>10</v>
      </c>
      <c r="O48" s="115">
        <v>18</v>
      </c>
      <c r="P48" s="115"/>
      <c r="Q48" s="115">
        <v>18</v>
      </c>
      <c r="R48" s="115">
        <v>16</v>
      </c>
      <c r="S48" s="115"/>
      <c r="T48" s="115">
        <v>16</v>
      </c>
      <c r="U48" s="115">
        <f t="shared" si="3"/>
        <v>17.600000000000001</v>
      </c>
      <c r="V48" s="116" t="s">
        <v>10</v>
      </c>
      <c r="W48" s="115">
        <v>14</v>
      </c>
      <c r="X48" s="115"/>
      <c r="Y48" s="115">
        <v>14</v>
      </c>
      <c r="Z48" s="115">
        <v>14</v>
      </c>
      <c r="AA48" s="115"/>
      <c r="AB48" s="115">
        <v>14</v>
      </c>
      <c r="AC48" s="115">
        <f t="shared" si="11"/>
        <v>14</v>
      </c>
      <c r="AD48" s="116" t="s">
        <v>10</v>
      </c>
      <c r="AE48" s="117">
        <v>15.5</v>
      </c>
      <c r="AF48" s="117"/>
      <c r="AG48" s="117">
        <v>15.5</v>
      </c>
      <c r="AH48" s="117">
        <v>16</v>
      </c>
      <c r="AI48" s="117"/>
      <c r="AJ48" s="117">
        <v>16</v>
      </c>
      <c r="AK48" s="117">
        <f t="shared" si="4"/>
        <v>15.75</v>
      </c>
      <c r="AL48" s="116" t="s">
        <v>10</v>
      </c>
      <c r="AM48" s="115">
        <v>13.75</v>
      </c>
      <c r="AN48" s="115"/>
      <c r="AO48" s="115">
        <v>13.75</v>
      </c>
      <c r="AP48" s="115">
        <v>15.95</v>
      </c>
      <c r="AQ48" s="115"/>
      <c r="AR48" s="115">
        <v>15.95</v>
      </c>
      <c r="AS48" s="115">
        <f t="shared" si="5"/>
        <v>14.85</v>
      </c>
      <c r="AT48" s="116" t="s">
        <v>10</v>
      </c>
      <c r="AU48" s="115">
        <v>15.5</v>
      </c>
      <c r="AV48" s="115"/>
      <c r="AW48" s="115">
        <v>15.5</v>
      </c>
      <c r="AX48" s="115">
        <v>19</v>
      </c>
      <c r="AY48" s="115"/>
      <c r="AZ48" s="115">
        <v>19</v>
      </c>
      <c r="BA48" s="115">
        <f t="shared" si="6"/>
        <v>17.25</v>
      </c>
      <c r="BB48" s="116" t="s">
        <v>10</v>
      </c>
      <c r="BC48" s="117">
        <v>15</v>
      </c>
      <c r="BD48" s="117"/>
      <c r="BE48" s="117">
        <v>15</v>
      </c>
      <c r="BF48" s="117">
        <v>14</v>
      </c>
      <c r="BG48" s="117"/>
      <c r="BH48" s="117">
        <v>14</v>
      </c>
      <c r="BI48" s="117">
        <f t="shared" si="7"/>
        <v>14.5</v>
      </c>
      <c r="BJ48" s="126" t="s">
        <v>10</v>
      </c>
      <c r="BK48" s="117">
        <v>18.8</v>
      </c>
      <c r="BL48" s="117"/>
      <c r="BM48" s="117">
        <v>18.8</v>
      </c>
      <c r="BN48" s="117">
        <v>12.25</v>
      </c>
      <c r="BO48" s="117"/>
      <c r="BP48" s="117">
        <v>12.25</v>
      </c>
      <c r="BQ48" s="117">
        <f t="shared" si="8"/>
        <v>15.525</v>
      </c>
      <c r="BR48" s="126" t="s">
        <v>10</v>
      </c>
      <c r="BS48" s="117">
        <v>14</v>
      </c>
      <c r="BT48" s="113"/>
      <c r="BU48" s="117">
        <v>14</v>
      </c>
      <c r="BV48" s="117">
        <v>11</v>
      </c>
      <c r="BW48" s="226"/>
      <c r="BX48" s="117">
        <v>11</v>
      </c>
      <c r="BY48" s="117">
        <f t="shared" si="9"/>
        <v>12.5</v>
      </c>
      <c r="BZ48" s="126" t="s">
        <v>10</v>
      </c>
      <c r="CA48" s="117">
        <v>15</v>
      </c>
      <c r="CB48" s="117"/>
      <c r="CC48" s="117">
        <v>15</v>
      </c>
      <c r="CD48" s="117">
        <v>15</v>
      </c>
      <c r="CE48" s="126" t="s">
        <v>10</v>
      </c>
      <c r="CF48" s="118">
        <f t="shared" si="10"/>
        <v>15.020138888888889</v>
      </c>
      <c r="CG48" s="119" t="str">
        <f t="shared" si="0"/>
        <v>admis(e)</v>
      </c>
      <c r="CH48" s="112" t="str">
        <f t="shared" si="1"/>
        <v>Bien</v>
      </c>
    </row>
    <row r="49" spans="1:86" s="120" customFormat="1" ht="9.9" customHeight="1" thickBot="1">
      <c r="A49" s="112">
        <v>40</v>
      </c>
      <c r="B49" s="124" t="s">
        <v>90</v>
      </c>
      <c r="C49" s="124" t="s">
        <v>91</v>
      </c>
      <c r="D49" s="113">
        <v>15</v>
      </c>
      <c r="E49" s="113"/>
      <c r="F49" s="113">
        <v>15</v>
      </c>
      <c r="G49" s="113">
        <v>18.3</v>
      </c>
      <c r="H49" s="113"/>
      <c r="I49" s="113">
        <v>18.3</v>
      </c>
      <c r="J49" s="113">
        <v>13</v>
      </c>
      <c r="K49" s="113"/>
      <c r="L49" s="113">
        <v>13</v>
      </c>
      <c r="M49" s="113">
        <f t="shared" si="2"/>
        <v>15.433333333333332</v>
      </c>
      <c r="N49" s="114" t="s">
        <v>10</v>
      </c>
      <c r="O49" s="115">
        <v>15.600000000000001</v>
      </c>
      <c r="P49" s="115"/>
      <c r="Q49" s="115">
        <v>15.600000000000001</v>
      </c>
      <c r="R49" s="115">
        <v>16</v>
      </c>
      <c r="S49" s="115"/>
      <c r="T49" s="115">
        <v>16</v>
      </c>
      <c r="U49" s="115">
        <f t="shared" si="3"/>
        <v>15.680000000000003</v>
      </c>
      <c r="V49" s="116" t="s">
        <v>10</v>
      </c>
      <c r="W49" s="115">
        <v>14</v>
      </c>
      <c r="X49" s="115"/>
      <c r="Y49" s="115">
        <v>14</v>
      </c>
      <c r="Z49" s="115">
        <v>16</v>
      </c>
      <c r="AA49" s="115"/>
      <c r="AB49" s="115">
        <v>16</v>
      </c>
      <c r="AC49" s="115">
        <f t="shared" si="11"/>
        <v>15</v>
      </c>
      <c r="AD49" s="116" t="s">
        <v>10</v>
      </c>
      <c r="AE49" s="117">
        <v>16</v>
      </c>
      <c r="AF49" s="117"/>
      <c r="AG49" s="117">
        <v>16</v>
      </c>
      <c r="AH49" s="117">
        <v>17</v>
      </c>
      <c r="AI49" s="117"/>
      <c r="AJ49" s="117">
        <v>17</v>
      </c>
      <c r="AK49" s="117">
        <f t="shared" si="4"/>
        <v>16.5</v>
      </c>
      <c r="AL49" s="116" t="s">
        <v>10</v>
      </c>
      <c r="AM49" s="115">
        <v>15.25</v>
      </c>
      <c r="AN49" s="115"/>
      <c r="AO49" s="115">
        <v>15.25</v>
      </c>
      <c r="AP49" s="115">
        <v>16.049999999999997</v>
      </c>
      <c r="AQ49" s="115"/>
      <c r="AR49" s="115">
        <v>16.049999999999997</v>
      </c>
      <c r="AS49" s="115">
        <f t="shared" si="5"/>
        <v>15.649999999999999</v>
      </c>
      <c r="AT49" s="116" t="s">
        <v>10</v>
      </c>
      <c r="AU49" s="115">
        <v>9</v>
      </c>
      <c r="AV49" s="115"/>
      <c r="AW49" s="115">
        <v>9</v>
      </c>
      <c r="AX49" s="115">
        <v>17</v>
      </c>
      <c r="AY49" s="115"/>
      <c r="AZ49" s="115">
        <v>17</v>
      </c>
      <c r="BA49" s="115">
        <f t="shared" si="6"/>
        <v>13</v>
      </c>
      <c r="BB49" s="116" t="s">
        <v>10</v>
      </c>
      <c r="BC49" s="117">
        <v>15</v>
      </c>
      <c r="BD49" s="117"/>
      <c r="BE49" s="117">
        <v>15</v>
      </c>
      <c r="BF49" s="117">
        <v>11</v>
      </c>
      <c r="BG49" s="117"/>
      <c r="BH49" s="117">
        <v>11</v>
      </c>
      <c r="BI49" s="117">
        <f t="shared" si="7"/>
        <v>13</v>
      </c>
      <c r="BJ49" s="126" t="s">
        <v>10</v>
      </c>
      <c r="BK49" s="117">
        <v>18.95</v>
      </c>
      <c r="BL49" s="117"/>
      <c r="BM49" s="117">
        <v>18.95</v>
      </c>
      <c r="BN49" s="117">
        <v>16</v>
      </c>
      <c r="BO49" s="117"/>
      <c r="BP49" s="117">
        <v>16</v>
      </c>
      <c r="BQ49" s="117">
        <f t="shared" si="8"/>
        <v>17.475000000000001</v>
      </c>
      <c r="BR49" s="126" t="s">
        <v>10</v>
      </c>
      <c r="BS49" s="117">
        <v>14</v>
      </c>
      <c r="BT49" s="113"/>
      <c r="BU49" s="117">
        <v>14</v>
      </c>
      <c r="BV49" s="117">
        <v>15</v>
      </c>
      <c r="BW49" s="226"/>
      <c r="BX49" s="117">
        <v>15</v>
      </c>
      <c r="BY49" s="117">
        <f t="shared" si="9"/>
        <v>14.5</v>
      </c>
      <c r="BZ49" s="126" t="s">
        <v>10</v>
      </c>
      <c r="CA49" s="117">
        <v>16</v>
      </c>
      <c r="CB49" s="117"/>
      <c r="CC49" s="117">
        <v>16</v>
      </c>
      <c r="CD49" s="117">
        <v>16</v>
      </c>
      <c r="CE49" s="126" t="s">
        <v>10</v>
      </c>
      <c r="CF49" s="118">
        <f t="shared" si="10"/>
        <v>15.353194444444446</v>
      </c>
      <c r="CG49" s="119" t="str">
        <f t="shared" si="0"/>
        <v>admis(e)</v>
      </c>
      <c r="CH49" s="112" t="str">
        <f t="shared" si="1"/>
        <v>Bien</v>
      </c>
    </row>
    <row r="50" spans="1:86" s="120" customFormat="1" ht="9.9" customHeight="1" thickBot="1">
      <c r="A50" s="112">
        <v>41</v>
      </c>
      <c r="B50" s="124" t="s">
        <v>92</v>
      </c>
      <c r="C50" s="124" t="s">
        <v>93</v>
      </c>
      <c r="D50" s="113">
        <v>15.5</v>
      </c>
      <c r="E50" s="113"/>
      <c r="F50" s="113">
        <v>15.5</v>
      </c>
      <c r="G50" s="113">
        <v>16.8</v>
      </c>
      <c r="H50" s="113"/>
      <c r="I50" s="113">
        <v>16.8</v>
      </c>
      <c r="J50" s="113">
        <v>11.5</v>
      </c>
      <c r="K50" s="113"/>
      <c r="L50" s="113">
        <v>11.5</v>
      </c>
      <c r="M50" s="113">
        <f t="shared" si="2"/>
        <v>14.6</v>
      </c>
      <c r="N50" s="114" t="s">
        <v>10</v>
      </c>
      <c r="O50" s="115">
        <v>12.400000000000002</v>
      </c>
      <c r="P50" s="115"/>
      <c r="Q50" s="115">
        <v>12.400000000000002</v>
      </c>
      <c r="R50" s="115">
        <v>17</v>
      </c>
      <c r="S50" s="115"/>
      <c r="T50" s="115">
        <v>17</v>
      </c>
      <c r="U50" s="115">
        <f t="shared" si="3"/>
        <v>13.320000000000002</v>
      </c>
      <c r="V50" s="116" t="s">
        <v>10</v>
      </c>
      <c r="W50" s="115">
        <v>10</v>
      </c>
      <c r="X50" s="115"/>
      <c r="Y50" s="115">
        <v>10</v>
      </c>
      <c r="Z50" s="115">
        <v>14</v>
      </c>
      <c r="AA50" s="115"/>
      <c r="AB50" s="115">
        <v>14</v>
      </c>
      <c r="AC50" s="115">
        <f t="shared" si="11"/>
        <v>12</v>
      </c>
      <c r="AD50" s="116" t="s">
        <v>10</v>
      </c>
      <c r="AE50" s="117">
        <v>15.5</v>
      </c>
      <c r="AF50" s="117"/>
      <c r="AG50" s="117">
        <v>15.5</v>
      </c>
      <c r="AH50" s="117">
        <v>14.75</v>
      </c>
      <c r="AI50" s="117"/>
      <c r="AJ50" s="117">
        <v>14.75</v>
      </c>
      <c r="AK50" s="117">
        <f t="shared" si="4"/>
        <v>15.125</v>
      </c>
      <c r="AL50" s="116" t="s">
        <v>10</v>
      </c>
      <c r="AM50" s="115">
        <v>13.75</v>
      </c>
      <c r="AN50" s="115"/>
      <c r="AO50" s="115">
        <v>13.75</v>
      </c>
      <c r="AP50" s="115">
        <v>12.599999999999998</v>
      </c>
      <c r="AQ50" s="115"/>
      <c r="AR50" s="115">
        <v>12.599999999999998</v>
      </c>
      <c r="AS50" s="115">
        <f t="shared" si="5"/>
        <v>13.174999999999999</v>
      </c>
      <c r="AT50" s="116" t="s">
        <v>10</v>
      </c>
      <c r="AU50" s="115">
        <v>16.5</v>
      </c>
      <c r="AV50" s="115"/>
      <c r="AW50" s="115">
        <v>16.5</v>
      </c>
      <c r="AX50" s="115">
        <v>12.5</v>
      </c>
      <c r="AY50" s="115"/>
      <c r="AZ50" s="115">
        <v>12.5</v>
      </c>
      <c r="BA50" s="115">
        <f t="shared" si="6"/>
        <v>14.5</v>
      </c>
      <c r="BB50" s="116" t="s">
        <v>10</v>
      </c>
      <c r="BC50" s="117">
        <v>15</v>
      </c>
      <c r="BD50" s="117"/>
      <c r="BE50" s="117">
        <v>15</v>
      </c>
      <c r="BF50" s="117">
        <v>8</v>
      </c>
      <c r="BG50" s="117"/>
      <c r="BH50" s="117">
        <v>8</v>
      </c>
      <c r="BI50" s="117">
        <f t="shared" si="7"/>
        <v>11.5</v>
      </c>
      <c r="BJ50" s="126" t="s">
        <v>10</v>
      </c>
      <c r="BK50" s="117">
        <v>17.95</v>
      </c>
      <c r="BL50" s="117"/>
      <c r="BM50" s="117">
        <v>17.95</v>
      </c>
      <c r="BN50" s="117">
        <v>14.25</v>
      </c>
      <c r="BO50" s="117"/>
      <c r="BP50" s="117">
        <v>14.25</v>
      </c>
      <c r="BQ50" s="117">
        <f t="shared" si="8"/>
        <v>16.100000000000001</v>
      </c>
      <c r="BR50" s="126" t="s">
        <v>10</v>
      </c>
      <c r="BS50" s="117">
        <v>11</v>
      </c>
      <c r="BT50" s="113"/>
      <c r="BU50" s="117">
        <v>11</v>
      </c>
      <c r="BV50" s="117">
        <v>14</v>
      </c>
      <c r="BW50" s="226"/>
      <c r="BX50" s="117">
        <v>14</v>
      </c>
      <c r="BY50" s="117">
        <f t="shared" si="9"/>
        <v>12.5</v>
      </c>
      <c r="BZ50" s="126" t="s">
        <v>10</v>
      </c>
      <c r="CA50" s="117">
        <v>15</v>
      </c>
      <c r="CB50" s="117"/>
      <c r="CC50" s="117">
        <v>15</v>
      </c>
      <c r="CD50" s="117">
        <v>15</v>
      </c>
      <c r="CE50" s="126" t="s">
        <v>10</v>
      </c>
      <c r="CF50" s="118">
        <f t="shared" si="10"/>
        <v>13.984999999999999</v>
      </c>
      <c r="CG50" s="119" t="str">
        <f t="shared" si="0"/>
        <v>admis(e)</v>
      </c>
      <c r="CH50" s="112" t="str">
        <f t="shared" si="1"/>
        <v>A.Bien</v>
      </c>
    </row>
    <row r="51" spans="1:86" s="120" customFormat="1" ht="9.9" customHeight="1" thickBot="1">
      <c r="A51" s="112">
        <v>42</v>
      </c>
      <c r="B51" s="124" t="s">
        <v>94</v>
      </c>
      <c r="C51" s="124" t="s">
        <v>95</v>
      </c>
      <c r="D51" s="113">
        <v>14.5</v>
      </c>
      <c r="E51" s="113"/>
      <c r="F51" s="113">
        <v>14.5</v>
      </c>
      <c r="G51" s="113">
        <v>17.3</v>
      </c>
      <c r="H51" s="113"/>
      <c r="I51" s="113">
        <v>17.3</v>
      </c>
      <c r="J51" s="113">
        <v>10.25</v>
      </c>
      <c r="K51" s="113"/>
      <c r="L51" s="113">
        <v>10.25</v>
      </c>
      <c r="M51" s="113">
        <f t="shared" si="2"/>
        <v>14.016666666666666</v>
      </c>
      <c r="N51" s="114" t="s">
        <v>10</v>
      </c>
      <c r="O51" s="115">
        <v>17.8</v>
      </c>
      <c r="P51" s="115"/>
      <c r="Q51" s="115">
        <v>17.8</v>
      </c>
      <c r="R51" s="115">
        <v>15</v>
      </c>
      <c r="S51" s="115"/>
      <c r="T51" s="115">
        <v>15</v>
      </c>
      <c r="U51" s="115">
        <f t="shared" si="3"/>
        <v>17.240000000000002</v>
      </c>
      <c r="V51" s="116" t="s">
        <v>10</v>
      </c>
      <c r="W51" s="115">
        <v>14</v>
      </c>
      <c r="X51" s="115"/>
      <c r="Y51" s="115">
        <v>14</v>
      </c>
      <c r="Z51" s="115">
        <v>13</v>
      </c>
      <c r="AA51" s="115"/>
      <c r="AB51" s="115">
        <v>13</v>
      </c>
      <c r="AC51" s="115">
        <f t="shared" si="11"/>
        <v>13.5</v>
      </c>
      <c r="AD51" s="116" t="s">
        <v>10</v>
      </c>
      <c r="AE51" s="117">
        <v>16.5</v>
      </c>
      <c r="AF51" s="117"/>
      <c r="AG51" s="117">
        <v>16.5</v>
      </c>
      <c r="AH51" s="117">
        <v>16</v>
      </c>
      <c r="AI51" s="117"/>
      <c r="AJ51" s="117">
        <v>16</v>
      </c>
      <c r="AK51" s="117">
        <f t="shared" si="4"/>
        <v>16.25</v>
      </c>
      <c r="AL51" s="116" t="s">
        <v>10</v>
      </c>
      <c r="AM51" s="115">
        <v>14</v>
      </c>
      <c r="AN51" s="115"/>
      <c r="AO51" s="115">
        <v>14</v>
      </c>
      <c r="AP51" s="115">
        <v>13.95</v>
      </c>
      <c r="AQ51" s="115"/>
      <c r="AR51" s="115">
        <v>13.95</v>
      </c>
      <c r="AS51" s="115">
        <f t="shared" si="5"/>
        <v>13.975</v>
      </c>
      <c r="AT51" s="116" t="s">
        <v>10</v>
      </c>
      <c r="AU51" s="115">
        <v>18</v>
      </c>
      <c r="AV51" s="115"/>
      <c r="AW51" s="115">
        <v>18</v>
      </c>
      <c r="AX51" s="115">
        <v>20</v>
      </c>
      <c r="AY51" s="115"/>
      <c r="AZ51" s="115">
        <v>20</v>
      </c>
      <c r="BA51" s="115">
        <f t="shared" si="6"/>
        <v>19</v>
      </c>
      <c r="BB51" s="116" t="s">
        <v>10</v>
      </c>
      <c r="BC51" s="117">
        <v>14</v>
      </c>
      <c r="BD51" s="117"/>
      <c r="BE51" s="117">
        <v>14</v>
      </c>
      <c r="BF51" s="117">
        <v>13</v>
      </c>
      <c r="BG51" s="117"/>
      <c r="BH51" s="117">
        <v>13</v>
      </c>
      <c r="BI51" s="117">
        <f t="shared" si="7"/>
        <v>13.5</v>
      </c>
      <c r="BJ51" s="126" t="s">
        <v>10</v>
      </c>
      <c r="BK51" s="117">
        <v>20</v>
      </c>
      <c r="BL51" s="117"/>
      <c r="BM51" s="117">
        <v>20</v>
      </c>
      <c r="BN51" s="117">
        <v>14.5</v>
      </c>
      <c r="BO51" s="117"/>
      <c r="BP51" s="117">
        <v>14.5</v>
      </c>
      <c r="BQ51" s="117">
        <f t="shared" si="8"/>
        <v>17.25</v>
      </c>
      <c r="BR51" s="126" t="s">
        <v>10</v>
      </c>
      <c r="BS51" s="117">
        <v>14</v>
      </c>
      <c r="BT51" s="113"/>
      <c r="BU51" s="117">
        <v>14</v>
      </c>
      <c r="BV51" s="117">
        <v>13</v>
      </c>
      <c r="BW51" s="226"/>
      <c r="BX51" s="117">
        <v>13</v>
      </c>
      <c r="BY51" s="117">
        <f t="shared" si="9"/>
        <v>13.5</v>
      </c>
      <c r="BZ51" s="126" t="s">
        <v>10</v>
      </c>
      <c r="CA51" s="117">
        <v>15.5</v>
      </c>
      <c r="CB51" s="117"/>
      <c r="CC51" s="117">
        <v>15.5</v>
      </c>
      <c r="CD51" s="117">
        <v>15.5</v>
      </c>
      <c r="CE51" s="126" t="s">
        <v>10</v>
      </c>
      <c r="CF51" s="118">
        <f t="shared" si="10"/>
        <v>15.394305555555556</v>
      </c>
      <c r="CG51" s="121" t="str">
        <f t="shared" si="0"/>
        <v>admis(e)</v>
      </c>
      <c r="CH51" s="112" t="str">
        <f t="shared" si="1"/>
        <v>Bien</v>
      </c>
    </row>
    <row r="52" spans="1:86" s="120" customFormat="1" ht="9.9" customHeight="1" thickBot="1">
      <c r="A52" s="112">
        <v>43</v>
      </c>
      <c r="B52" s="124" t="s">
        <v>96</v>
      </c>
      <c r="C52" s="124" t="s">
        <v>97</v>
      </c>
      <c r="D52" s="113">
        <v>15.5</v>
      </c>
      <c r="E52" s="113"/>
      <c r="F52" s="113">
        <v>15.5</v>
      </c>
      <c r="G52" s="113">
        <v>14.3</v>
      </c>
      <c r="H52" s="113"/>
      <c r="I52" s="113">
        <v>14.3</v>
      </c>
      <c r="J52" s="113">
        <v>11.25</v>
      </c>
      <c r="K52" s="113"/>
      <c r="L52" s="113">
        <v>11.25</v>
      </c>
      <c r="M52" s="113">
        <f t="shared" si="2"/>
        <v>13.683333333333332</v>
      </c>
      <c r="N52" s="114" t="s">
        <v>10</v>
      </c>
      <c r="O52" s="115">
        <v>15.4</v>
      </c>
      <c r="P52" s="115"/>
      <c r="Q52" s="115">
        <v>15.4</v>
      </c>
      <c r="R52" s="115" t="s">
        <v>202</v>
      </c>
      <c r="S52" s="115"/>
      <c r="T52" s="115" t="s">
        <v>202</v>
      </c>
      <c r="U52" s="115">
        <v>15.4</v>
      </c>
      <c r="V52" s="116" t="s">
        <v>10</v>
      </c>
      <c r="W52" s="115">
        <v>6</v>
      </c>
      <c r="X52" s="115"/>
      <c r="Y52" s="115">
        <v>6</v>
      </c>
      <c r="Z52" s="115">
        <v>14</v>
      </c>
      <c r="AA52" s="115"/>
      <c r="AB52" s="115">
        <v>14</v>
      </c>
      <c r="AC52" s="115">
        <f t="shared" si="11"/>
        <v>10</v>
      </c>
      <c r="AD52" s="116" t="s">
        <v>10</v>
      </c>
      <c r="AE52" s="117">
        <v>17</v>
      </c>
      <c r="AF52" s="117"/>
      <c r="AG52" s="117">
        <v>17</v>
      </c>
      <c r="AH52" s="117">
        <v>16</v>
      </c>
      <c r="AI52" s="117"/>
      <c r="AJ52" s="117">
        <v>16</v>
      </c>
      <c r="AK52" s="117">
        <f t="shared" si="4"/>
        <v>16.5</v>
      </c>
      <c r="AL52" s="116" t="s">
        <v>10</v>
      </c>
      <c r="AM52" s="115">
        <v>14</v>
      </c>
      <c r="AN52" s="115"/>
      <c r="AO52" s="115">
        <v>14</v>
      </c>
      <c r="AP52" s="115">
        <v>13.6</v>
      </c>
      <c r="AQ52" s="115"/>
      <c r="AR52" s="115">
        <v>13.6</v>
      </c>
      <c r="AS52" s="115">
        <f t="shared" si="5"/>
        <v>13.8</v>
      </c>
      <c r="AT52" s="116" t="s">
        <v>10</v>
      </c>
      <c r="AU52" s="115">
        <v>18</v>
      </c>
      <c r="AV52" s="115"/>
      <c r="AW52" s="115">
        <v>18</v>
      </c>
      <c r="AX52" s="115">
        <v>19.5</v>
      </c>
      <c r="AY52" s="115"/>
      <c r="AZ52" s="115">
        <v>19.5</v>
      </c>
      <c r="BA52" s="115">
        <f t="shared" si="6"/>
        <v>18.75</v>
      </c>
      <c r="BB52" s="116" t="s">
        <v>10</v>
      </c>
      <c r="BC52" s="117">
        <v>16</v>
      </c>
      <c r="BD52" s="117"/>
      <c r="BE52" s="117">
        <v>16</v>
      </c>
      <c r="BF52" s="117">
        <v>16</v>
      </c>
      <c r="BG52" s="117"/>
      <c r="BH52" s="117">
        <v>16</v>
      </c>
      <c r="BI52" s="117">
        <f t="shared" si="7"/>
        <v>16</v>
      </c>
      <c r="BJ52" s="126" t="s">
        <v>10</v>
      </c>
      <c r="BK52" s="117">
        <v>19.2</v>
      </c>
      <c r="BL52" s="117"/>
      <c r="BM52" s="117">
        <v>19.2</v>
      </c>
      <c r="BN52" s="117">
        <v>15</v>
      </c>
      <c r="BO52" s="117"/>
      <c r="BP52" s="117">
        <v>15</v>
      </c>
      <c r="BQ52" s="117">
        <f t="shared" si="8"/>
        <v>17.100000000000001</v>
      </c>
      <c r="BR52" s="126" t="s">
        <v>10</v>
      </c>
      <c r="BS52" s="117">
        <v>12</v>
      </c>
      <c r="BT52" s="113"/>
      <c r="BU52" s="117">
        <v>12</v>
      </c>
      <c r="BV52" s="117">
        <v>13</v>
      </c>
      <c r="BW52" s="226"/>
      <c r="BX52" s="117">
        <v>13</v>
      </c>
      <c r="BY52" s="117">
        <f t="shared" si="9"/>
        <v>12.5</v>
      </c>
      <c r="BZ52" s="126" t="s">
        <v>10</v>
      </c>
      <c r="CA52" s="117">
        <v>15.5</v>
      </c>
      <c r="CB52" s="117"/>
      <c r="CC52" s="117">
        <v>15.5</v>
      </c>
      <c r="CD52" s="117">
        <v>15.5</v>
      </c>
      <c r="CE52" s="126" t="s">
        <v>10</v>
      </c>
      <c r="CF52" s="118">
        <f t="shared" si="10"/>
        <v>15.019444444444444</v>
      </c>
      <c r="CG52" s="121" t="str">
        <f t="shared" si="0"/>
        <v>admis(e)</v>
      </c>
      <c r="CH52" s="112" t="str">
        <f t="shared" si="1"/>
        <v>Bien</v>
      </c>
    </row>
    <row r="53" spans="1:86" s="229" customFormat="1" ht="9.9" customHeight="1" thickBot="1">
      <c r="A53" s="112">
        <v>44</v>
      </c>
      <c r="B53" s="225" t="s">
        <v>98</v>
      </c>
      <c r="C53" s="225" t="s">
        <v>99</v>
      </c>
      <c r="D53" s="113">
        <v>14</v>
      </c>
      <c r="E53" s="113"/>
      <c r="F53" s="113">
        <v>14</v>
      </c>
      <c r="G53" s="113">
        <v>14.3</v>
      </c>
      <c r="H53" s="113"/>
      <c r="I53" s="113">
        <v>14.3</v>
      </c>
      <c r="J53" s="113">
        <v>11</v>
      </c>
      <c r="K53" s="113"/>
      <c r="L53" s="113">
        <v>11</v>
      </c>
      <c r="M53" s="113">
        <f t="shared" si="2"/>
        <v>13.1</v>
      </c>
      <c r="N53" s="114" t="s">
        <v>10</v>
      </c>
      <c r="O53" s="226">
        <v>14.8</v>
      </c>
      <c r="P53" s="226"/>
      <c r="Q53" s="226">
        <v>14.8</v>
      </c>
      <c r="R53" s="226">
        <v>15</v>
      </c>
      <c r="S53" s="226"/>
      <c r="T53" s="226">
        <v>15</v>
      </c>
      <c r="U53" s="226">
        <f t="shared" si="3"/>
        <v>14.840000000000002</v>
      </c>
      <c r="V53" s="227" t="s">
        <v>10</v>
      </c>
      <c r="W53" s="226">
        <v>4</v>
      </c>
      <c r="X53" s="226">
        <v>5</v>
      </c>
      <c r="Y53" s="226">
        <v>5</v>
      </c>
      <c r="Z53" s="226">
        <v>14</v>
      </c>
      <c r="AA53" s="226"/>
      <c r="AB53" s="226">
        <v>14</v>
      </c>
      <c r="AC53" s="226">
        <f t="shared" si="11"/>
        <v>9.5</v>
      </c>
      <c r="AD53" s="227" t="s">
        <v>210</v>
      </c>
      <c r="AE53" s="226">
        <v>15.5</v>
      </c>
      <c r="AF53" s="226"/>
      <c r="AG53" s="226">
        <v>15.5</v>
      </c>
      <c r="AH53" s="226">
        <v>15.5</v>
      </c>
      <c r="AI53" s="226"/>
      <c r="AJ53" s="226">
        <v>15.5</v>
      </c>
      <c r="AK53" s="226">
        <f t="shared" si="4"/>
        <v>15.5</v>
      </c>
      <c r="AL53" s="227" t="s">
        <v>10</v>
      </c>
      <c r="AM53" s="226">
        <v>13</v>
      </c>
      <c r="AN53" s="226"/>
      <c r="AO53" s="226">
        <v>13</v>
      </c>
      <c r="AP53" s="226">
        <v>13.149999999999999</v>
      </c>
      <c r="AQ53" s="226"/>
      <c r="AR53" s="226">
        <v>13.149999999999999</v>
      </c>
      <c r="AS53" s="226">
        <f t="shared" si="5"/>
        <v>13.074999999999999</v>
      </c>
      <c r="AT53" s="227" t="s">
        <v>10</v>
      </c>
      <c r="AU53" s="226">
        <v>14</v>
      </c>
      <c r="AV53" s="226"/>
      <c r="AW53" s="226">
        <v>14</v>
      </c>
      <c r="AX53" s="226">
        <v>17.5</v>
      </c>
      <c r="AY53" s="226"/>
      <c r="AZ53" s="226">
        <v>17.5</v>
      </c>
      <c r="BA53" s="226">
        <f t="shared" si="6"/>
        <v>15.75</v>
      </c>
      <c r="BB53" s="227" t="s">
        <v>10</v>
      </c>
      <c r="BC53" s="226">
        <v>14</v>
      </c>
      <c r="BD53" s="226"/>
      <c r="BE53" s="226">
        <v>14</v>
      </c>
      <c r="BF53" s="226">
        <v>10</v>
      </c>
      <c r="BG53" s="226"/>
      <c r="BH53" s="226">
        <v>10</v>
      </c>
      <c r="BI53" s="226">
        <f t="shared" si="7"/>
        <v>12</v>
      </c>
      <c r="BJ53" s="227" t="s">
        <v>10</v>
      </c>
      <c r="BK53" s="226">
        <v>15.950000000000001</v>
      </c>
      <c r="BL53" s="226"/>
      <c r="BM53" s="226">
        <v>15.950000000000001</v>
      </c>
      <c r="BN53" s="226">
        <v>12.5</v>
      </c>
      <c r="BO53" s="226"/>
      <c r="BP53" s="226">
        <v>12.5</v>
      </c>
      <c r="BQ53" s="226">
        <f t="shared" si="8"/>
        <v>14.225000000000001</v>
      </c>
      <c r="BR53" s="227" t="s">
        <v>10</v>
      </c>
      <c r="BS53" s="226">
        <v>8</v>
      </c>
      <c r="BT53" s="113">
        <v>9</v>
      </c>
      <c r="BU53" s="226">
        <v>9</v>
      </c>
      <c r="BV53" s="226">
        <v>9</v>
      </c>
      <c r="BW53" s="226">
        <v>11</v>
      </c>
      <c r="BX53" s="226">
        <v>11</v>
      </c>
      <c r="BY53" s="226">
        <f t="shared" si="9"/>
        <v>10</v>
      </c>
      <c r="BZ53" s="227" t="s">
        <v>209</v>
      </c>
      <c r="CA53" s="226">
        <v>16</v>
      </c>
      <c r="CB53" s="226"/>
      <c r="CC53" s="226">
        <v>16</v>
      </c>
      <c r="CD53" s="226">
        <v>16</v>
      </c>
      <c r="CE53" s="227" t="s">
        <v>10</v>
      </c>
      <c r="CF53" s="228">
        <f t="shared" si="10"/>
        <v>13.832500000000001</v>
      </c>
      <c r="CG53" s="121" t="str">
        <f t="shared" si="0"/>
        <v>admis(e)</v>
      </c>
      <c r="CH53" s="112" t="str">
        <f t="shared" si="1"/>
        <v>A.Bien</v>
      </c>
    </row>
    <row r="54" spans="1:86" s="120" customFormat="1" ht="9.9" customHeight="1">
      <c r="A54" s="112">
        <v>45</v>
      </c>
      <c r="B54" s="124" t="s">
        <v>100</v>
      </c>
      <c r="C54" s="124" t="s">
        <v>101</v>
      </c>
      <c r="D54" s="113">
        <v>14</v>
      </c>
      <c r="E54" s="113"/>
      <c r="F54" s="113">
        <v>14</v>
      </c>
      <c r="G54" s="113">
        <v>14.600000000000001</v>
      </c>
      <c r="H54" s="113"/>
      <c r="I54" s="113">
        <v>14.600000000000001</v>
      </c>
      <c r="J54" s="113">
        <v>10.25</v>
      </c>
      <c r="K54" s="113"/>
      <c r="L54" s="113">
        <v>10.25</v>
      </c>
      <c r="M54" s="113">
        <f t="shared" si="2"/>
        <v>12.950000000000001</v>
      </c>
      <c r="N54" s="114" t="s">
        <v>10</v>
      </c>
      <c r="O54" s="115">
        <v>17.8</v>
      </c>
      <c r="P54" s="115"/>
      <c r="Q54" s="115">
        <v>17.8</v>
      </c>
      <c r="R54" s="115">
        <v>15</v>
      </c>
      <c r="S54" s="115"/>
      <c r="T54" s="115">
        <v>15</v>
      </c>
      <c r="U54" s="115">
        <f t="shared" si="3"/>
        <v>17.240000000000002</v>
      </c>
      <c r="V54" s="116" t="s">
        <v>10</v>
      </c>
      <c r="W54" s="115">
        <v>13</v>
      </c>
      <c r="X54" s="115"/>
      <c r="Y54" s="115">
        <v>13</v>
      </c>
      <c r="Z54" s="115">
        <v>13</v>
      </c>
      <c r="AA54" s="115"/>
      <c r="AB54" s="115">
        <v>13</v>
      </c>
      <c r="AC54" s="115">
        <f t="shared" si="11"/>
        <v>13</v>
      </c>
      <c r="AD54" s="116" t="s">
        <v>10</v>
      </c>
      <c r="AE54" s="117">
        <v>15.75</v>
      </c>
      <c r="AF54" s="117"/>
      <c r="AG54" s="117">
        <v>15.75</v>
      </c>
      <c r="AH54" s="117">
        <v>15</v>
      </c>
      <c r="AI54" s="117"/>
      <c r="AJ54" s="117">
        <v>15</v>
      </c>
      <c r="AK54" s="117">
        <f t="shared" si="4"/>
        <v>15.375</v>
      </c>
      <c r="AL54" s="116" t="s">
        <v>10</v>
      </c>
      <c r="AM54" s="115">
        <v>13.5</v>
      </c>
      <c r="AN54" s="115"/>
      <c r="AO54" s="115">
        <v>13.5</v>
      </c>
      <c r="AP54" s="115">
        <v>15.549999999999999</v>
      </c>
      <c r="AQ54" s="115"/>
      <c r="AR54" s="115">
        <v>15.549999999999999</v>
      </c>
      <c r="AS54" s="115">
        <f t="shared" si="5"/>
        <v>14.524999999999999</v>
      </c>
      <c r="AT54" s="116" t="s">
        <v>10</v>
      </c>
      <c r="AU54" s="115">
        <v>19</v>
      </c>
      <c r="AV54" s="115"/>
      <c r="AW54" s="115">
        <v>19</v>
      </c>
      <c r="AX54" s="115">
        <v>19</v>
      </c>
      <c r="AY54" s="115"/>
      <c r="AZ54" s="115">
        <v>19</v>
      </c>
      <c r="BA54" s="115">
        <f t="shared" si="6"/>
        <v>19</v>
      </c>
      <c r="BB54" s="116" t="s">
        <v>10</v>
      </c>
      <c r="BC54" s="117">
        <v>15</v>
      </c>
      <c r="BD54" s="117"/>
      <c r="BE54" s="117">
        <v>15</v>
      </c>
      <c r="BF54" s="117">
        <v>14</v>
      </c>
      <c r="BG54" s="117"/>
      <c r="BH54" s="117">
        <v>14</v>
      </c>
      <c r="BI54" s="117">
        <f t="shared" si="7"/>
        <v>14.5</v>
      </c>
      <c r="BJ54" s="126" t="s">
        <v>10</v>
      </c>
      <c r="BK54" s="117">
        <v>17.350000000000001</v>
      </c>
      <c r="BL54" s="117"/>
      <c r="BM54" s="117">
        <v>17.350000000000001</v>
      </c>
      <c r="BN54" s="117">
        <v>14.25</v>
      </c>
      <c r="BO54" s="117"/>
      <c r="BP54" s="117">
        <v>14.25</v>
      </c>
      <c r="BQ54" s="117">
        <f t="shared" si="8"/>
        <v>15.8</v>
      </c>
      <c r="BR54" s="126" t="s">
        <v>10</v>
      </c>
      <c r="BS54" s="117">
        <v>11</v>
      </c>
      <c r="BT54" s="113"/>
      <c r="BU54" s="117">
        <v>11</v>
      </c>
      <c r="BV54" s="117">
        <v>13</v>
      </c>
      <c r="BW54" s="226"/>
      <c r="BX54" s="117">
        <v>13</v>
      </c>
      <c r="BY54" s="117">
        <f t="shared" si="9"/>
        <v>12</v>
      </c>
      <c r="BZ54" s="126" t="s">
        <v>10</v>
      </c>
      <c r="CA54" s="117">
        <v>16</v>
      </c>
      <c r="CB54" s="117"/>
      <c r="CC54" s="117">
        <v>16</v>
      </c>
      <c r="CD54" s="117">
        <v>16</v>
      </c>
      <c r="CE54" s="126" t="s">
        <v>10</v>
      </c>
      <c r="CF54" s="118">
        <f t="shared" si="10"/>
        <v>15.199166666666665</v>
      </c>
      <c r="CG54" s="121" t="str">
        <f t="shared" si="0"/>
        <v>admis(e)</v>
      </c>
      <c r="CH54" s="112" t="str">
        <f t="shared" si="1"/>
        <v>Bien</v>
      </c>
    </row>
    <row r="55" spans="1:86" s="120" customFormat="1" ht="9.9" customHeight="1">
      <c r="A55" s="112">
        <v>46</v>
      </c>
      <c r="B55" s="124" t="s">
        <v>102</v>
      </c>
      <c r="C55" s="124" t="s">
        <v>74</v>
      </c>
      <c r="D55" s="113">
        <v>14.75</v>
      </c>
      <c r="E55" s="113"/>
      <c r="F55" s="113">
        <v>14.75</v>
      </c>
      <c r="G55" s="113">
        <v>17.799999999999997</v>
      </c>
      <c r="H55" s="113"/>
      <c r="I55" s="113">
        <v>17.799999999999997</v>
      </c>
      <c r="J55" s="113">
        <v>12.375</v>
      </c>
      <c r="K55" s="113"/>
      <c r="L55" s="113">
        <v>12.375</v>
      </c>
      <c r="M55" s="113">
        <f t="shared" si="2"/>
        <v>14.975</v>
      </c>
      <c r="N55" s="114" t="s">
        <v>10</v>
      </c>
      <c r="O55" s="115">
        <v>17</v>
      </c>
      <c r="P55" s="115"/>
      <c r="Q55" s="115">
        <v>17</v>
      </c>
      <c r="R55" s="115">
        <v>15</v>
      </c>
      <c r="S55" s="115"/>
      <c r="T55" s="115">
        <v>15</v>
      </c>
      <c r="U55" s="115">
        <f t="shared" si="3"/>
        <v>16.600000000000001</v>
      </c>
      <c r="V55" s="116" t="s">
        <v>10</v>
      </c>
      <c r="W55" s="115">
        <v>8</v>
      </c>
      <c r="X55" s="115"/>
      <c r="Y55" s="115">
        <v>8</v>
      </c>
      <c r="Z55" s="115">
        <v>14</v>
      </c>
      <c r="AA55" s="115"/>
      <c r="AB55" s="115">
        <v>14</v>
      </c>
      <c r="AC55" s="115">
        <f t="shared" si="11"/>
        <v>11</v>
      </c>
      <c r="AD55" s="116" t="s">
        <v>10</v>
      </c>
      <c r="AE55" s="117">
        <v>15.5</v>
      </c>
      <c r="AF55" s="117"/>
      <c r="AG55" s="117">
        <v>15.5</v>
      </c>
      <c r="AH55" s="117">
        <v>15</v>
      </c>
      <c r="AI55" s="117"/>
      <c r="AJ55" s="117">
        <v>15</v>
      </c>
      <c r="AK55" s="117">
        <f t="shared" si="4"/>
        <v>15.25</v>
      </c>
      <c r="AL55" s="116" t="s">
        <v>10</v>
      </c>
      <c r="AM55" s="115">
        <v>15</v>
      </c>
      <c r="AN55" s="115"/>
      <c r="AO55" s="115">
        <v>15</v>
      </c>
      <c r="AP55" s="115">
        <v>15.35</v>
      </c>
      <c r="AQ55" s="115"/>
      <c r="AR55" s="115">
        <v>15.35</v>
      </c>
      <c r="AS55" s="115">
        <f t="shared" si="5"/>
        <v>15.175000000000001</v>
      </c>
      <c r="AT55" s="116" t="s">
        <v>10</v>
      </c>
      <c r="AU55" s="115">
        <v>19</v>
      </c>
      <c r="AV55" s="115"/>
      <c r="AW55" s="115">
        <v>19</v>
      </c>
      <c r="AX55" s="115">
        <v>14.25</v>
      </c>
      <c r="AY55" s="115"/>
      <c r="AZ55" s="115">
        <v>14.25</v>
      </c>
      <c r="BA55" s="115">
        <f t="shared" si="6"/>
        <v>16.625</v>
      </c>
      <c r="BB55" s="116" t="s">
        <v>10</v>
      </c>
      <c r="BC55" s="117">
        <v>12</v>
      </c>
      <c r="BD55" s="117"/>
      <c r="BE55" s="117">
        <v>12</v>
      </c>
      <c r="BF55" s="117">
        <v>15</v>
      </c>
      <c r="BG55" s="117"/>
      <c r="BH55" s="117">
        <v>15</v>
      </c>
      <c r="BI55" s="117">
        <f t="shared" si="7"/>
        <v>13.5</v>
      </c>
      <c r="BJ55" s="126" t="s">
        <v>10</v>
      </c>
      <c r="BK55" s="117">
        <v>19.600000000000001</v>
      </c>
      <c r="BL55" s="117"/>
      <c r="BM55" s="117">
        <v>19.600000000000001</v>
      </c>
      <c r="BN55" s="117">
        <v>12</v>
      </c>
      <c r="BO55" s="117"/>
      <c r="BP55" s="117">
        <v>12</v>
      </c>
      <c r="BQ55" s="117">
        <f t="shared" si="8"/>
        <v>15.8</v>
      </c>
      <c r="BR55" s="126" t="s">
        <v>10</v>
      </c>
      <c r="BS55" s="117">
        <v>12</v>
      </c>
      <c r="BT55" s="113"/>
      <c r="BU55" s="117">
        <v>12</v>
      </c>
      <c r="BV55" s="117">
        <v>14</v>
      </c>
      <c r="BW55" s="226"/>
      <c r="BX55" s="117">
        <v>14</v>
      </c>
      <c r="BY55" s="117">
        <f t="shared" si="9"/>
        <v>13</v>
      </c>
      <c r="BZ55" s="126" t="s">
        <v>10</v>
      </c>
      <c r="CA55" s="117">
        <v>15</v>
      </c>
      <c r="CB55" s="117"/>
      <c r="CC55" s="117">
        <v>15</v>
      </c>
      <c r="CD55" s="117">
        <v>15</v>
      </c>
      <c r="CE55" s="126" t="s">
        <v>10</v>
      </c>
      <c r="CF55" s="118">
        <f t="shared" si="10"/>
        <v>14.74375</v>
      </c>
      <c r="CG55" s="112" t="str">
        <f t="shared" si="0"/>
        <v>admis(e)</v>
      </c>
      <c r="CH55" s="112" t="str">
        <f t="shared" si="1"/>
        <v>Bien</v>
      </c>
    </row>
    <row r="56" spans="1:86" s="120" customFormat="1" ht="9.9" customHeight="1">
      <c r="A56" s="112">
        <v>47</v>
      </c>
      <c r="B56" s="124" t="s">
        <v>103</v>
      </c>
      <c r="C56" s="124" t="s">
        <v>95</v>
      </c>
      <c r="D56" s="113">
        <v>14.5</v>
      </c>
      <c r="E56" s="113"/>
      <c r="F56" s="113">
        <v>14.5</v>
      </c>
      <c r="G56" s="113">
        <v>17.100000000000001</v>
      </c>
      <c r="H56" s="113"/>
      <c r="I56" s="113">
        <v>17.100000000000001</v>
      </c>
      <c r="J56" s="113">
        <v>12.375</v>
      </c>
      <c r="K56" s="113"/>
      <c r="L56" s="113">
        <v>12.375</v>
      </c>
      <c r="M56" s="113">
        <f t="shared" si="2"/>
        <v>14.658333333333333</v>
      </c>
      <c r="N56" s="114" t="s">
        <v>10</v>
      </c>
      <c r="O56" s="115">
        <v>18.400000000000002</v>
      </c>
      <c r="P56" s="115"/>
      <c r="Q56" s="115">
        <v>18.400000000000002</v>
      </c>
      <c r="R56" s="115">
        <v>15</v>
      </c>
      <c r="S56" s="115"/>
      <c r="T56" s="115">
        <v>15</v>
      </c>
      <c r="U56" s="115">
        <f t="shared" si="3"/>
        <v>17.720000000000002</v>
      </c>
      <c r="V56" s="116" t="s">
        <v>10</v>
      </c>
      <c r="W56" s="115">
        <v>11</v>
      </c>
      <c r="X56" s="115"/>
      <c r="Y56" s="115">
        <v>11</v>
      </c>
      <c r="Z56" s="115">
        <v>15</v>
      </c>
      <c r="AA56" s="115"/>
      <c r="AB56" s="115">
        <v>15</v>
      </c>
      <c r="AC56" s="115">
        <f t="shared" si="11"/>
        <v>13</v>
      </c>
      <c r="AD56" s="116" t="s">
        <v>10</v>
      </c>
      <c r="AE56" s="117">
        <v>16.5</v>
      </c>
      <c r="AF56" s="117"/>
      <c r="AG56" s="117">
        <v>16.5</v>
      </c>
      <c r="AH56" s="117">
        <v>16</v>
      </c>
      <c r="AI56" s="117"/>
      <c r="AJ56" s="117">
        <v>16</v>
      </c>
      <c r="AK56" s="117">
        <f t="shared" si="4"/>
        <v>16.25</v>
      </c>
      <c r="AL56" s="116" t="s">
        <v>10</v>
      </c>
      <c r="AM56" s="115">
        <v>14</v>
      </c>
      <c r="AN56" s="115"/>
      <c r="AO56" s="115">
        <v>14</v>
      </c>
      <c r="AP56" s="115">
        <v>16.75</v>
      </c>
      <c r="AQ56" s="115"/>
      <c r="AR56" s="115">
        <v>16.75</v>
      </c>
      <c r="AS56" s="115">
        <f t="shared" si="5"/>
        <v>15.375</v>
      </c>
      <c r="AT56" s="115" t="s">
        <v>10</v>
      </c>
      <c r="AU56" s="115">
        <v>17</v>
      </c>
      <c r="AV56" s="115"/>
      <c r="AW56" s="115">
        <v>17</v>
      </c>
      <c r="AX56" s="115">
        <v>20</v>
      </c>
      <c r="AY56" s="115"/>
      <c r="AZ56" s="115">
        <v>20</v>
      </c>
      <c r="BA56" s="115">
        <f t="shared" si="6"/>
        <v>18.5</v>
      </c>
      <c r="BB56" s="116" t="s">
        <v>10</v>
      </c>
      <c r="BC56" s="117">
        <v>13</v>
      </c>
      <c r="BD56" s="117"/>
      <c r="BE56" s="117">
        <v>13</v>
      </c>
      <c r="BF56" s="117">
        <v>15</v>
      </c>
      <c r="BG56" s="117"/>
      <c r="BH56" s="117">
        <v>15</v>
      </c>
      <c r="BI56" s="117">
        <f t="shared" si="7"/>
        <v>14</v>
      </c>
      <c r="BJ56" s="126" t="s">
        <v>10</v>
      </c>
      <c r="BK56" s="117">
        <v>19.600000000000001</v>
      </c>
      <c r="BL56" s="117"/>
      <c r="BM56" s="117">
        <v>19.600000000000001</v>
      </c>
      <c r="BN56" s="117">
        <v>14.75</v>
      </c>
      <c r="BO56" s="117"/>
      <c r="BP56" s="117">
        <v>14.75</v>
      </c>
      <c r="BQ56" s="117">
        <f t="shared" si="8"/>
        <v>17.175000000000001</v>
      </c>
      <c r="BR56" s="126" t="s">
        <v>10</v>
      </c>
      <c r="BS56" s="117">
        <v>14</v>
      </c>
      <c r="BT56" s="113"/>
      <c r="BU56" s="117">
        <v>14</v>
      </c>
      <c r="BV56" s="117">
        <v>13</v>
      </c>
      <c r="BW56" s="226"/>
      <c r="BX56" s="117">
        <v>13</v>
      </c>
      <c r="BY56" s="117">
        <f t="shared" si="9"/>
        <v>13.5</v>
      </c>
      <c r="BZ56" s="126" t="s">
        <v>10</v>
      </c>
      <c r="CA56" s="117">
        <v>15</v>
      </c>
      <c r="CB56" s="117"/>
      <c r="CC56" s="117">
        <v>15</v>
      </c>
      <c r="CD56" s="117">
        <v>15</v>
      </c>
      <c r="CE56" s="126" t="s">
        <v>10</v>
      </c>
      <c r="CF56" s="118">
        <f t="shared" si="10"/>
        <v>15.431527777777779</v>
      </c>
      <c r="CG56" s="112" t="str">
        <f t="shared" si="0"/>
        <v>admis(e)</v>
      </c>
      <c r="CH56" s="112" t="str">
        <f t="shared" ref="CH56" si="12">VLOOKUP(CF56,mention,2,TRUE)</f>
        <v>Bien</v>
      </c>
    </row>
    <row r="57" spans="1:86">
      <c r="A57" s="112">
        <v>48</v>
      </c>
      <c r="B57" s="124" t="s">
        <v>104</v>
      </c>
      <c r="C57" s="124" t="s">
        <v>105</v>
      </c>
      <c r="D57" s="113">
        <v>14.5</v>
      </c>
      <c r="E57" s="113"/>
      <c r="F57" s="113">
        <v>14.5</v>
      </c>
      <c r="G57" s="113">
        <v>16.100000000000001</v>
      </c>
      <c r="H57" s="113"/>
      <c r="I57" s="113">
        <v>16.100000000000001</v>
      </c>
      <c r="J57" s="113">
        <v>11.25</v>
      </c>
      <c r="K57" s="113"/>
      <c r="L57" s="113">
        <v>11.25</v>
      </c>
      <c r="M57" s="113">
        <f t="shared" si="2"/>
        <v>13.950000000000001</v>
      </c>
      <c r="N57" s="114" t="s">
        <v>10</v>
      </c>
      <c r="O57" s="115">
        <v>17.600000000000001</v>
      </c>
      <c r="P57" s="115"/>
      <c r="Q57" s="115">
        <v>17.600000000000001</v>
      </c>
      <c r="R57" s="115">
        <v>15</v>
      </c>
      <c r="S57" s="115"/>
      <c r="T57" s="115">
        <v>15</v>
      </c>
      <c r="U57" s="115">
        <f t="shared" si="3"/>
        <v>17.080000000000002</v>
      </c>
      <c r="V57" s="116" t="s">
        <v>10</v>
      </c>
      <c r="W57" s="115">
        <v>8</v>
      </c>
      <c r="X57" s="115"/>
      <c r="Y57" s="115">
        <v>8</v>
      </c>
      <c r="Z57" s="115">
        <v>14</v>
      </c>
      <c r="AA57" s="115"/>
      <c r="AB57" s="115">
        <v>14</v>
      </c>
      <c r="AC57" s="115">
        <f t="shared" si="11"/>
        <v>11</v>
      </c>
      <c r="AD57" s="116" t="s">
        <v>10</v>
      </c>
      <c r="AE57" s="117">
        <v>15.5</v>
      </c>
      <c r="AF57" s="117"/>
      <c r="AG57" s="117">
        <v>15.5</v>
      </c>
      <c r="AH57" s="117">
        <v>14.75</v>
      </c>
      <c r="AI57" s="117"/>
      <c r="AJ57" s="117">
        <v>14.75</v>
      </c>
      <c r="AK57" s="117">
        <f t="shared" si="4"/>
        <v>15.125</v>
      </c>
      <c r="AL57" s="116" t="s">
        <v>10</v>
      </c>
      <c r="AM57" s="115">
        <v>14</v>
      </c>
      <c r="AN57" s="115"/>
      <c r="AO57" s="115">
        <v>14</v>
      </c>
      <c r="AP57" s="115">
        <v>14.499999999999998</v>
      </c>
      <c r="AQ57" s="115"/>
      <c r="AR57" s="115">
        <v>14.499999999999998</v>
      </c>
      <c r="AS57" s="115">
        <f t="shared" si="5"/>
        <v>14.25</v>
      </c>
      <c r="AT57" s="115" t="s">
        <v>10</v>
      </c>
      <c r="AU57" s="115">
        <v>10</v>
      </c>
      <c r="AV57" s="115"/>
      <c r="AW57" s="115">
        <v>10</v>
      </c>
      <c r="AX57" s="115">
        <v>19</v>
      </c>
      <c r="AY57" s="115"/>
      <c r="AZ57" s="115">
        <v>19</v>
      </c>
      <c r="BA57" s="115">
        <f t="shared" si="6"/>
        <v>14.5</v>
      </c>
      <c r="BB57" s="116" t="s">
        <v>10</v>
      </c>
      <c r="BC57" s="117">
        <v>16</v>
      </c>
      <c r="BD57" s="117"/>
      <c r="BE57" s="117">
        <v>16</v>
      </c>
      <c r="BF57" s="117">
        <v>13</v>
      </c>
      <c r="BG57" s="117"/>
      <c r="BH57" s="117">
        <v>13</v>
      </c>
      <c r="BI57" s="117">
        <f t="shared" si="7"/>
        <v>14.5</v>
      </c>
      <c r="BJ57" s="126" t="s">
        <v>10</v>
      </c>
      <c r="BK57" s="117">
        <v>19.600000000000001</v>
      </c>
      <c r="BL57" s="117"/>
      <c r="BM57" s="117">
        <v>19.600000000000001</v>
      </c>
      <c r="BN57" s="117">
        <v>14.75</v>
      </c>
      <c r="BO57" s="117"/>
      <c r="BP57" s="117">
        <v>14.75</v>
      </c>
      <c r="BQ57" s="117">
        <f t="shared" si="8"/>
        <v>17.175000000000001</v>
      </c>
      <c r="BR57" s="126" t="s">
        <v>10</v>
      </c>
      <c r="BS57" s="117">
        <v>11</v>
      </c>
      <c r="BT57" s="113"/>
      <c r="BU57" s="117">
        <v>11</v>
      </c>
      <c r="BV57" s="117">
        <v>12</v>
      </c>
      <c r="BW57" s="226"/>
      <c r="BX57" s="117">
        <v>12</v>
      </c>
      <c r="BY57" s="117">
        <f t="shared" si="9"/>
        <v>11.5</v>
      </c>
      <c r="BZ57" s="126" t="s">
        <v>10</v>
      </c>
      <c r="CA57" s="117">
        <v>15</v>
      </c>
      <c r="CB57" s="117"/>
      <c r="CC57" s="117">
        <v>15</v>
      </c>
      <c r="CD57" s="117">
        <v>15</v>
      </c>
      <c r="CE57" s="126" t="s">
        <v>10</v>
      </c>
      <c r="CF57" s="118">
        <f t="shared" si="10"/>
        <v>14.506666666666666</v>
      </c>
      <c r="CG57" s="112" t="str">
        <f t="shared" si="0"/>
        <v>admis(e)</v>
      </c>
      <c r="CH57" s="112" t="str">
        <f t="shared" ref="CH57" si="13">VLOOKUP(CF57,mention,2,TRUE)</f>
        <v>Bien</v>
      </c>
    </row>
    <row r="58" spans="1:86" ht="18" customHeight="1">
      <c r="A58" s="122"/>
      <c r="B58" s="221" t="s">
        <v>245</v>
      </c>
      <c r="C58" s="122"/>
      <c r="D58" s="220">
        <f>AVERAGE(D10:D57)</f>
        <v>14.53125</v>
      </c>
      <c r="E58" s="97"/>
      <c r="F58" s="113">
        <f t="shared" ref="F58:BN58" si="14">AVERAGE(F10:F57)</f>
        <v>14.53125</v>
      </c>
      <c r="G58" s="113">
        <f t="shared" si="14"/>
        <v>15.599999999999996</v>
      </c>
      <c r="H58" s="97"/>
      <c r="I58" s="113">
        <f t="shared" si="14"/>
        <v>15.599999999999996</v>
      </c>
      <c r="J58" s="113">
        <f t="shared" si="14"/>
        <v>11.75</v>
      </c>
      <c r="K58" s="97"/>
      <c r="L58" s="113">
        <f t="shared" si="14"/>
        <v>11.75</v>
      </c>
      <c r="M58" s="113">
        <f t="shared" si="14"/>
        <v>13.960416666666667</v>
      </c>
      <c r="N58" s="97"/>
      <c r="O58" s="113">
        <f t="shared" si="14"/>
        <v>16.766666666666662</v>
      </c>
      <c r="P58" s="97"/>
      <c r="Q58" s="113">
        <f t="shared" si="14"/>
        <v>16.766666666666662</v>
      </c>
      <c r="R58" s="113">
        <f t="shared" si="14"/>
        <v>15.571428571428571</v>
      </c>
      <c r="S58" s="97"/>
      <c r="T58" s="113">
        <f t="shared" si="14"/>
        <v>15.571428571428571</v>
      </c>
      <c r="U58" s="115">
        <f t="shared" si="14"/>
        <v>16.580833333333334</v>
      </c>
      <c r="V58" s="97"/>
      <c r="W58" s="113">
        <f t="shared" si="14"/>
        <v>10.083333333333334</v>
      </c>
      <c r="X58" s="113">
        <f t="shared" si="14"/>
        <v>6.8888888888888893</v>
      </c>
      <c r="Y58" s="113">
        <f t="shared" si="14"/>
        <v>11.0625</v>
      </c>
      <c r="Z58" s="113">
        <f t="shared" si="14"/>
        <v>14.145833333333334</v>
      </c>
      <c r="AA58" s="97"/>
      <c r="AB58" s="113">
        <f t="shared" si="14"/>
        <v>14.145833333333334</v>
      </c>
      <c r="AC58" s="113">
        <f t="shared" si="14"/>
        <v>12.604166666666666</v>
      </c>
      <c r="AD58" s="97"/>
      <c r="AE58" s="113">
        <f t="shared" si="14"/>
        <v>15.708333333333334</v>
      </c>
      <c r="AF58" s="97"/>
      <c r="AG58" s="113">
        <f t="shared" si="14"/>
        <v>15.708333333333334</v>
      </c>
      <c r="AH58" s="113">
        <f t="shared" si="14"/>
        <v>15.401041666666666</v>
      </c>
      <c r="AI58" s="97"/>
      <c r="AJ58" s="113">
        <f t="shared" si="14"/>
        <v>15.401041666666666</v>
      </c>
      <c r="AK58" s="113">
        <f t="shared" si="14"/>
        <v>15.5546875</v>
      </c>
      <c r="AL58" s="97"/>
      <c r="AM58" s="113">
        <f t="shared" si="14"/>
        <v>14.114583333333334</v>
      </c>
      <c r="AN58" s="97"/>
      <c r="AO58" s="113">
        <f t="shared" si="14"/>
        <v>14.260416666666666</v>
      </c>
      <c r="AP58" s="113">
        <f t="shared" si="14"/>
        <v>13.94375</v>
      </c>
      <c r="AQ58" s="97"/>
      <c r="AR58" s="113">
        <f t="shared" si="14"/>
        <v>14.069791666666665</v>
      </c>
      <c r="AS58" s="113">
        <f t="shared" si="14"/>
        <v>14.165104166666666</v>
      </c>
      <c r="AT58" s="97"/>
      <c r="AU58" s="113">
        <f t="shared" si="14"/>
        <v>14.78125</v>
      </c>
      <c r="AV58" s="97"/>
      <c r="AW58" s="113">
        <f t="shared" si="14"/>
        <v>14.989583333333334</v>
      </c>
      <c r="AX58" s="113">
        <f t="shared" si="14"/>
        <v>16.739583333333332</v>
      </c>
      <c r="AY58" s="97"/>
      <c r="AZ58" s="113">
        <f>AVERAGE(AZ10:AZ57)</f>
        <v>16.739583333333332</v>
      </c>
      <c r="BA58" s="113">
        <f>AVERAGE(BA10:BA57)</f>
        <v>15.864583333333334</v>
      </c>
      <c r="BB58" s="97"/>
      <c r="BC58" s="113">
        <f t="shared" si="14"/>
        <v>14.125</v>
      </c>
      <c r="BD58" s="97"/>
      <c r="BE58" s="113">
        <f t="shared" si="14"/>
        <v>14.125</v>
      </c>
      <c r="BF58" s="113">
        <f t="shared" si="14"/>
        <v>13.041666666666666</v>
      </c>
      <c r="BG58" s="97"/>
      <c r="BH58" s="113">
        <f>AVERAGE(BH10:BH57)</f>
        <v>13.041666666666666</v>
      </c>
      <c r="BI58" s="113">
        <f t="shared" si="14"/>
        <v>13.583333333333334</v>
      </c>
      <c r="BJ58" s="97"/>
      <c r="BK58" s="113">
        <f t="shared" si="14"/>
        <v>18.568750000000012</v>
      </c>
      <c r="BL58" s="97"/>
      <c r="BM58" s="113">
        <f t="shared" si="14"/>
        <v>18.568750000000012</v>
      </c>
      <c r="BN58" s="113">
        <f t="shared" si="14"/>
        <v>14.234375</v>
      </c>
      <c r="BO58" s="97"/>
      <c r="BP58" s="113">
        <f>AVERAGE(BP10:BP57)</f>
        <v>14.234375</v>
      </c>
      <c r="BQ58" s="113">
        <f>AVERAGE(BQ10:BQ57)</f>
        <v>16.401562500000001</v>
      </c>
      <c r="BR58" s="97"/>
      <c r="BS58" s="113">
        <f t="shared" ref="BS58:CD58" si="15">AVERAGE(BS10:BS57)</f>
        <v>11.666666666666666</v>
      </c>
      <c r="BT58" s="232"/>
      <c r="BU58" s="113">
        <f t="shared" si="15"/>
        <v>11.979166666666666</v>
      </c>
      <c r="BV58" s="113">
        <f t="shared" si="15"/>
        <v>12.583333333333334</v>
      </c>
      <c r="BX58" s="113">
        <f t="shared" si="15"/>
        <v>12.645833333333334</v>
      </c>
      <c r="BY58" s="113">
        <f t="shared" si="15"/>
        <v>12.3125</v>
      </c>
      <c r="BZ58" s="97"/>
      <c r="CA58" s="113">
        <f t="shared" si="15"/>
        <v>15.520833333333334</v>
      </c>
      <c r="CB58" s="97"/>
      <c r="CC58" s="113">
        <f t="shared" si="15"/>
        <v>15.520833333333334</v>
      </c>
      <c r="CD58" s="113">
        <f t="shared" si="15"/>
        <v>15.520833333333334</v>
      </c>
      <c r="CF58" s="103"/>
    </row>
    <row r="59" spans="1:86">
      <c r="A59" s="122"/>
      <c r="B59" s="122"/>
      <c r="C59" s="122"/>
      <c r="D59" s="103"/>
      <c r="E59" s="103"/>
      <c r="F59" s="103"/>
      <c r="G59" s="103"/>
      <c r="H59" s="103"/>
      <c r="I59" s="103"/>
      <c r="J59" s="103"/>
      <c r="K59" s="103"/>
      <c r="L59" s="103"/>
      <c r="AM59" s="103"/>
      <c r="AN59" s="103"/>
      <c r="AO59" s="103"/>
      <c r="CF59" s="103"/>
    </row>
    <row r="60" spans="1:86">
      <c r="A60" s="122"/>
      <c r="B60" s="122"/>
      <c r="C60" s="122"/>
      <c r="D60" s="103"/>
      <c r="E60" s="103"/>
      <c r="F60" s="103"/>
      <c r="G60" s="103"/>
      <c r="H60" s="103"/>
      <c r="I60" s="103"/>
      <c r="J60" s="103"/>
      <c r="K60" s="103"/>
      <c r="L60" s="103"/>
      <c r="AM60" s="103"/>
      <c r="AN60" s="103"/>
      <c r="AO60" s="103"/>
      <c r="CF60" s="103"/>
    </row>
    <row r="61" spans="1:86">
      <c r="A61" s="122"/>
      <c r="B61" s="122"/>
      <c r="C61" s="122"/>
      <c r="D61" s="103"/>
      <c r="E61" s="103"/>
      <c r="F61" s="103"/>
      <c r="G61" s="103"/>
      <c r="H61" s="103"/>
      <c r="I61" s="103"/>
      <c r="J61" s="103"/>
      <c r="K61" s="103"/>
      <c r="L61" s="103"/>
      <c r="AM61" s="103"/>
      <c r="AN61" s="103"/>
      <c r="AO61" s="103"/>
      <c r="CF61" s="103"/>
    </row>
    <row r="62" spans="1:86">
      <c r="A62" s="122"/>
      <c r="B62" s="122"/>
      <c r="C62" s="122"/>
      <c r="D62" s="103"/>
      <c r="E62" s="103"/>
      <c r="F62" s="103"/>
      <c r="G62" s="103"/>
      <c r="H62" s="103"/>
      <c r="I62" s="103"/>
      <c r="J62" s="103"/>
      <c r="K62" s="103"/>
      <c r="L62" s="103"/>
      <c r="AM62" s="103"/>
      <c r="AN62" s="103"/>
      <c r="AO62" s="103"/>
      <c r="CF62" s="103"/>
    </row>
    <row r="63" spans="1:86">
      <c r="A63" s="122"/>
      <c r="B63" s="122"/>
      <c r="C63" s="122"/>
      <c r="D63" s="103"/>
      <c r="E63" s="103"/>
      <c r="F63" s="103"/>
      <c r="G63" s="103"/>
      <c r="H63" s="103"/>
      <c r="I63" s="103"/>
      <c r="J63" s="103"/>
      <c r="K63" s="103"/>
      <c r="L63" s="103"/>
      <c r="AM63" s="103"/>
      <c r="AN63" s="103"/>
      <c r="AO63" s="103"/>
      <c r="CF63" s="103"/>
    </row>
    <row r="64" spans="1:86">
      <c r="A64" s="122"/>
      <c r="B64" s="122"/>
      <c r="C64" s="122"/>
      <c r="D64" s="103"/>
      <c r="E64" s="103"/>
      <c r="F64" s="103"/>
      <c r="G64" s="103"/>
      <c r="H64" s="103"/>
      <c r="I64" s="103"/>
      <c r="J64" s="103"/>
      <c r="K64" s="103"/>
      <c r="L64" s="103"/>
      <c r="AM64" s="103"/>
      <c r="AN64" s="103"/>
      <c r="AO64" s="103"/>
      <c r="CF64" s="103"/>
    </row>
    <row r="65" spans="1:84" s="103" customFormat="1">
      <c r="A65" s="122"/>
      <c r="B65" s="122"/>
      <c r="C65" s="122"/>
      <c r="BW65" s="232"/>
    </row>
    <row r="66" spans="1:84" s="103" customFormat="1">
      <c r="A66" s="122"/>
      <c r="B66" s="122"/>
      <c r="C66" s="122"/>
      <c r="BW66" s="232"/>
    </row>
    <row r="67" spans="1:84" s="103" customFormat="1">
      <c r="A67" s="122"/>
      <c r="B67" s="122"/>
      <c r="C67" s="122"/>
      <c r="D67" s="123"/>
      <c r="E67" s="123"/>
      <c r="F67" s="123"/>
      <c r="G67" s="123"/>
      <c r="H67" s="123"/>
      <c r="I67" s="123"/>
      <c r="J67" s="123"/>
      <c r="K67" s="123"/>
      <c r="L67" s="123"/>
      <c r="AM67" s="123"/>
      <c r="AN67" s="123"/>
      <c r="AO67" s="123"/>
      <c r="BW67" s="232"/>
      <c r="CF67" s="123"/>
    </row>
    <row r="68" spans="1:84" s="103" customFormat="1">
      <c r="A68" s="122"/>
      <c r="B68" s="122"/>
      <c r="C68" s="122"/>
      <c r="D68" s="123"/>
      <c r="E68" s="123"/>
      <c r="F68" s="123"/>
      <c r="G68" s="123"/>
      <c r="H68" s="123"/>
      <c r="I68" s="123"/>
      <c r="J68" s="123"/>
      <c r="K68" s="123"/>
      <c r="L68" s="123"/>
      <c r="AM68" s="123"/>
      <c r="AN68" s="123"/>
      <c r="AO68" s="123"/>
      <c r="BW68" s="232"/>
      <c r="CF68" s="123"/>
    </row>
    <row r="69" spans="1:84" s="103" customFormat="1">
      <c r="A69" s="122"/>
      <c r="B69" s="122"/>
      <c r="C69" s="122"/>
      <c r="D69" s="123"/>
      <c r="E69" s="123"/>
      <c r="F69" s="123"/>
      <c r="G69" s="123"/>
      <c r="H69" s="123"/>
      <c r="I69" s="123"/>
      <c r="J69" s="123"/>
      <c r="K69" s="123"/>
      <c r="L69" s="123"/>
      <c r="AM69" s="123"/>
      <c r="AN69" s="123"/>
      <c r="AO69" s="123"/>
      <c r="BW69" s="232"/>
      <c r="CF69" s="123"/>
    </row>
    <row r="70" spans="1:84" s="103" customFormat="1">
      <c r="A70" s="122"/>
      <c r="B70" s="122"/>
      <c r="C70" s="122"/>
      <c r="D70" s="123"/>
      <c r="E70" s="123"/>
      <c r="F70" s="123"/>
      <c r="G70" s="123"/>
      <c r="H70" s="123"/>
      <c r="I70" s="123"/>
      <c r="J70" s="123"/>
      <c r="K70" s="123"/>
      <c r="L70" s="123"/>
      <c r="AM70" s="123"/>
      <c r="AN70" s="123"/>
      <c r="AO70" s="123"/>
      <c r="BW70" s="232"/>
      <c r="CF70" s="123"/>
    </row>
    <row r="71" spans="1:84" s="103" customFormat="1">
      <c r="A71" s="122"/>
      <c r="B71" s="122"/>
      <c r="C71" s="122"/>
      <c r="D71" s="123"/>
      <c r="E71" s="123"/>
      <c r="F71" s="123"/>
      <c r="G71" s="123"/>
      <c r="H71" s="123"/>
      <c r="I71" s="123"/>
      <c r="J71" s="123"/>
      <c r="K71" s="123"/>
      <c r="L71" s="123"/>
      <c r="AM71" s="123"/>
      <c r="AN71" s="123"/>
      <c r="AO71" s="123"/>
      <c r="BW71" s="232"/>
      <c r="CF71" s="123"/>
    </row>
    <row r="72" spans="1:84" s="103" customFormat="1">
      <c r="A72" s="122"/>
      <c r="B72" s="122"/>
      <c r="C72" s="122"/>
      <c r="D72" s="123"/>
      <c r="E72" s="123"/>
      <c r="F72" s="123"/>
      <c r="G72" s="123"/>
      <c r="H72" s="123"/>
      <c r="I72" s="123"/>
      <c r="J72" s="123"/>
      <c r="K72" s="123"/>
      <c r="L72" s="123"/>
      <c r="AM72" s="123"/>
      <c r="AN72" s="123"/>
      <c r="AO72" s="123"/>
      <c r="BW72" s="232"/>
      <c r="CF72" s="123"/>
    </row>
    <row r="73" spans="1:84" s="103" customFormat="1">
      <c r="A73" s="122"/>
      <c r="B73" s="122"/>
      <c r="C73" s="122"/>
      <c r="D73" s="123"/>
      <c r="E73" s="123"/>
      <c r="F73" s="123"/>
      <c r="G73" s="123"/>
      <c r="H73" s="123"/>
      <c r="I73" s="123"/>
      <c r="J73" s="123"/>
      <c r="K73" s="123"/>
      <c r="L73" s="123"/>
      <c r="AM73" s="123"/>
      <c r="AN73" s="123"/>
      <c r="AO73" s="123"/>
      <c r="BW73" s="232"/>
      <c r="CF73" s="123"/>
    </row>
    <row r="74" spans="1:84" s="103" customFormat="1">
      <c r="A74" s="122"/>
      <c r="B74" s="122"/>
      <c r="C74" s="122"/>
      <c r="D74" s="123"/>
      <c r="E74" s="123"/>
      <c r="F74" s="123"/>
      <c r="G74" s="123"/>
      <c r="H74" s="123"/>
      <c r="I74" s="123"/>
      <c r="J74" s="123"/>
      <c r="K74" s="123"/>
      <c r="L74" s="123"/>
      <c r="AM74" s="123"/>
      <c r="AN74" s="123"/>
      <c r="AO74" s="123"/>
      <c r="BW74" s="232"/>
      <c r="CF74" s="123"/>
    </row>
    <row r="75" spans="1:84" s="103" customFormat="1">
      <c r="A75" s="122"/>
      <c r="B75" s="122"/>
      <c r="C75" s="122"/>
      <c r="D75" s="123"/>
      <c r="E75" s="123"/>
      <c r="F75" s="123"/>
      <c r="G75" s="123"/>
      <c r="H75" s="123"/>
      <c r="I75" s="123"/>
      <c r="J75" s="123"/>
      <c r="K75" s="123"/>
      <c r="L75" s="123"/>
      <c r="AM75" s="123"/>
      <c r="AN75" s="123"/>
      <c r="AO75" s="123"/>
      <c r="BW75" s="232"/>
      <c r="CF75" s="123"/>
    </row>
    <row r="76" spans="1:84" s="103" customFormat="1">
      <c r="A76" s="122"/>
      <c r="B76" s="122"/>
      <c r="C76" s="122"/>
      <c r="D76" s="123"/>
      <c r="E76" s="123"/>
      <c r="F76" s="123"/>
      <c r="G76" s="123"/>
      <c r="H76" s="123"/>
      <c r="I76" s="123"/>
      <c r="J76" s="123"/>
      <c r="K76" s="123"/>
      <c r="L76" s="123"/>
      <c r="AM76" s="123"/>
      <c r="AN76" s="123"/>
      <c r="AO76" s="123"/>
      <c r="BW76" s="232"/>
      <c r="CF76" s="123"/>
    </row>
    <row r="77" spans="1:84" s="103" customFormat="1">
      <c r="A77" s="122"/>
      <c r="B77" s="122"/>
      <c r="C77" s="122"/>
      <c r="D77" s="123"/>
      <c r="E77" s="123"/>
      <c r="F77" s="123"/>
      <c r="G77" s="123"/>
      <c r="H77" s="123"/>
      <c r="I77" s="123"/>
      <c r="J77" s="123"/>
      <c r="K77" s="123"/>
      <c r="L77" s="123"/>
      <c r="AM77" s="123"/>
      <c r="AN77" s="123"/>
      <c r="AO77" s="123"/>
      <c r="BW77" s="232"/>
      <c r="CF77" s="123"/>
    </row>
    <row r="78" spans="1:84" s="103" customFormat="1">
      <c r="A78" s="122"/>
      <c r="B78" s="122"/>
      <c r="C78" s="122"/>
      <c r="D78" s="123"/>
      <c r="E78" s="123"/>
      <c r="F78" s="123"/>
      <c r="G78" s="123"/>
      <c r="H78" s="123"/>
      <c r="I78" s="123"/>
      <c r="J78" s="123"/>
      <c r="K78" s="123"/>
      <c r="L78" s="123"/>
      <c r="AM78" s="123"/>
      <c r="AN78" s="123"/>
      <c r="AO78" s="123"/>
      <c r="BW78" s="232"/>
      <c r="CF78" s="123"/>
    </row>
    <row r="79" spans="1:84" s="103" customFormat="1">
      <c r="A79" s="122"/>
      <c r="B79" s="122"/>
      <c r="C79" s="122"/>
      <c r="D79" s="123"/>
      <c r="E79" s="123"/>
      <c r="F79" s="123"/>
      <c r="G79" s="123"/>
      <c r="H79" s="123"/>
      <c r="I79" s="123"/>
      <c r="J79" s="123"/>
      <c r="K79" s="123"/>
      <c r="L79" s="123"/>
      <c r="AM79" s="123"/>
      <c r="AN79" s="123"/>
      <c r="AO79" s="123"/>
      <c r="BW79" s="232"/>
      <c r="CF79" s="123"/>
    </row>
    <row r="80" spans="1:84" s="103" customFormat="1">
      <c r="A80" s="122"/>
      <c r="B80" s="122"/>
      <c r="C80" s="122"/>
      <c r="D80" s="123"/>
      <c r="E80" s="123"/>
      <c r="F80" s="123"/>
      <c r="G80" s="123"/>
      <c r="H80" s="123"/>
      <c r="I80" s="123"/>
      <c r="J80" s="123"/>
      <c r="K80" s="123"/>
      <c r="L80" s="123"/>
      <c r="AM80" s="123"/>
      <c r="AN80" s="123"/>
      <c r="AO80" s="123"/>
      <c r="BW80" s="232"/>
      <c r="CF80" s="123"/>
    </row>
    <row r="81" spans="1:86" s="123" customFormat="1">
      <c r="A81" s="122"/>
      <c r="B81" s="122"/>
      <c r="C81" s="122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  <c r="BE81" s="103"/>
      <c r="BF81" s="103"/>
      <c r="BG81" s="103"/>
      <c r="BH81" s="103"/>
      <c r="BI81" s="103"/>
      <c r="BJ81" s="103"/>
      <c r="BK81" s="103"/>
      <c r="BL81" s="103"/>
      <c r="BM81" s="103"/>
      <c r="BN81" s="103"/>
      <c r="BO81" s="103"/>
      <c r="BP81" s="103"/>
      <c r="BQ81" s="103"/>
      <c r="BR81" s="103"/>
      <c r="BS81" s="103"/>
      <c r="BT81" s="103"/>
      <c r="BU81" s="103"/>
      <c r="BV81" s="103"/>
      <c r="BW81" s="232"/>
      <c r="BX81" s="103"/>
      <c r="BY81" s="103"/>
      <c r="BZ81" s="103"/>
      <c r="CA81" s="103"/>
      <c r="CB81" s="103"/>
      <c r="CC81" s="103"/>
      <c r="CD81" s="103"/>
      <c r="CE81" s="103"/>
      <c r="CG81" s="103"/>
      <c r="CH81" s="103"/>
    </row>
    <row r="82" spans="1:86" s="123" customFormat="1">
      <c r="A82" s="122"/>
      <c r="B82" s="122"/>
      <c r="C82" s="122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  <c r="BD82" s="103"/>
      <c r="BE82" s="103"/>
      <c r="BF82" s="103"/>
      <c r="BG82" s="103"/>
      <c r="BH82" s="103"/>
      <c r="BI82" s="103"/>
      <c r="BJ82" s="103"/>
      <c r="BK82" s="103"/>
      <c r="BL82" s="103"/>
      <c r="BM82" s="103"/>
      <c r="BN82" s="103"/>
      <c r="BO82" s="103"/>
      <c r="BP82" s="103"/>
      <c r="BQ82" s="103"/>
      <c r="BR82" s="103"/>
      <c r="BS82" s="103"/>
      <c r="BT82" s="103"/>
      <c r="BU82" s="103"/>
      <c r="BV82" s="103"/>
      <c r="BW82" s="232"/>
      <c r="BX82" s="103"/>
      <c r="BY82" s="103"/>
      <c r="BZ82" s="103"/>
      <c r="CA82" s="103"/>
      <c r="CB82" s="103"/>
      <c r="CC82" s="103"/>
      <c r="CD82" s="103"/>
      <c r="CE82" s="103"/>
      <c r="CG82" s="103"/>
      <c r="CH82" s="103"/>
    </row>
    <row r="83" spans="1:86" s="123" customFormat="1">
      <c r="A83" s="122"/>
      <c r="B83" s="122"/>
      <c r="C83" s="122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  <c r="BD83" s="103"/>
      <c r="BE83" s="103"/>
      <c r="BF83" s="103"/>
      <c r="BG83" s="103"/>
      <c r="BH83" s="103"/>
      <c r="BI83" s="103"/>
      <c r="BJ83" s="103"/>
      <c r="BK83" s="103"/>
      <c r="BL83" s="103"/>
      <c r="BM83" s="103"/>
      <c r="BN83" s="103"/>
      <c r="BO83" s="103"/>
      <c r="BP83" s="103"/>
      <c r="BQ83" s="103"/>
      <c r="BR83" s="103"/>
      <c r="BS83" s="103"/>
      <c r="BT83" s="103"/>
      <c r="BU83" s="103"/>
      <c r="BV83" s="103"/>
      <c r="BW83" s="232"/>
      <c r="BX83" s="103"/>
      <c r="BY83" s="103"/>
      <c r="BZ83" s="103"/>
      <c r="CA83" s="103"/>
      <c r="CB83" s="103"/>
      <c r="CC83" s="103"/>
      <c r="CD83" s="103"/>
      <c r="CE83" s="103"/>
      <c r="CG83" s="103"/>
      <c r="CH83" s="103"/>
    </row>
    <row r="84" spans="1:86" s="123" customFormat="1">
      <c r="A84" s="122"/>
      <c r="B84" s="122"/>
      <c r="C84" s="122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  <c r="BD84" s="103"/>
      <c r="BE84" s="103"/>
      <c r="BF84" s="103"/>
      <c r="BG84" s="103"/>
      <c r="BH84" s="103"/>
      <c r="BI84" s="103"/>
      <c r="BJ84" s="103"/>
      <c r="BK84" s="103"/>
      <c r="BL84" s="103"/>
      <c r="BM84" s="103"/>
      <c r="BN84" s="103"/>
      <c r="BO84" s="103"/>
      <c r="BP84" s="103"/>
      <c r="BQ84" s="103"/>
      <c r="BR84" s="103"/>
      <c r="BS84" s="103"/>
      <c r="BT84" s="103"/>
      <c r="BU84" s="103"/>
      <c r="BV84" s="103"/>
      <c r="BW84" s="232"/>
      <c r="BX84" s="103"/>
      <c r="BY84" s="103"/>
      <c r="BZ84" s="103"/>
      <c r="CA84" s="103"/>
      <c r="CB84" s="103"/>
      <c r="CC84" s="103"/>
      <c r="CD84" s="103"/>
      <c r="CE84" s="103"/>
      <c r="CG84" s="103"/>
      <c r="CH84" s="103"/>
    </row>
    <row r="85" spans="1:86" s="123" customFormat="1">
      <c r="A85" s="122"/>
      <c r="B85" s="122"/>
      <c r="C85" s="122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  <c r="BD85" s="103"/>
      <c r="BE85" s="103"/>
      <c r="BF85" s="103"/>
      <c r="BG85" s="103"/>
      <c r="BH85" s="103"/>
      <c r="BI85" s="103"/>
      <c r="BJ85" s="103"/>
      <c r="BK85" s="103"/>
      <c r="BL85" s="103"/>
      <c r="BM85" s="103"/>
      <c r="BN85" s="103"/>
      <c r="BO85" s="103"/>
      <c r="BP85" s="103"/>
      <c r="BQ85" s="103"/>
      <c r="BR85" s="103"/>
      <c r="BS85" s="103"/>
      <c r="BT85" s="103"/>
      <c r="BU85" s="103"/>
      <c r="BV85" s="103"/>
      <c r="BW85" s="232"/>
      <c r="BX85" s="103"/>
      <c r="BY85" s="103"/>
      <c r="BZ85" s="103"/>
      <c r="CA85" s="103"/>
      <c r="CB85" s="103"/>
      <c r="CC85" s="103"/>
      <c r="CD85" s="103"/>
      <c r="CE85" s="103"/>
      <c r="CG85" s="103"/>
      <c r="CH85" s="103"/>
    </row>
    <row r="86" spans="1:86" s="123" customFormat="1">
      <c r="A86" s="122"/>
      <c r="B86" s="122"/>
      <c r="C86" s="122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  <c r="BD86" s="103"/>
      <c r="BE86" s="103"/>
      <c r="BF86" s="103"/>
      <c r="BG86" s="103"/>
      <c r="BH86" s="103"/>
      <c r="BI86" s="103"/>
      <c r="BJ86" s="103"/>
      <c r="BK86" s="103"/>
      <c r="BL86" s="103"/>
      <c r="BM86" s="103"/>
      <c r="BN86" s="103"/>
      <c r="BO86" s="103"/>
      <c r="BP86" s="103"/>
      <c r="BQ86" s="103"/>
      <c r="BR86" s="103"/>
      <c r="BS86" s="103"/>
      <c r="BT86" s="103"/>
      <c r="BU86" s="103"/>
      <c r="BV86" s="103"/>
      <c r="BW86" s="232"/>
      <c r="BX86" s="103"/>
      <c r="BY86" s="103"/>
      <c r="BZ86" s="103"/>
      <c r="CA86" s="103"/>
      <c r="CB86" s="103"/>
      <c r="CC86" s="103"/>
      <c r="CD86" s="103"/>
      <c r="CE86" s="103"/>
      <c r="CG86" s="103"/>
      <c r="CH86" s="103"/>
    </row>
    <row r="87" spans="1:86" s="123" customFormat="1">
      <c r="A87" s="122"/>
      <c r="B87" s="122"/>
      <c r="C87" s="122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  <c r="BD87" s="103"/>
      <c r="BE87" s="103"/>
      <c r="BF87" s="103"/>
      <c r="BG87" s="103"/>
      <c r="BH87" s="103"/>
      <c r="BI87" s="103"/>
      <c r="BJ87" s="103"/>
      <c r="BK87" s="103"/>
      <c r="BL87" s="103"/>
      <c r="BM87" s="103"/>
      <c r="BN87" s="103"/>
      <c r="BO87" s="103"/>
      <c r="BP87" s="103"/>
      <c r="BQ87" s="103"/>
      <c r="BR87" s="103"/>
      <c r="BS87" s="103"/>
      <c r="BT87" s="103"/>
      <c r="BU87" s="103"/>
      <c r="BV87" s="103"/>
      <c r="BW87" s="232"/>
      <c r="BX87" s="103"/>
      <c r="BY87" s="103"/>
      <c r="BZ87" s="103"/>
      <c r="CA87" s="103"/>
      <c r="CB87" s="103"/>
      <c r="CC87" s="103"/>
      <c r="CD87" s="103"/>
      <c r="CE87" s="103"/>
      <c r="CG87" s="103"/>
      <c r="CH87" s="103"/>
    </row>
    <row r="88" spans="1:86" s="123" customFormat="1">
      <c r="A88" s="122"/>
      <c r="B88" s="122"/>
      <c r="C88" s="122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  <c r="BD88" s="103"/>
      <c r="BE88" s="103"/>
      <c r="BF88" s="103"/>
      <c r="BG88" s="103"/>
      <c r="BH88" s="103"/>
      <c r="BI88" s="103"/>
      <c r="BJ88" s="103"/>
      <c r="BK88" s="103"/>
      <c r="BL88" s="103"/>
      <c r="BM88" s="103"/>
      <c r="BN88" s="103"/>
      <c r="BO88" s="103"/>
      <c r="BP88" s="103"/>
      <c r="BQ88" s="103"/>
      <c r="BR88" s="103"/>
      <c r="BS88" s="103"/>
      <c r="BT88" s="103"/>
      <c r="BU88" s="103"/>
      <c r="BV88" s="103"/>
      <c r="BW88" s="232"/>
      <c r="BX88" s="103"/>
      <c r="BY88" s="103"/>
      <c r="BZ88" s="103"/>
      <c r="CA88" s="103"/>
      <c r="CB88" s="103"/>
      <c r="CC88" s="103"/>
      <c r="CD88" s="103"/>
      <c r="CE88" s="103"/>
      <c r="CG88" s="103"/>
      <c r="CH88" s="103"/>
    </row>
    <row r="89" spans="1:86" s="123" customFormat="1">
      <c r="A89" s="122"/>
      <c r="B89" s="122"/>
      <c r="C89" s="122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  <c r="BD89" s="103"/>
      <c r="BE89" s="103"/>
      <c r="BF89" s="103"/>
      <c r="BG89" s="103"/>
      <c r="BH89" s="103"/>
      <c r="BI89" s="103"/>
      <c r="BJ89" s="103"/>
      <c r="BK89" s="103"/>
      <c r="BL89" s="103"/>
      <c r="BM89" s="103"/>
      <c r="BN89" s="103"/>
      <c r="BO89" s="103"/>
      <c r="BP89" s="103"/>
      <c r="BQ89" s="103"/>
      <c r="BR89" s="103"/>
      <c r="BS89" s="103"/>
      <c r="BT89" s="103"/>
      <c r="BU89" s="103"/>
      <c r="BV89" s="103"/>
      <c r="BW89" s="232"/>
      <c r="BX89" s="103"/>
      <c r="BY89" s="103"/>
      <c r="BZ89" s="103"/>
      <c r="CA89" s="103"/>
      <c r="CB89" s="103"/>
      <c r="CC89" s="103"/>
      <c r="CD89" s="103"/>
      <c r="CE89" s="103"/>
      <c r="CG89" s="103"/>
      <c r="CH89" s="103"/>
    </row>
    <row r="90" spans="1:86" s="123" customFormat="1">
      <c r="A90" s="122"/>
      <c r="B90" s="122"/>
      <c r="C90" s="122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  <c r="BD90" s="103"/>
      <c r="BE90" s="103"/>
      <c r="BF90" s="103"/>
      <c r="BG90" s="103"/>
      <c r="BH90" s="103"/>
      <c r="BI90" s="103"/>
      <c r="BJ90" s="103"/>
      <c r="BK90" s="103"/>
      <c r="BL90" s="103"/>
      <c r="BM90" s="103"/>
      <c r="BN90" s="103"/>
      <c r="BO90" s="103"/>
      <c r="BP90" s="103"/>
      <c r="BQ90" s="103"/>
      <c r="BR90" s="103"/>
      <c r="BS90" s="103"/>
      <c r="BT90" s="103"/>
      <c r="BU90" s="103"/>
      <c r="BV90" s="103"/>
      <c r="BW90" s="232"/>
      <c r="BX90" s="103"/>
      <c r="BY90" s="103"/>
      <c r="BZ90" s="103"/>
      <c r="CA90" s="103"/>
      <c r="CB90" s="103"/>
      <c r="CC90" s="103"/>
      <c r="CD90" s="103"/>
      <c r="CE90" s="103"/>
      <c r="CG90" s="103"/>
      <c r="CH90" s="103"/>
    </row>
    <row r="91" spans="1:86" s="123" customFormat="1">
      <c r="A91" s="122"/>
      <c r="B91" s="122"/>
      <c r="C91" s="122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  <c r="BD91" s="103"/>
      <c r="BE91" s="103"/>
      <c r="BF91" s="103"/>
      <c r="BG91" s="103"/>
      <c r="BH91" s="103"/>
      <c r="BI91" s="103"/>
      <c r="BJ91" s="103"/>
      <c r="BK91" s="103"/>
      <c r="BL91" s="103"/>
      <c r="BM91" s="103"/>
      <c r="BN91" s="103"/>
      <c r="BO91" s="103"/>
      <c r="BP91" s="103"/>
      <c r="BQ91" s="103"/>
      <c r="BR91" s="103"/>
      <c r="BS91" s="103"/>
      <c r="BT91" s="103"/>
      <c r="BU91" s="103"/>
      <c r="BV91" s="103"/>
      <c r="BW91" s="232"/>
      <c r="BX91" s="103"/>
      <c r="BY91" s="103"/>
      <c r="BZ91" s="103"/>
      <c r="CA91" s="103"/>
      <c r="CB91" s="103"/>
      <c r="CC91" s="103"/>
      <c r="CD91" s="103"/>
      <c r="CE91" s="103"/>
      <c r="CG91" s="103"/>
      <c r="CH91" s="103"/>
    </row>
    <row r="92" spans="1:86" s="123" customFormat="1">
      <c r="A92" s="122"/>
      <c r="B92" s="122"/>
      <c r="C92" s="122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  <c r="BD92" s="103"/>
      <c r="BE92" s="103"/>
      <c r="BF92" s="103"/>
      <c r="BG92" s="103"/>
      <c r="BH92" s="103"/>
      <c r="BI92" s="103"/>
      <c r="BJ92" s="103"/>
      <c r="BK92" s="103"/>
      <c r="BL92" s="103"/>
      <c r="BM92" s="103"/>
      <c r="BN92" s="103"/>
      <c r="BO92" s="103"/>
      <c r="BP92" s="103"/>
      <c r="BQ92" s="103"/>
      <c r="BR92" s="103"/>
      <c r="BS92" s="103"/>
      <c r="BT92" s="103"/>
      <c r="BU92" s="103"/>
      <c r="BV92" s="103"/>
      <c r="BW92" s="232"/>
      <c r="BX92" s="103"/>
      <c r="BY92" s="103"/>
      <c r="BZ92" s="103"/>
      <c r="CA92" s="103"/>
      <c r="CB92" s="103"/>
      <c r="CC92" s="103"/>
      <c r="CD92" s="103"/>
      <c r="CE92" s="103"/>
      <c r="CG92" s="103"/>
      <c r="CH92" s="103"/>
    </row>
    <row r="93" spans="1:86" s="123" customFormat="1">
      <c r="A93" s="122"/>
      <c r="B93" s="122"/>
      <c r="C93" s="122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  <c r="BE93" s="103"/>
      <c r="BF93" s="103"/>
      <c r="BG93" s="103"/>
      <c r="BH93" s="103"/>
      <c r="BI93" s="103"/>
      <c r="BJ93" s="103"/>
      <c r="BK93" s="103"/>
      <c r="BL93" s="103"/>
      <c r="BM93" s="103"/>
      <c r="BN93" s="103"/>
      <c r="BO93" s="103"/>
      <c r="BP93" s="103"/>
      <c r="BQ93" s="103"/>
      <c r="BR93" s="103"/>
      <c r="BS93" s="103"/>
      <c r="BT93" s="103"/>
      <c r="BU93" s="103"/>
      <c r="BV93" s="103"/>
      <c r="BW93" s="232"/>
      <c r="BX93" s="103"/>
      <c r="BY93" s="103"/>
      <c r="BZ93" s="103"/>
      <c r="CA93" s="103"/>
      <c r="CB93" s="103"/>
      <c r="CC93" s="103"/>
      <c r="CD93" s="103"/>
      <c r="CE93" s="103"/>
      <c r="CG93" s="103"/>
      <c r="CH93" s="103"/>
    </row>
    <row r="94" spans="1:86" s="123" customFormat="1">
      <c r="A94" s="122"/>
      <c r="B94" s="122"/>
      <c r="C94" s="122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  <c r="BD94" s="103"/>
      <c r="BE94" s="103"/>
      <c r="BF94" s="103"/>
      <c r="BG94" s="103"/>
      <c r="BH94" s="103"/>
      <c r="BI94" s="103"/>
      <c r="BJ94" s="103"/>
      <c r="BK94" s="103"/>
      <c r="BL94" s="103"/>
      <c r="BM94" s="103"/>
      <c r="BN94" s="103"/>
      <c r="BO94" s="103"/>
      <c r="BP94" s="103"/>
      <c r="BQ94" s="103"/>
      <c r="BR94" s="103"/>
      <c r="BS94" s="103"/>
      <c r="BT94" s="103"/>
      <c r="BU94" s="103"/>
      <c r="BV94" s="103"/>
      <c r="BW94" s="232"/>
      <c r="BX94" s="103"/>
      <c r="BY94" s="103"/>
      <c r="BZ94" s="103"/>
      <c r="CA94" s="103"/>
      <c r="CB94" s="103"/>
      <c r="CC94" s="103"/>
      <c r="CD94" s="103"/>
      <c r="CE94" s="103"/>
      <c r="CG94" s="103"/>
      <c r="CH94" s="103"/>
    </row>
    <row r="95" spans="1:86" s="123" customFormat="1">
      <c r="A95" s="122"/>
      <c r="B95" s="122"/>
      <c r="C95" s="122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  <c r="BD95" s="103"/>
      <c r="BE95" s="103"/>
      <c r="BF95" s="103"/>
      <c r="BG95" s="103"/>
      <c r="BH95" s="103"/>
      <c r="BI95" s="103"/>
      <c r="BJ95" s="103"/>
      <c r="BK95" s="103"/>
      <c r="BL95" s="103"/>
      <c r="BM95" s="103"/>
      <c r="BN95" s="103"/>
      <c r="BO95" s="103"/>
      <c r="BP95" s="103"/>
      <c r="BQ95" s="103"/>
      <c r="BR95" s="103"/>
      <c r="BS95" s="103"/>
      <c r="BT95" s="103"/>
      <c r="BU95" s="103"/>
      <c r="BV95" s="103"/>
      <c r="BW95" s="232"/>
      <c r="BX95" s="103"/>
      <c r="BY95" s="103"/>
      <c r="BZ95" s="103"/>
      <c r="CA95" s="103"/>
      <c r="CB95" s="103"/>
      <c r="CC95" s="103"/>
      <c r="CD95" s="103"/>
      <c r="CE95" s="103"/>
      <c r="CG95" s="103"/>
      <c r="CH95" s="103"/>
    </row>
    <row r="96" spans="1:86" s="123" customFormat="1">
      <c r="A96" s="122"/>
      <c r="B96" s="122"/>
      <c r="C96" s="122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  <c r="BD96" s="103"/>
      <c r="BE96" s="103"/>
      <c r="BF96" s="103"/>
      <c r="BG96" s="103"/>
      <c r="BH96" s="103"/>
      <c r="BI96" s="103"/>
      <c r="BJ96" s="103"/>
      <c r="BK96" s="103"/>
      <c r="BL96" s="103"/>
      <c r="BM96" s="103"/>
      <c r="BN96" s="103"/>
      <c r="BO96" s="103"/>
      <c r="BP96" s="103"/>
      <c r="BQ96" s="103"/>
      <c r="BR96" s="103"/>
      <c r="BS96" s="103"/>
      <c r="BT96" s="103"/>
      <c r="BU96" s="103"/>
      <c r="BV96" s="103"/>
      <c r="BW96" s="232"/>
      <c r="BX96" s="103"/>
      <c r="BY96" s="103"/>
      <c r="BZ96" s="103"/>
      <c r="CA96" s="103"/>
      <c r="CB96" s="103"/>
      <c r="CC96" s="103"/>
      <c r="CD96" s="103"/>
      <c r="CE96" s="103"/>
      <c r="CG96" s="103"/>
      <c r="CH96" s="103"/>
    </row>
    <row r="97" spans="1:86" s="123" customFormat="1">
      <c r="A97" s="122"/>
      <c r="B97" s="122"/>
      <c r="C97" s="122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  <c r="BD97" s="103"/>
      <c r="BE97" s="103"/>
      <c r="BF97" s="103"/>
      <c r="BG97" s="103"/>
      <c r="BH97" s="103"/>
      <c r="BI97" s="103"/>
      <c r="BJ97" s="103"/>
      <c r="BK97" s="103"/>
      <c r="BL97" s="103"/>
      <c r="BM97" s="103"/>
      <c r="BN97" s="103"/>
      <c r="BO97" s="103"/>
      <c r="BP97" s="103"/>
      <c r="BQ97" s="103"/>
      <c r="BR97" s="103"/>
      <c r="BS97" s="103"/>
      <c r="BT97" s="103"/>
      <c r="BU97" s="103"/>
      <c r="BV97" s="103"/>
      <c r="BW97" s="232"/>
      <c r="BX97" s="103"/>
      <c r="BY97" s="103"/>
      <c r="BZ97" s="103"/>
      <c r="CA97" s="103"/>
      <c r="CB97" s="103"/>
      <c r="CC97" s="103"/>
      <c r="CD97" s="103"/>
      <c r="CE97" s="103"/>
      <c r="CG97" s="103"/>
      <c r="CH97" s="103"/>
    </row>
    <row r="98" spans="1:86" s="123" customFormat="1">
      <c r="A98" s="122"/>
      <c r="B98" s="122"/>
      <c r="C98" s="122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  <c r="BD98" s="103"/>
      <c r="BE98" s="103"/>
      <c r="BF98" s="103"/>
      <c r="BG98" s="103"/>
      <c r="BH98" s="103"/>
      <c r="BI98" s="103"/>
      <c r="BJ98" s="103"/>
      <c r="BK98" s="103"/>
      <c r="BL98" s="103"/>
      <c r="BM98" s="103"/>
      <c r="BN98" s="103"/>
      <c r="BO98" s="103"/>
      <c r="BP98" s="103"/>
      <c r="BQ98" s="103"/>
      <c r="BR98" s="103"/>
      <c r="BS98" s="103"/>
      <c r="BT98" s="103"/>
      <c r="BU98" s="103"/>
      <c r="BV98" s="103"/>
      <c r="BW98" s="232"/>
      <c r="BX98" s="103"/>
      <c r="BY98" s="103"/>
      <c r="BZ98" s="103"/>
      <c r="CA98" s="103"/>
      <c r="CB98" s="103"/>
      <c r="CC98" s="103"/>
      <c r="CD98" s="103"/>
      <c r="CE98" s="103"/>
      <c r="CG98" s="103"/>
      <c r="CH98" s="103"/>
    </row>
    <row r="99" spans="1:86" s="123" customFormat="1">
      <c r="A99" s="122"/>
      <c r="B99" s="122"/>
      <c r="C99" s="122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  <c r="BD99" s="103"/>
      <c r="BE99" s="103"/>
      <c r="BF99" s="103"/>
      <c r="BG99" s="103"/>
      <c r="BH99" s="103"/>
      <c r="BI99" s="103"/>
      <c r="BJ99" s="103"/>
      <c r="BK99" s="103"/>
      <c r="BL99" s="103"/>
      <c r="BM99" s="103"/>
      <c r="BN99" s="103"/>
      <c r="BO99" s="103"/>
      <c r="BP99" s="103"/>
      <c r="BQ99" s="103"/>
      <c r="BR99" s="103"/>
      <c r="BS99" s="103"/>
      <c r="BT99" s="103"/>
      <c r="BU99" s="103"/>
      <c r="BV99" s="103"/>
      <c r="BW99" s="232"/>
      <c r="BX99" s="103"/>
      <c r="BY99" s="103"/>
      <c r="BZ99" s="103"/>
      <c r="CA99" s="103"/>
      <c r="CB99" s="103"/>
      <c r="CC99" s="103"/>
      <c r="CD99" s="103"/>
      <c r="CE99" s="103"/>
      <c r="CG99" s="103"/>
      <c r="CH99" s="103"/>
    </row>
    <row r="100" spans="1:86" s="123" customFormat="1">
      <c r="A100" s="122"/>
      <c r="B100" s="122"/>
      <c r="C100" s="122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  <c r="BD100" s="103"/>
      <c r="BE100" s="103"/>
      <c r="BF100" s="103"/>
      <c r="BG100" s="103"/>
      <c r="BH100" s="103"/>
      <c r="BI100" s="103"/>
      <c r="BJ100" s="103"/>
      <c r="BK100" s="103"/>
      <c r="BL100" s="103"/>
      <c r="BM100" s="103"/>
      <c r="BN100" s="103"/>
      <c r="BO100" s="103"/>
      <c r="BP100" s="103"/>
      <c r="BQ100" s="103"/>
      <c r="BR100" s="103"/>
      <c r="BS100" s="103"/>
      <c r="BT100" s="103"/>
      <c r="BU100" s="103"/>
      <c r="BV100" s="103"/>
      <c r="BW100" s="232"/>
      <c r="BX100" s="103"/>
      <c r="BY100" s="103"/>
      <c r="BZ100" s="103"/>
      <c r="CA100" s="103"/>
      <c r="CB100" s="103"/>
      <c r="CC100" s="103"/>
      <c r="CD100" s="103"/>
      <c r="CE100" s="103"/>
      <c r="CG100" s="103"/>
      <c r="CH100" s="103"/>
    </row>
    <row r="101" spans="1:86" s="123" customFormat="1">
      <c r="A101" s="122"/>
      <c r="B101" s="122"/>
      <c r="C101" s="122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  <c r="BD101" s="103"/>
      <c r="BE101" s="103"/>
      <c r="BF101" s="103"/>
      <c r="BG101" s="103"/>
      <c r="BH101" s="103"/>
      <c r="BI101" s="103"/>
      <c r="BJ101" s="103"/>
      <c r="BK101" s="103"/>
      <c r="BL101" s="103"/>
      <c r="BM101" s="103"/>
      <c r="BN101" s="103"/>
      <c r="BO101" s="103"/>
      <c r="BP101" s="103"/>
      <c r="BQ101" s="103"/>
      <c r="BR101" s="103"/>
      <c r="BS101" s="103"/>
      <c r="BT101" s="103"/>
      <c r="BU101" s="103"/>
      <c r="BV101" s="103"/>
      <c r="BW101" s="232"/>
      <c r="BX101" s="103"/>
      <c r="BY101" s="103"/>
      <c r="BZ101" s="103"/>
      <c r="CA101" s="103"/>
      <c r="CB101" s="103"/>
      <c r="CC101" s="103"/>
      <c r="CD101" s="103"/>
      <c r="CE101" s="103"/>
      <c r="CG101" s="103"/>
      <c r="CH101" s="103"/>
    </row>
    <row r="102" spans="1:86" s="123" customFormat="1">
      <c r="A102" s="122"/>
      <c r="B102" s="122"/>
      <c r="C102" s="122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  <c r="BD102" s="103"/>
      <c r="BE102" s="103"/>
      <c r="BF102" s="103"/>
      <c r="BG102" s="103"/>
      <c r="BH102" s="103"/>
      <c r="BI102" s="103"/>
      <c r="BJ102" s="103"/>
      <c r="BK102" s="103"/>
      <c r="BL102" s="103"/>
      <c r="BM102" s="103"/>
      <c r="BN102" s="103"/>
      <c r="BO102" s="103"/>
      <c r="BP102" s="103"/>
      <c r="BQ102" s="103"/>
      <c r="BR102" s="103"/>
      <c r="BS102" s="103"/>
      <c r="BT102" s="103"/>
      <c r="BU102" s="103"/>
      <c r="BV102" s="103"/>
      <c r="BW102" s="232"/>
      <c r="BX102" s="103"/>
      <c r="BY102" s="103"/>
      <c r="BZ102" s="103"/>
      <c r="CA102" s="103"/>
      <c r="CB102" s="103"/>
      <c r="CC102" s="103"/>
      <c r="CD102" s="103"/>
      <c r="CE102" s="103"/>
      <c r="CG102" s="103"/>
      <c r="CH102" s="103"/>
    </row>
    <row r="103" spans="1:86" s="123" customFormat="1">
      <c r="A103" s="122"/>
      <c r="B103" s="122"/>
      <c r="C103" s="122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  <c r="BD103" s="103"/>
      <c r="BE103" s="103"/>
      <c r="BF103" s="103"/>
      <c r="BG103" s="103"/>
      <c r="BH103" s="103"/>
      <c r="BI103" s="103"/>
      <c r="BJ103" s="103"/>
      <c r="BK103" s="103"/>
      <c r="BL103" s="103"/>
      <c r="BM103" s="103"/>
      <c r="BN103" s="103"/>
      <c r="BO103" s="103"/>
      <c r="BP103" s="103"/>
      <c r="BQ103" s="103"/>
      <c r="BR103" s="103"/>
      <c r="BS103" s="103"/>
      <c r="BT103" s="103"/>
      <c r="BU103" s="103"/>
      <c r="BV103" s="103"/>
      <c r="BW103" s="232"/>
      <c r="BX103" s="103"/>
      <c r="BY103" s="103"/>
      <c r="BZ103" s="103"/>
      <c r="CA103" s="103"/>
      <c r="CB103" s="103"/>
      <c r="CC103" s="103"/>
      <c r="CD103" s="103"/>
      <c r="CE103" s="103"/>
      <c r="CG103" s="103"/>
      <c r="CH103" s="103"/>
    </row>
    <row r="104" spans="1:86" s="123" customFormat="1">
      <c r="A104" s="122"/>
      <c r="B104" s="122"/>
      <c r="C104" s="122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  <c r="BD104" s="103"/>
      <c r="BE104" s="103"/>
      <c r="BF104" s="103"/>
      <c r="BG104" s="103"/>
      <c r="BH104" s="103"/>
      <c r="BI104" s="103"/>
      <c r="BJ104" s="103"/>
      <c r="BK104" s="103"/>
      <c r="BL104" s="103"/>
      <c r="BM104" s="103"/>
      <c r="BN104" s="103"/>
      <c r="BO104" s="103"/>
      <c r="BP104" s="103"/>
      <c r="BQ104" s="103"/>
      <c r="BR104" s="103"/>
      <c r="BS104" s="103"/>
      <c r="BT104" s="103"/>
      <c r="BU104" s="103"/>
      <c r="BV104" s="103"/>
      <c r="BW104" s="232"/>
      <c r="BX104" s="103"/>
      <c r="BY104" s="103"/>
      <c r="BZ104" s="103"/>
      <c r="CA104" s="103"/>
      <c r="CB104" s="103"/>
      <c r="CC104" s="103"/>
      <c r="CD104" s="103"/>
      <c r="CE104" s="103"/>
      <c r="CG104" s="103"/>
      <c r="CH104" s="103"/>
    </row>
    <row r="105" spans="1:86" s="123" customFormat="1">
      <c r="A105" s="122"/>
      <c r="B105" s="122"/>
      <c r="C105" s="122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  <c r="BD105" s="103"/>
      <c r="BE105" s="103"/>
      <c r="BF105" s="103"/>
      <c r="BG105" s="103"/>
      <c r="BH105" s="103"/>
      <c r="BI105" s="103"/>
      <c r="BJ105" s="103"/>
      <c r="BK105" s="103"/>
      <c r="BL105" s="103"/>
      <c r="BM105" s="103"/>
      <c r="BN105" s="103"/>
      <c r="BO105" s="103"/>
      <c r="BP105" s="103"/>
      <c r="BQ105" s="103"/>
      <c r="BR105" s="103"/>
      <c r="BS105" s="103"/>
      <c r="BT105" s="103"/>
      <c r="BU105" s="103"/>
      <c r="BV105" s="103"/>
      <c r="BW105" s="232"/>
      <c r="BX105" s="103"/>
      <c r="BY105" s="103"/>
      <c r="BZ105" s="103"/>
      <c r="CA105" s="103"/>
      <c r="CB105" s="103"/>
      <c r="CC105" s="103"/>
      <c r="CD105" s="103"/>
      <c r="CE105" s="103"/>
      <c r="CG105" s="103"/>
      <c r="CH105" s="103"/>
    </row>
    <row r="106" spans="1:86" s="123" customFormat="1">
      <c r="A106" s="122"/>
      <c r="B106" s="122"/>
      <c r="C106" s="122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  <c r="BD106" s="103"/>
      <c r="BE106" s="103"/>
      <c r="BF106" s="103"/>
      <c r="BG106" s="103"/>
      <c r="BH106" s="103"/>
      <c r="BI106" s="103"/>
      <c r="BJ106" s="103"/>
      <c r="BK106" s="103"/>
      <c r="BL106" s="103"/>
      <c r="BM106" s="103"/>
      <c r="BN106" s="103"/>
      <c r="BO106" s="103"/>
      <c r="BP106" s="103"/>
      <c r="BQ106" s="103"/>
      <c r="BR106" s="103"/>
      <c r="BS106" s="103"/>
      <c r="BT106" s="103"/>
      <c r="BU106" s="103"/>
      <c r="BV106" s="103"/>
      <c r="BW106" s="232"/>
      <c r="BX106" s="103"/>
      <c r="BY106" s="103"/>
      <c r="BZ106" s="103"/>
      <c r="CA106" s="103"/>
      <c r="CB106" s="103"/>
      <c r="CC106" s="103"/>
      <c r="CD106" s="103"/>
      <c r="CE106" s="103"/>
      <c r="CG106" s="103"/>
      <c r="CH106" s="103"/>
    </row>
    <row r="107" spans="1:86" s="123" customFormat="1">
      <c r="A107" s="122"/>
      <c r="B107" s="122"/>
      <c r="C107" s="122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  <c r="BD107" s="103"/>
      <c r="BE107" s="103"/>
      <c r="BF107" s="103"/>
      <c r="BG107" s="103"/>
      <c r="BH107" s="103"/>
      <c r="BI107" s="103"/>
      <c r="BJ107" s="103"/>
      <c r="BK107" s="103"/>
      <c r="BL107" s="103"/>
      <c r="BM107" s="103"/>
      <c r="BN107" s="103"/>
      <c r="BO107" s="103"/>
      <c r="BP107" s="103"/>
      <c r="BQ107" s="103"/>
      <c r="BR107" s="103"/>
      <c r="BS107" s="103"/>
      <c r="BT107" s="103"/>
      <c r="BU107" s="103"/>
      <c r="BV107" s="103"/>
      <c r="BW107" s="232"/>
      <c r="BX107" s="103"/>
      <c r="BY107" s="103"/>
      <c r="BZ107" s="103"/>
      <c r="CA107" s="103"/>
      <c r="CB107" s="103"/>
      <c r="CC107" s="103"/>
      <c r="CD107" s="103"/>
      <c r="CE107" s="103"/>
      <c r="CG107" s="103"/>
      <c r="CH107" s="103"/>
    </row>
    <row r="108" spans="1:86" s="123" customFormat="1">
      <c r="A108" s="122"/>
      <c r="B108" s="122"/>
      <c r="C108" s="122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  <c r="BD108" s="103"/>
      <c r="BE108" s="103"/>
      <c r="BF108" s="103"/>
      <c r="BG108" s="103"/>
      <c r="BH108" s="103"/>
      <c r="BI108" s="103"/>
      <c r="BJ108" s="103"/>
      <c r="BK108" s="103"/>
      <c r="BL108" s="103"/>
      <c r="BM108" s="103"/>
      <c r="BN108" s="103"/>
      <c r="BO108" s="103"/>
      <c r="BP108" s="103"/>
      <c r="BQ108" s="103"/>
      <c r="BR108" s="103"/>
      <c r="BS108" s="103"/>
      <c r="BT108" s="103"/>
      <c r="BU108" s="103"/>
      <c r="BV108" s="103"/>
      <c r="BW108" s="232"/>
      <c r="BX108" s="103"/>
      <c r="BY108" s="103"/>
      <c r="BZ108" s="103"/>
      <c r="CA108" s="103"/>
      <c r="CB108" s="103"/>
      <c r="CC108" s="103"/>
      <c r="CD108" s="103"/>
      <c r="CE108" s="103"/>
      <c r="CG108" s="103"/>
      <c r="CH108" s="103"/>
    </row>
    <row r="109" spans="1:86" s="123" customFormat="1">
      <c r="A109" s="122"/>
      <c r="B109" s="122"/>
      <c r="C109" s="122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  <c r="BD109" s="103"/>
      <c r="BE109" s="103"/>
      <c r="BF109" s="103"/>
      <c r="BG109" s="103"/>
      <c r="BH109" s="103"/>
      <c r="BI109" s="103"/>
      <c r="BJ109" s="103"/>
      <c r="BK109" s="103"/>
      <c r="BL109" s="103"/>
      <c r="BM109" s="103"/>
      <c r="BN109" s="103"/>
      <c r="BO109" s="103"/>
      <c r="BP109" s="103"/>
      <c r="BQ109" s="103"/>
      <c r="BR109" s="103"/>
      <c r="BS109" s="103"/>
      <c r="BT109" s="103"/>
      <c r="BU109" s="103"/>
      <c r="BV109" s="103"/>
      <c r="BW109" s="232"/>
      <c r="BX109" s="103"/>
      <c r="BY109" s="103"/>
      <c r="BZ109" s="103"/>
      <c r="CA109" s="103"/>
      <c r="CB109" s="103"/>
      <c r="CC109" s="103"/>
      <c r="CD109" s="103"/>
      <c r="CE109" s="103"/>
      <c r="CG109" s="103"/>
      <c r="CH109" s="103"/>
    </row>
    <row r="110" spans="1:86" s="123" customFormat="1">
      <c r="A110" s="122"/>
      <c r="B110" s="122"/>
      <c r="C110" s="122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  <c r="BD110" s="103"/>
      <c r="BE110" s="103"/>
      <c r="BF110" s="103"/>
      <c r="BG110" s="103"/>
      <c r="BH110" s="103"/>
      <c r="BI110" s="103"/>
      <c r="BJ110" s="103"/>
      <c r="BK110" s="103"/>
      <c r="BL110" s="103"/>
      <c r="BM110" s="103"/>
      <c r="BN110" s="103"/>
      <c r="BO110" s="103"/>
      <c r="BP110" s="103"/>
      <c r="BQ110" s="103"/>
      <c r="BR110" s="103"/>
      <c r="BS110" s="103"/>
      <c r="BT110" s="103"/>
      <c r="BU110" s="103"/>
      <c r="BV110" s="103"/>
      <c r="BW110" s="232"/>
      <c r="BX110" s="103"/>
      <c r="BY110" s="103"/>
      <c r="BZ110" s="103"/>
      <c r="CA110" s="103"/>
      <c r="CB110" s="103"/>
      <c r="CC110" s="103"/>
      <c r="CD110" s="103"/>
      <c r="CE110" s="103"/>
      <c r="CG110" s="103"/>
      <c r="CH110" s="103"/>
    </row>
    <row r="111" spans="1:86" s="123" customFormat="1">
      <c r="A111" s="122"/>
      <c r="B111" s="122"/>
      <c r="C111" s="122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  <c r="BD111" s="103"/>
      <c r="BE111" s="103"/>
      <c r="BF111" s="103"/>
      <c r="BG111" s="103"/>
      <c r="BH111" s="103"/>
      <c r="BI111" s="103"/>
      <c r="BJ111" s="103"/>
      <c r="BK111" s="103"/>
      <c r="BL111" s="103"/>
      <c r="BM111" s="103"/>
      <c r="BN111" s="103"/>
      <c r="BO111" s="103"/>
      <c r="BP111" s="103"/>
      <c r="BQ111" s="103"/>
      <c r="BR111" s="103"/>
      <c r="BS111" s="103"/>
      <c r="BT111" s="103"/>
      <c r="BU111" s="103"/>
      <c r="BV111" s="103"/>
      <c r="BW111" s="232"/>
      <c r="BX111" s="103"/>
      <c r="BY111" s="103"/>
      <c r="BZ111" s="103"/>
      <c r="CA111" s="103"/>
      <c r="CB111" s="103"/>
      <c r="CC111" s="103"/>
      <c r="CD111" s="103"/>
      <c r="CE111" s="103"/>
      <c r="CG111" s="103"/>
      <c r="CH111" s="103"/>
    </row>
    <row r="112" spans="1:86" s="123" customFormat="1">
      <c r="A112" s="122"/>
      <c r="B112" s="122"/>
      <c r="C112" s="122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  <c r="BD112" s="103"/>
      <c r="BE112" s="103"/>
      <c r="BF112" s="103"/>
      <c r="BG112" s="103"/>
      <c r="BH112" s="103"/>
      <c r="BI112" s="103"/>
      <c r="BJ112" s="103"/>
      <c r="BK112" s="103"/>
      <c r="BL112" s="103"/>
      <c r="BM112" s="103"/>
      <c r="BN112" s="103"/>
      <c r="BO112" s="103"/>
      <c r="BP112" s="103"/>
      <c r="BQ112" s="103"/>
      <c r="BR112" s="103"/>
      <c r="BS112" s="103"/>
      <c r="BT112" s="103"/>
      <c r="BU112" s="103"/>
      <c r="BV112" s="103"/>
      <c r="BW112" s="232"/>
      <c r="BX112" s="103"/>
      <c r="BY112" s="103"/>
      <c r="BZ112" s="103"/>
      <c r="CA112" s="103"/>
      <c r="CB112" s="103"/>
      <c r="CC112" s="103"/>
      <c r="CD112" s="103"/>
      <c r="CE112" s="103"/>
      <c r="CG112" s="103"/>
      <c r="CH112" s="103"/>
    </row>
    <row r="113" spans="1:86" s="123" customFormat="1">
      <c r="A113" s="122"/>
      <c r="B113" s="122"/>
      <c r="C113" s="122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  <c r="BD113" s="103"/>
      <c r="BE113" s="103"/>
      <c r="BF113" s="103"/>
      <c r="BG113" s="103"/>
      <c r="BH113" s="103"/>
      <c r="BI113" s="103"/>
      <c r="BJ113" s="103"/>
      <c r="BK113" s="103"/>
      <c r="BL113" s="103"/>
      <c r="BM113" s="103"/>
      <c r="BN113" s="103"/>
      <c r="BO113" s="103"/>
      <c r="BP113" s="103"/>
      <c r="BQ113" s="103"/>
      <c r="BR113" s="103"/>
      <c r="BS113" s="103"/>
      <c r="BT113" s="103"/>
      <c r="BU113" s="103"/>
      <c r="BV113" s="103"/>
      <c r="BW113" s="232"/>
      <c r="BX113" s="103"/>
      <c r="BY113" s="103"/>
      <c r="BZ113" s="103"/>
      <c r="CA113" s="103"/>
      <c r="CB113" s="103"/>
      <c r="CC113" s="103"/>
      <c r="CD113" s="103"/>
      <c r="CE113" s="103"/>
      <c r="CG113" s="103"/>
      <c r="CH113" s="103"/>
    </row>
    <row r="114" spans="1:86" s="123" customFormat="1">
      <c r="A114" s="122"/>
      <c r="B114" s="122"/>
      <c r="C114" s="122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  <c r="BD114" s="103"/>
      <c r="BE114" s="103"/>
      <c r="BF114" s="103"/>
      <c r="BG114" s="103"/>
      <c r="BH114" s="103"/>
      <c r="BI114" s="103"/>
      <c r="BJ114" s="103"/>
      <c r="BK114" s="103"/>
      <c r="BL114" s="103"/>
      <c r="BM114" s="103"/>
      <c r="BN114" s="103"/>
      <c r="BO114" s="103"/>
      <c r="BP114" s="103"/>
      <c r="BQ114" s="103"/>
      <c r="BR114" s="103"/>
      <c r="BS114" s="103"/>
      <c r="BT114" s="103"/>
      <c r="BU114" s="103"/>
      <c r="BV114" s="103"/>
      <c r="BW114" s="232"/>
      <c r="BX114" s="103"/>
      <c r="BY114" s="103"/>
      <c r="BZ114" s="103"/>
      <c r="CA114" s="103"/>
      <c r="CB114" s="103"/>
      <c r="CC114" s="103"/>
      <c r="CD114" s="103"/>
      <c r="CE114" s="103"/>
      <c r="CG114" s="103"/>
      <c r="CH114" s="103"/>
    </row>
    <row r="115" spans="1:86" s="123" customFormat="1">
      <c r="A115" s="122"/>
      <c r="B115" s="122"/>
      <c r="C115" s="122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  <c r="BD115" s="103"/>
      <c r="BE115" s="103"/>
      <c r="BF115" s="103"/>
      <c r="BG115" s="103"/>
      <c r="BH115" s="103"/>
      <c r="BI115" s="103"/>
      <c r="BJ115" s="103"/>
      <c r="BK115" s="103"/>
      <c r="BL115" s="103"/>
      <c r="BM115" s="103"/>
      <c r="BN115" s="103"/>
      <c r="BO115" s="103"/>
      <c r="BP115" s="103"/>
      <c r="BQ115" s="103"/>
      <c r="BR115" s="103"/>
      <c r="BS115" s="103"/>
      <c r="BT115" s="103"/>
      <c r="BU115" s="103"/>
      <c r="BV115" s="103"/>
      <c r="BW115" s="232"/>
      <c r="BX115" s="103"/>
      <c r="BY115" s="103"/>
      <c r="BZ115" s="103"/>
      <c r="CA115" s="103"/>
      <c r="CB115" s="103"/>
      <c r="CC115" s="103"/>
      <c r="CD115" s="103"/>
      <c r="CE115" s="103"/>
      <c r="CG115" s="103"/>
      <c r="CH115" s="103"/>
    </row>
    <row r="116" spans="1:86" s="123" customFormat="1">
      <c r="A116" s="122"/>
      <c r="B116" s="122"/>
      <c r="C116" s="122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  <c r="BD116" s="103"/>
      <c r="BE116" s="103"/>
      <c r="BF116" s="103"/>
      <c r="BG116" s="103"/>
      <c r="BH116" s="103"/>
      <c r="BI116" s="103"/>
      <c r="BJ116" s="103"/>
      <c r="BK116" s="103"/>
      <c r="BL116" s="103"/>
      <c r="BM116" s="103"/>
      <c r="BN116" s="103"/>
      <c r="BO116" s="103"/>
      <c r="BP116" s="103"/>
      <c r="BQ116" s="103"/>
      <c r="BR116" s="103"/>
      <c r="BS116" s="103"/>
      <c r="BT116" s="103"/>
      <c r="BU116" s="103"/>
      <c r="BV116" s="103"/>
      <c r="BW116" s="232"/>
      <c r="BX116" s="103"/>
      <c r="BY116" s="103"/>
      <c r="BZ116" s="103"/>
      <c r="CA116" s="103"/>
      <c r="CB116" s="103"/>
      <c r="CC116" s="103"/>
      <c r="CD116" s="103"/>
      <c r="CE116" s="103"/>
      <c r="CG116" s="103"/>
      <c r="CH116" s="103"/>
    </row>
    <row r="117" spans="1:86" s="123" customFormat="1">
      <c r="A117" s="122"/>
      <c r="B117" s="122"/>
      <c r="C117" s="122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  <c r="BD117" s="103"/>
      <c r="BE117" s="103"/>
      <c r="BF117" s="103"/>
      <c r="BG117" s="103"/>
      <c r="BH117" s="103"/>
      <c r="BI117" s="103"/>
      <c r="BJ117" s="103"/>
      <c r="BK117" s="103"/>
      <c r="BL117" s="103"/>
      <c r="BM117" s="103"/>
      <c r="BN117" s="103"/>
      <c r="BO117" s="103"/>
      <c r="BP117" s="103"/>
      <c r="BQ117" s="103"/>
      <c r="BR117" s="103"/>
      <c r="BS117" s="103"/>
      <c r="BT117" s="103"/>
      <c r="BU117" s="103"/>
      <c r="BV117" s="103"/>
      <c r="BW117" s="232"/>
      <c r="BX117" s="103"/>
      <c r="BY117" s="103"/>
      <c r="BZ117" s="103"/>
      <c r="CA117" s="103"/>
      <c r="CB117" s="103"/>
      <c r="CC117" s="103"/>
      <c r="CD117" s="103"/>
      <c r="CE117" s="103"/>
      <c r="CG117" s="103"/>
      <c r="CH117" s="103"/>
    </row>
    <row r="118" spans="1:86" s="123" customFormat="1">
      <c r="A118" s="122"/>
      <c r="B118" s="122"/>
      <c r="C118" s="122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  <c r="BD118" s="103"/>
      <c r="BE118" s="103"/>
      <c r="BF118" s="103"/>
      <c r="BG118" s="103"/>
      <c r="BH118" s="103"/>
      <c r="BI118" s="103"/>
      <c r="BJ118" s="103"/>
      <c r="BK118" s="103"/>
      <c r="BL118" s="103"/>
      <c r="BM118" s="103"/>
      <c r="BN118" s="103"/>
      <c r="BO118" s="103"/>
      <c r="BP118" s="103"/>
      <c r="BQ118" s="103"/>
      <c r="BR118" s="103"/>
      <c r="BS118" s="103"/>
      <c r="BT118" s="103"/>
      <c r="BU118" s="103"/>
      <c r="BV118" s="103"/>
      <c r="BW118" s="232"/>
      <c r="BX118" s="103"/>
      <c r="BY118" s="103"/>
      <c r="BZ118" s="103"/>
      <c r="CA118" s="103"/>
      <c r="CB118" s="103"/>
      <c r="CC118" s="103"/>
      <c r="CD118" s="103"/>
      <c r="CE118" s="103"/>
      <c r="CG118" s="103"/>
      <c r="CH118" s="103"/>
    </row>
    <row r="119" spans="1:86" s="123" customFormat="1">
      <c r="A119" s="122"/>
      <c r="B119" s="122"/>
      <c r="C119" s="122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  <c r="BD119" s="103"/>
      <c r="BE119" s="103"/>
      <c r="BF119" s="103"/>
      <c r="BG119" s="103"/>
      <c r="BH119" s="103"/>
      <c r="BI119" s="103"/>
      <c r="BJ119" s="103"/>
      <c r="BK119" s="103"/>
      <c r="BL119" s="103"/>
      <c r="BM119" s="103"/>
      <c r="BN119" s="103"/>
      <c r="BO119" s="103"/>
      <c r="BP119" s="103"/>
      <c r="BQ119" s="103"/>
      <c r="BR119" s="103"/>
      <c r="BS119" s="103"/>
      <c r="BT119" s="103"/>
      <c r="BU119" s="103"/>
      <c r="BV119" s="103"/>
      <c r="BW119" s="232"/>
      <c r="BX119" s="103"/>
      <c r="BY119" s="103"/>
      <c r="BZ119" s="103"/>
      <c r="CA119" s="103"/>
      <c r="CB119" s="103"/>
      <c r="CC119" s="103"/>
      <c r="CD119" s="103"/>
      <c r="CE119" s="103"/>
      <c r="CG119" s="103"/>
      <c r="CH119" s="103"/>
    </row>
    <row r="120" spans="1:86" s="123" customFormat="1">
      <c r="A120" s="122"/>
      <c r="B120" s="122"/>
      <c r="C120" s="122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  <c r="BD120" s="103"/>
      <c r="BE120" s="103"/>
      <c r="BF120" s="103"/>
      <c r="BG120" s="103"/>
      <c r="BH120" s="103"/>
      <c r="BI120" s="103"/>
      <c r="BJ120" s="103"/>
      <c r="BK120" s="103"/>
      <c r="BL120" s="103"/>
      <c r="BM120" s="103"/>
      <c r="BN120" s="103"/>
      <c r="BO120" s="103"/>
      <c r="BP120" s="103"/>
      <c r="BQ120" s="103"/>
      <c r="BR120" s="103"/>
      <c r="BS120" s="103"/>
      <c r="BT120" s="103"/>
      <c r="BU120" s="103"/>
      <c r="BV120" s="103"/>
      <c r="BW120" s="232"/>
      <c r="BX120" s="103"/>
      <c r="BY120" s="103"/>
      <c r="BZ120" s="103"/>
      <c r="CA120" s="103"/>
      <c r="CB120" s="103"/>
      <c r="CC120" s="103"/>
      <c r="CD120" s="103"/>
      <c r="CE120" s="103"/>
      <c r="CG120" s="103"/>
      <c r="CH120" s="103"/>
    </row>
    <row r="121" spans="1:86" s="123" customFormat="1">
      <c r="A121" s="122"/>
      <c r="B121" s="122"/>
      <c r="C121" s="122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  <c r="BD121" s="103"/>
      <c r="BE121" s="103"/>
      <c r="BF121" s="103"/>
      <c r="BG121" s="103"/>
      <c r="BH121" s="103"/>
      <c r="BI121" s="103"/>
      <c r="BJ121" s="103"/>
      <c r="BK121" s="103"/>
      <c r="BL121" s="103"/>
      <c r="BM121" s="103"/>
      <c r="BN121" s="103"/>
      <c r="BO121" s="103"/>
      <c r="BP121" s="103"/>
      <c r="BQ121" s="103"/>
      <c r="BR121" s="103"/>
      <c r="BS121" s="103"/>
      <c r="BT121" s="103"/>
      <c r="BU121" s="103"/>
      <c r="BV121" s="103"/>
      <c r="BW121" s="232"/>
      <c r="BX121" s="103"/>
      <c r="BY121" s="103"/>
      <c r="BZ121" s="103"/>
      <c r="CA121" s="103"/>
      <c r="CB121" s="103"/>
      <c r="CC121" s="103"/>
      <c r="CD121" s="103"/>
      <c r="CE121" s="103"/>
      <c r="CG121" s="103"/>
      <c r="CH121" s="103"/>
    </row>
    <row r="122" spans="1:86" s="123" customFormat="1">
      <c r="A122" s="122"/>
      <c r="B122" s="122"/>
      <c r="C122" s="122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  <c r="BD122" s="103"/>
      <c r="BE122" s="103"/>
      <c r="BF122" s="103"/>
      <c r="BG122" s="103"/>
      <c r="BH122" s="103"/>
      <c r="BI122" s="103"/>
      <c r="BJ122" s="103"/>
      <c r="BK122" s="103"/>
      <c r="BL122" s="103"/>
      <c r="BM122" s="103"/>
      <c r="BN122" s="103"/>
      <c r="BO122" s="103"/>
      <c r="BP122" s="103"/>
      <c r="BQ122" s="103"/>
      <c r="BR122" s="103"/>
      <c r="BS122" s="103"/>
      <c r="BT122" s="103"/>
      <c r="BU122" s="103"/>
      <c r="BV122" s="103"/>
      <c r="BW122" s="232"/>
      <c r="BX122" s="103"/>
      <c r="BY122" s="103"/>
      <c r="BZ122" s="103"/>
      <c r="CA122" s="103"/>
      <c r="CB122" s="103"/>
      <c r="CC122" s="103"/>
      <c r="CD122" s="103"/>
      <c r="CE122" s="103"/>
      <c r="CG122" s="103"/>
      <c r="CH122" s="103"/>
    </row>
    <row r="123" spans="1:86" s="123" customFormat="1">
      <c r="A123" s="122"/>
      <c r="B123" s="122"/>
      <c r="C123" s="122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  <c r="BD123" s="103"/>
      <c r="BE123" s="103"/>
      <c r="BF123" s="103"/>
      <c r="BG123" s="103"/>
      <c r="BH123" s="103"/>
      <c r="BI123" s="103"/>
      <c r="BJ123" s="103"/>
      <c r="BK123" s="103"/>
      <c r="BL123" s="103"/>
      <c r="BM123" s="103"/>
      <c r="BN123" s="103"/>
      <c r="BO123" s="103"/>
      <c r="BP123" s="103"/>
      <c r="BQ123" s="103"/>
      <c r="BR123" s="103"/>
      <c r="BS123" s="103"/>
      <c r="BT123" s="103"/>
      <c r="BU123" s="103"/>
      <c r="BV123" s="103"/>
      <c r="BW123" s="232"/>
      <c r="BX123" s="103"/>
      <c r="BY123" s="103"/>
      <c r="BZ123" s="103"/>
      <c r="CA123" s="103"/>
      <c r="CB123" s="103"/>
      <c r="CC123" s="103"/>
      <c r="CD123" s="103"/>
      <c r="CE123" s="103"/>
      <c r="CG123" s="103"/>
      <c r="CH123" s="103"/>
    </row>
    <row r="124" spans="1:86" s="123" customFormat="1">
      <c r="A124" s="122"/>
      <c r="B124" s="122"/>
      <c r="C124" s="122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  <c r="BD124" s="103"/>
      <c r="BE124" s="103"/>
      <c r="BF124" s="103"/>
      <c r="BG124" s="103"/>
      <c r="BH124" s="103"/>
      <c r="BI124" s="103"/>
      <c r="BJ124" s="103"/>
      <c r="BK124" s="103"/>
      <c r="BL124" s="103"/>
      <c r="BM124" s="103"/>
      <c r="BN124" s="103"/>
      <c r="BO124" s="103"/>
      <c r="BP124" s="103"/>
      <c r="BQ124" s="103"/>
      <c r="BR124" s="103"/>
      <c r="BS124" s="103"/>
      <c r="BT124" s="103"/>
      <c r="BU124" s="103"/>
      <c r="BV124" s="103"/>
      <c r="BW124" s="232"/>
      <c r="BX124" s="103"/>
      <c r="BY124" s="103"/>
      <c r="BZ124" s="103"/>
      <c r="CA124" s="103"/>
      <c r="CB124" s="103"/>
      <c r="CC124" s="103"/>
      <c r="CD124" s="103"/>
      <c r="CE124" s="103"/>
      <c r="CG124" s="103"/>
      <c r="CH124" s="103"/>
    </row>
    <row r="125" spans="1:86" s="123" customFormat="1">
      <c r="A125" s="122"/>
      <c r="B125" s="122"/>
      <c r="C125" s="122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  <c r="BD125" s="103"/>
      <c r="BE125" s="103"/>
      <c r="BF125" s="103"/>
      <c r="BG125" s="103"/>
      <c r="BH125" s="103"/>
      <c r="BI125" s="103"/>
      <c r="BJ125" s="103"/>
      <c r="BK125" s="103"/>
      <c r="BL125" s="103"/>
      <c r="BM125" s="103"/>
      <c r="BN125" s="103"/>
      <c r="BO125" s="103"/>
      <c r="BP125" s="103"/>
      <c r="BQ125" s="103"/>
      <c r="BR125" s="103"/>
      <c r="BS125" s="103"/>
      <c r="BT125" s="103"/>
      <c r="BU125" s="103"/>
      <c r="BV125" s="103"/>
      <c r="BW125" s="232"/>
      <c r="BX125" s="103"/>
      <c r="BY125" s="103"/>
      <c r="BZ125" s="103"/>
      <c r="CA125" s="103"/>
      <c r="CB125" s="103"/>
      <c r="CC125" s="103"/>
      <c r="CD125" s="103"/>
      <c r="CE125" s="103"/>
      <c r="CG125" s="103"/>
      <c r="CH125" s="103"/>
    </row>
    <row r="126" spans="1:86" s="123" customFormat="1">
      <c r="A126" s="122"/>
      <c r="B126" s="122"/>
      <c r="C126" s="122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  <c r="BD126" s="103"/>
      <c r="BE126" s="103"/>
      <c r="BF126" s="103"/>
      <c r="BG126" s="103"/>
      <c r="BH126" s="103"/>
      <c r="BI126" s="103"/>
      <c r="BJ126" s="103"/>
      <c r="BK126" s="103"/>
      <c r="BL126" s="103"/>
      <c r="BM126" s="103"/>
      <c r="BN126" s="103"/>
      <c r="BO126" s="103"/>
      <c r="BP126" s="103"/>
      <c r="BQ126" s="103"/>
      <c r="BR126" s="103"/>
      <c r="BS126" s="103"/>
      <c r="BT126" s="103"/>
      <c r="BU126" s="103"/>
      <c r="BV126" s="103"/>
      <c r="BW126" s="232"/>
      <c r="BX126" s="103"/>
      <c r="BY126" s="103"/>
      <c r="BZ126" s="103"/>
      <c r="CA126" s="103"/>
      <c r="CB126" s="103"/>
      <c r="CC126" s="103"/>
      <c r="CD126" s="103"/>
      <c r="CE126" s="103"/>
      <c r="CG126" s="103"/>
      <c r="CH126" s="103"/>
    </row>
    <row r="127" spans="1:86" s="123" customFormat="1">
      <c r="A127" s="122"/>
      <c r="B127" s="122"/>
      <c r="C127" s="122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  <c r="BD127" s="103"/>
      <c r="BE127" s="103"/>
      <c r="BF127" s="103"/>
      <c r="BG127" s="103"/>
      <c r="BH127" s="103"/>
      <c r="BI127" s="103"/>
      <c r="BJ127" s="103"/>
      <c r="BK127" s="103"/>
      <c r="BL127" s="103"/>
      <c r="BM127" s="103"/>
      <c r="BN127" s="103"/>
      <c r="BO127" s="103"/>
      <c r="BP127" s="103"/>
      <c r="BQ127" s="103"/>
      <c r="BR127" s="103"/>
      <c r="BS127" s="103"/>
      <c r="BT127" s="103"/>
      <c r="BU127" s="103"/>
      <c r="BV127" s="103"/>
      <c r="BW127" s="232"/>
      <c r="BX127" s="103"/>
      <c r="BY127" s="103"/>
      <c r="BZ127" s="103"/>
      <c r="CA127" s="103"/>
      <c r="CB127" s="103"/>
      <c r="CC127" s="103"/>
      <c r="CD127" s="103"/>
      <c r="CE127" s="103"/>
      <c r="CG127" s="103"/>
      <c r="CH127" s="103"/>
    </row>
    <row r="128" spans="1:86" s="123" customFormat="1">
      <c r="A128" s="122"/>
      <c r="B128" s="122"/>
      <c r="C128" s="122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  <c r="BD128" s="103"/>
      <c r="BE128" s="103"/>
      <c r="BF128" s="103"/>
      <c r="BG128" s="103"/>
      <c r="BH128" s="103"/>
      <c r="BI128" s="103"/>
      <c r="BJ128" s="103"/>
      <c r="BK128" s="103"/>
      <c r="BL128" s="103"/>
      <c r="BM128" s="103"/>
      <c r="BN128" s="103"/>
      <c r="BO128" s="103"/>
      <c r="BP128" s="103"/>
      <c r="BQ128" s="103"/>
      <c r="BR128" s="103"/>
      <c r="BS128" s="103"/>
      <c r="BT128" s="103"/>
      <c r="BU128" s="103"/>
      <c r="BV128" s="103"/>
      <c r="BW128" s="232"/>
      <c r="BX128" s="103"/>
      <c r="BY128" s="103"/>
      <c r="BZ128" s="103"/>
      <c r="CA128" s="103"/>
      <c r="CB128" s="103"/>
      <c r="CC128" s="103"/>
      <c r="CD128" s="103"/>
      <c r="CE128" s="103"/>
      <c r="CG128" s="103"/>
      <c r="CH128" s="103"/>
    </row>
    <row r="129" spans="1:86" s="123" customFormat="1">
      <c r="A129" s="122"/>
      <c r="B129" s="122"/>
      <c r="C129" s="122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  <c r="BD129" s="103"/>
      <c r="BE129" s="103"/>
      <c r="BF129" s="103"/>
      <c r="BG129" s="103"/>
      <c r="BH129" s="103"/>
      <c r="BI129" s="103"/>
      <c r="BJ129" s="103"/>
      <c r="BK129" s="103"/>
      <c r="BL129" s="103"/>
      <c r="BM129" s="103"/>
      <c r="BN129" s="103"/>
      <c r="BO129" s="103"/>
      <c r="BP129" s="103"/>
      <c r="BQ129" s="103"/>
      <c r="BR129" s="103"/>
      <c r="BS129" s="103"/>
      <c r="BT129" s="103"/>
      <c r="BU129" s="103"/>
      <c r="BV129" s="103"/>
      <c r="BW129" s="232"/>
      <c r="BX129" s="103"/>
      <c r="BY129" s="103"/>
      <c r="BZ129" s="103"/>
      <c r="CA129" s="103"/>
      <c r="CB129" s="103"/>
      <c r="CC129" s="103"/>
      <c r="CD129" s="103"/>
      <c r="CE129" s="103"/>
      <c r="CG129" s="103"/>
      <c r="CH129" s="103"/>
    </row>
    <row r="130" spans="1:86" s="123" customFormat="1">
      <c r="A130" s="122"/>
      <c r="B130" s="122"/>
      <c r="C130" s="122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  <c r="BD130" s="103"/>
      <c r="BE130" s="103"/>
      <c r="BF130" s="103"/>
      <c r="BG130" s="103"/>
      <c r="BH130" s="103"/>
      <c r="BI130" s="103"/>
      <c r="BJ130" s="103"/>
      <c r="BK130" s="103"/>
      <c r="BL130" s="103"/>
      <c r="BM130" s="103"/>
      <c r="BN130" s="103"/>
      <c r="BO130" s="103"/>
      <c r="BP130" s="103"/>
      <c r="BQ130" s="103"/>
      <c r="BR130" s="103"/>
      <c r="BS130" s="103"/>
      <c r="BT130" s="103"/>
      <c r="BU130" s="103"/>
      <c r="BV130" s="103"/>
      <c r="BW130" s="232"/>
      <c r="BX130" s="103"/>
      <c r="BY130" s="103"/>
      <c r="BZ130" s="103"/>
      <c r="CA130" s="103"/>
      <c r="CB130" s="103"/>
      <c r="CC130" s="103"/>
      <c r="CD130" s="103"/>
      <c r="CE130" s="103"/>
      <c r="CG130" s="103"/>
      <c r="CH130" s="103"/>
    </row>
    <row r="131" spans="1:86" s="123" customFormat="1">
      <c r="A131" s="122"/>
      <c r="B131" s="122"/>
      <c r="C131" s="122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  <c r="BD131" s="103"/>
      <c r="BE131" s="103"/>
      <c r="BF131" s="103"/>
      <c r="BG131" s="103"/>
      <c r="BH131" s="103"/>
      <c r="BI131" s="103"/>
      <c r="BJ131" s="103"/>
      <c r="BK131" s="103"/>
      <c r="BL131" s="103"/>
      <c r="BM131" s="103"/>
      <c r="BN131" s="103"/>
      <c r="BO131" s="103"/>
      <c r="BP131" s="103"/>
      <c r="BQ131" s="103"/>
      <c r="BR131" s="103"/>
      <c r="BS131" s="103"/>
      <c r="BT131" s="103"/>
      <c r="BU131" s="103"/>
      <c r="BV131" s="103"/>
      <c r="BW131" s="232"/>
      <c r="BX131" s="103"/>
      <c r="BY131" s="103"/>
      <c r="BZ131" s="103"/>
      <c r="CA131" s="103"/>
      <c r="CB131" s="103"/>
      <c r="CC131" s="103"/>
      <c r="CD131" s="103"/>
      <c r="CE131" s="103"/>
      <c r="CG131" s="103"/>
      <c r="CH131" s="103"/>
    </row>
    <row r="132" spans="1:86" s="123" customFormat="1">
      <c r="A132" s="122"/>
      <c r="B132" s="122"/>
      <c r="C132" s="122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  <c r="BD132" s="103"/>
      <c r="BE132" s="103"/>
      <c r="BF132" s="103"/>
      <c r="BG132" s="103"/>
      <c r="BH132" s="103"/>
      <c r="BI132" s="103"/>
      <c r="BJ132" s="103"/>
      <c r="BK132" s="103"/>
      <c r="BL132" s="103"/>
      <c r="BM132" s="103"/>
      <c r="BN132" s="103"/>
      <c r="BO132" s="103"/>
      <c r="BP132" s="103"/>
      <c r="BQ132" s="103"/>
      <c r="BR132" s="103"/>
      <c r="BS132" s="103"/>
      <c r="BT132" s="103"/>
      <c r="BU132" s="103"/>
      <c r="BV132" s="103"/>
      <c r="BW132" s="232"/>
      <c r="BX132" s="103"/>
      <c r="BY132" s="103"/>
      <c r="BZ132" s="103"/>
      <c r="CA132" s="103"/>
      <c r="CB132" s="103"/>
      <c r="CC132" s="103"/>
      <c r="CD132" s="103"/>
      <c r="CE132" s="103"/>
      <c r="CG132" s="103"/>
      <c r="CH132" s="103"/>
    </row>
    <row r="133" spans="1:86" s="123" customFormat="1">
      <c r="A133" s="122"/>
      <c r="B133" s="122"/>
      <c r="C133" s="122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  <c r="BD133" s="103"/>
      <c r="BE133" s="103"/>
      <c r="BF133" s="103"/>
      <c r="BG133" s="103"/>
      <c r="BH133" s="103"/>
      <c r="BI133" s="103"/>
      <c r="BJ133" s="103"/>
      <c r="BK133" s="103"/>
      <c r="BL133" s="103"/>
      <c r="BM133" s="103"/>
      <c r="BN133" s="103"/>
      <c r="BO133" s="103"/>
      <c r="BP133" s="103"/>
      <c r="BQ133" s="103"/>
      <c r="BR133" s="103"/>
      <c r="BS133" s="103"/>
      <c r="BT133" s="103"/>
      <c r="BU133" s="103"/>
      <c r="BV133" s="103"/>
      <c r="BW133" s="232"/>
      <c r="BX133" s="103"/>
      <c r="BY133" s="103"/>
      <c r="BZ133" s="103"/>
      <c r="CA133" s="103"/>
      <c r="CB133" s="103"/>
      <c r="CC133" s="103"/>
      <c r="CD133" s="103"/>
      <c r="CE133" s="103"/>
      <c r="CG133" s="103"/>
      <c r="CH133" s="103"/>
    </row>
    <row r="134" spans="1:86" s="123" customFormat="1">
      <c r="A134" s="122"/>
      <c r="B134" s="122"/>
      <c r="C134" s="122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  <c r="BD134" s="103"/>
      <c r="BE134" s="103"/>
      <c r="BF134" s="103"/>
      <c r="BG134" s="103"/>
      <c r="BH134" s="103"/>
      <c r="BI134" s="103"/>
      <c r="BJ134" s="103"/>
      <c r="BK134" s="103"/>
      <c r="BL134" s="103"/>
      <c r="BM134" s="103"/>
      <c r="BN134" s="103"/>
      <c r="BO134" s="103"/>
      <c r="BP134" s="103"/>
      <c r="BQ134" s="103"/>
      <c r="BR134" s="103"/>
      <c r="BS134" s="103"/>
      <c r="BT134" s="103"/>
      <c r="BU134" s="103"/>
      <c r="BV134" s="103"/>
      <c r="BW134" s="232"/>
      <c r="BX134" s="103"/>
      <c r="BY134" s="103"/>
      <c r="BZ134" s="103"/>
      <c r="CA134" s="103"/>
      <c r="CB134" s="103"/>
      <c r="CC134" s="103"/>
      <c r="CD134" s="103"/>
      <c r="CE134" s="103"/>
      <c r="CG134" s="103"/>
      <c r="CH134" s="103"/>
    </row>
    <row r="135" spans="1:86" s="123" customFormat="1">
      <c r="A135" s="122"/>
      <c r="B135" s="122"/>
      <c r="C135" s="122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  <c r="BD135" s="103"/>
      <c r="BE135" s="103"/>
      <c r="BF135" s="103"/>
      <c r="BG135" s="103"/>
      <c r="BH135" s="103"/>
      <c r="BI135" s="103"/>
      <c r="BJ135" s="103"/>
      <c r="BK135" s="103"/>
      <c r="BL135" s="103"/>
      <c r="BM135" s="103"/>
      <c r="BN135" s="103"/>
      <c r="BO135" s="103"/>
      <c r="BP135" s="103"/>
      <c r="BQ135" s="103"/>
      <c r="BR135" s="103"/>
      <c r="BS135" s="103"/>
      <c r="BT135" s="103"/>
      <c r="BU135" s="103"/>
      <c r="BV135" s="103"/>
      <c r="BW135" s="232"/>
      <c r="BX135" s="103"/>
      <c r="BY135" s="103"/>
      <c r="BZ135" s="103"/>
      <c r="CA135" s="103"/>
      <c r="CB135" s="103"/>
      <c r="CC135" s="103"/>
      <c r="CD135" s="103"/>
      <c r="CE135" s="103"/>
      <c r="CG135" s="103"/>
      <c r="CH135" s="103"/>
    </row>
    <row r="136" spans="1:86" s="123" customFormat="1">
      <c r="A136" s="122"/>
      <c r="B136" s="122"/>
      <c r="C136" s="122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  <c r="BD136" s="103"/>
      <c r="BE136" s="103"/>
      <c r="BF136" s="103"/>
      <c r="BG136" s="103"/>
      <c r="BH136" s="103"/>
      <c r="BI136" s="103"/>
      <c r="BJ136" s="103"/>
      <c r="BK136" s="103"/>
      <c r="BL136" s="103"/>
      <c r="BM136" s="103"/>
      <c r="BN136" s="103"/>
      <c r="BO136" s="103"/>
      <c r="BP136" s="103"/>
      <c r="BQ136" s="103"/>
      <c r="BR136" s="103"/>
      <c r="BS136" s="103"/>
      <c r="BT136" s="103"/>
      <c r="BU136" s="103"/>
      <c r="BV136" s="103"/>
      <c r="BW136" s="232"/>
      <c r="BX136" s="103"/>
      <c r="BY136" s="103"/>
      <c r="BZ136" s="103"/>
      <c r="CA136" s="103"/>
      <c r="CB136" s="103"/>
      <c r="CC136" s="103"/>
      <c r="CD136" s="103"/>
      <c r="CE136" s="103"/>
      <c r="CG136" s="103"/>
      <c r="CH136" s="103"/>
    </row>
    <row r="137" spans="1:86" s="123" customFormat="1">
      <c r="A137" s="122"/>
      <c r="B137" s="122"/>
      <c r="C137" s="122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  <c r="BD137" s="103"/>
      <c r="BE137" s="103"/>
      <c r="BF137" s="103"/>
      <c r="BG137" s="103"/>
      <c r="BH137" s="103"/>
      <c r="BI137" s="103"/>
      <c r="BJ137" s="103"/>
      <c r="BK137" s="103"/>
      <c r="BL137" s="103"/>
      <c r="BM137" s="103"/>
      <c r="BN137" s="103"/>
      <c r="BO137" s="103"/>
      <c r="BP137" s="103"/>
      <c r="BQ137" s="103"/>
      <c r="BR137" s="103"/>
      <c r="BS137" s="103"/>
      <c r="BT137" s="103"/>
      <c r="BU137" s="103"/>
      <c r="BV137" s="103"/>
      <c r="BW137" s="232"/>
      <c r="BX137" s="103"/>
      <c r="BY137" s="103"/>
      <c r="BZ137" s="103"/>
      <c r="CA137" s="103"/>
      <c r="CB137" s="103"/>
      <c r="CC137" s="103"/>
      <c r="CD137" s="103"/>
      <c r="CE137" s="103"/>
      <c r="CG137" s="103"/>
      <c r="CH137" s="103"/>
    </row>
    <row r="138" spans="1:86" s="123" customFormat="1">
      <c r="A138" s="122"/>
      <c r="B138" s="122"/>
      <c r="C138" s="122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  <c r="BD138" s="103"/>
      <c r="BE138" s="103"/>
      <c r="BF138" s="103"/>
      <c r="BG138" s="103"/>
      <c r="BH138" s="103"/>
      <c r="BI138" s="103"/>
      <c r="BJ138" s="103"/>
      <c r="BK138" s="103"/>
      <c r="BL138" s="103"/>
      <c r="BM138" s="103"/>
      <c r="BN138" s="103"/>
      <c r="BO138" s="103"/>
      <c r="BP138" s="103"/>
      <c r="BQ138" s="103"/>
      <c r="BR138" s="103"/>
      <c r="BS138" s="103"/>
      <c r="BT138" s="103"/>
      <c r="BU138" s="103"/>
      <c r="BV138" s="103"/>
      <c r="BW138" s="232"/>
      <c r="BX138" s="103"/>
      <c r="BY138" s="103"/>
      <c r="BZ138" s="103"/>
      <c r="CA138" s="103"/>
      <c r="CB138" s="103"/>
      <c r="CC138" s="103"/>
      <c r="CD138" s="103"/>
      <c r="CE138" s="103"/>
      <c r="CG138" s="103"/>
      <c r="CH138" s="103"/>
    </row>
    <row r="139" spans="1:86" s="123" customFormat="1">
      <c r="A139" s="122"/>
      <c r="B139" s="122"/>
      <c r="C139" s="122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  <c r="BD139" s="103"/>
      <c r="BE139" s="103"/>
      <c r="BF139" s="103"/>
      <c r="BG139" s="103"/>
      <c r="BH139" s="103"/>
      <c r="BI139" s="103"/>
      <c r="BJ139" s="103"/>
      <c r="BK139" s="103"/>
      <c r="BL139" s="103"/>
      <c r="BM139" s="103"/>
      <c r="BN139" s="103"/>
      <c r="BO139" s="103"/>
      <c r="BP139" s="103"/>
      <c r="BQ139" s="103"/>
      <c r="BR139" s="103"/>
      <c r="BS139" s="103"/>
      <c r="BT139" s="103"/>
      <c r="BU139" s="103"/>
      <c r="BV139" s="103"/>
      <c r="BW139" s="232"/>
      <c r="BX139" s="103"/>
      <c r="BY139" s="103"/>
      <c r="BZ139" s="103"/>
      <c r="CA139" s="103"/>
      <c r="CB139" s="103"/>
      <c r="CC139" s="103"/>
      <c r="CD139" s="103"/>
      <c r="CE139" s="103"/>
      <c r="CG139" s="103"/>
      <c r="CH139" s="103"/>
    </row>
    <row r="140" spans="1:86" s="123" customFormat="1">
      <c r="A140" s="122"/>
      <c r="B140" s="122"/>
      <c r="C140" s="122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  <c r="BD140" s="103"/>
      <c r="BE140" s="103"/>
      <c r="BF140" s="103"/>
      <c r="BG140" s="103"/>
      <c r="BH140" s="103"/>
      <c r="BI140" s="103"/>
      <c r="BJ140" s="103"/>
      <c r="BK140" s="103"/>
      <c r="BL140" s="103"/>
      <c r="BM140" s="103"/>
      <c r="BN140" s="103"/>
      <c r="BO140" s="103"/>
      <c r="BP140" s="103"/>
      <c r="BQ140" s="103"/>
      <c r="BR140" s="103"/>
      <c r="BS140" s="103"/>
      <c r="BT140" s="103"/>
      <c r="BU140" s="103"/>
      <c r="BV140" s="103"/>
      <c r="BW140" s="232"/>
      <c r="BX140" s="103"/>
      <c r="BY140" s="103"/>
      <c r="BZ140" s="103"/>
      <c r="CA140" s="103"/>
      <c r="CB140" s="103"/>
      <c r="CC140" s="103"/>
      <c r="CD140" s="103"/>
      <c r="CE140" s="103"/>
      <c r="CG140" s="103"/>
      <c r="CH140" s="103"/>
    </row>
    <row r="141" spans="1:86" s="123" customFormat="1">
      <c r="A141" s="122"/>
      <c r="B141" s="122"/>
      <c r="C141" s="122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  <c r="BD141" s="103"/>
      <c r="BE141" s="103"/>
      <c r="BF141" s="103"/>
      <c r="BG141" s="103"/>
      <c r="BH141" s="103"/>
      <c r="BI141" s="103"/>
      <c r="BJ141" s="103"/>
      <c r="BK141" s="103"/>
      <c r="BL141" s="103"/>
      <c r="BM141" s="103"/>
      <c r="BN141" s="103"/>
      <c r="BO141" s="103"/>
      <c r="BP141" s="103"/>
      <c r="BQ141" s="103"/>
      <c r="BR141" s="103"/>
      <c r="BS141" s="103"/>
      <c r="BT141" s="103"/>
      <c r="BU141" s="103"/>
      <c r="BV141" s="103"/>
      <c r="BW141" s="232"/>
      <c r="BX141" s="103"/>
      <c r="BY141" s="103"/>
      <c r="BZ141" s="103"/>
      <c r="CA141" s="103"/>
      <c r="CB141" s="103"/>
      <c r="CC141" s="103"/>
      <c r="CD141" s="103"/>
      <c r="CE141" s="103"/>
      <c r="CG141" s="103"/>
      <c r="CH141" s="103"/>
    </row>
    <row r="142" spans="1:86" s="123" customFormat="1">
      <c r="A142" s="122"/>
      <c r="B142" s="122"/>
      <c r="C142" s="122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  <c r="BD142" s="103"/>
      <c r="BE142" s="103"/>
      <c r="BF142" s="103"/>
      <c r="BG142" s="103"/>
      <c r="BH142" s="103"/>
      <c r="BI142" s="103"/>
      <c r="BJ142" s="103"/>
      <c r="BK142" s="103"/>
      <c r="BL142" s="103"/>
      <c r="BM142" s="103"/>
      <c r="BN142" s="103"/>
      <c r="BO142" s="103"/>
      <c r="BP142" s="103"/>
      <c r="BQ142" s="103"/>
      <c r="BR142" s="103"/>
      <c r="BS142" s="103"/>
      <c r="BT142" s="103"/>
      <c r="BU142" s="103"/>
      <c r="BV142" s="103"/>
      <c r="BW142" s="232"/>
      <c r="BX142" s="103"/>
      <c r="BY142" s="103"/>
      <c r="BZ142" s="103"/>
      <c r="CA142" s="103"/>
      <c r="CB142" s="103"/>
      <c r="CC142" s="103"/>
      <c r="CD142" s="103"/>
      <c r="CE142" s="103"/>
      <c r="CG142" s="103"/>
      <c r="CH142" s="103"/>
    </row>
    <row r="143" spans="1:86" s="123" customFormat="1">
      <c r="A143" s="122"/>
      <c r="B143" s="122"/>
      <c r="C143" s="122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  <c r="BD143" s="103"/>
      <c r="BE143" s="103"/>
      <c r="BF143" s="103"/>
      <c r="BG143" s="103"/>
      <c r="BH143" s="103"/>
      <c r="BI143" s="103"/>
      <c r="BJ143" s="103"/>
      <c r="BK143" s="103"/>
      <c r="BL143" s="103"/>
      <c r="BM143" s="103"/>
      <c r="BN143" s="103"/>
      <c r="BO143" s="103"/>
      <c r="BP143" s="103"/>
      <c r="BQ143" s="103"/>
      <c r="BR143" s="103"/>
      <c r="BS143" s="103"/>
      <c r="BT143" s="103"/>
      <c r="BU143" s="103"/>
      <c r="BV143" s="103"/>
      <c r="BW143" s="232"/>
      <c r="BX143" s="103"/>
      <c r="BY143" s="103"/>
      <c r="BZ143" s="103"/>
      <c r="CA143" s="103"/>
      <c r="CB143" s="103"/>
      <c r="CC143" s="103"/>
      <c r="CD143" s="103"/>
      <c r="CE143" s="103"/>
      <c r="CG143" s="103"/>
      <c r="CH143" s="103"/>
    </row>
    <row r="144" spans="1:86" s="123" customFormat="1">
      <c r="A144" s="122"/>
      <c r="B144" s="122"/>
      <c r="C144" s="122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  <c r="BD144" s="103"/>
      <c r="BE144" s="103"/>
      <c r="BF144" s="103"/>
      <c r="BG144" s="103"/>
      <c r="BH144" s="103"/>
      <c r="BI144" s="103"/>
      <c r="BJ144" s="103"/>
      <c r="BK144" s="103"/>
      <c r="BL144" s="103"/>
      <c r="BM144" s="103"/>
      <c r="BN144" s="103"/>
      <c r="BO144" s="103"/>
      <c r="BP144" s="103"/>
      <c r="BQ144" s="103"/>
      <c r="BR144" s="103"/>
      <c r="BS144" s="103"/>
      <c r="BT144" s="103"/>
      <c r="BU144" s="103"/>
      <c r="BV144" s="103"/>
      <c r="BW144" s="232"/>
      <c r="BX144" s="103"/>
      <c r="BY144" s="103"/>
      <c r="BZ144" s="103"/>
      <c r="CA144" s="103"/>
      <c r="CB144" s="103"/>
      <c r="CC144" s="103"/>
      <c r="CD144" s="103"/>
      <c r="CE144" s="103"/>
      <c r="CG144" s="103"/>
      <c r="CH144" s="103"/>
    </row>
    <row r="145" spans="1:86" s="123" customFormat="1">
      <c r="A145" s="122"/>
      <c r="B145" s="122"/>
      <c r="C145" s="122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  <c r="BD145" s="103"/>
      <c r="BE145" s="103"/>
      <c r="BF145" s="103"/>
      <c r="BG145" s="103"/>
      <c r="BH145" s="103"/>
      <c r="BI145" s="103"/>
      <c r="BJ145" s="103"/>
      <c r="BK145" s="103"/>
      <c r="BL145" s="103"/>
      <c r="BM145" s="103"/>
      <c r="BN145" s="103"/>
      <c r="BO145" s="103"/>
      <c r="BP145" s="103"/>
      <c r="BQ145" s="103"/>
      <c r="BR145" s="103"/>
      <c r="BS145" s="103"/>
      <c r="BT145" s="103"/>
      <c r="BU145" s="103"/>
      <c r="BV145" s="103"/>
      <c r="BW145" s="232"/>
      <c r="BX145" s="103"/>
      <c r="BY145" s="103"/>
      <c r="BZ145" s="103"/>
      <c r="CA145" s="103"/>
      <c r="CB145" s="103"/>
      <c r="CC145" s="103"/>
      <c r="CD145" s="103"/>
      <c r="CE145" s="103"/>
      <c r="CG145" s="103"/>
      <c r="CH145" s="103"/>
    </row>
    <row r="146" spans="1:86" s="123" customFormat="1">
      <c r="A146" s="122"/>
      <c r="B146" s="122"/>
      <c r="C146" s="122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  <c r="BD146" s="103"/>
      <c r="BE146" s="103"/>
      <c r="BF146" s="103"/>
      <c r="BG146" s="103"/>
      <c r="BH146" s="103"/>
      <c r="BI146" s="103"/>
      <c r="BJ146" s="103"/>
      <c r="BK146" s="103"/>
      <c r="BL146" s="103"/>
      <c r="BM146" s="103"/>
      <c r="BN146" s="103"/>
      <c r="BO146" s="103"/>
      <c r="BP146" s="103"/>
      <c r="BQ146" s="103"/>
      <c r="BR146" s="103"/>
      <c r="BS146" s="103"/>
      <c r="BT146" s="103"/>
      <c r="BU146" s="103"/>
      <c r="BV146" s="103"/>
      <c r="BW146" s="232"/>
      <c r="BX146" s="103"/>
      <c r="BY146" s="103"/>
      <c r="BZ146" s="103"/>
      <c r="CA146" s="103"/>
      <c r="CB146" s="103"/>
      <c r="CC146" s="103"/>
      <c r="CD146" s="103"/>
      <c r="CE146" s="103"/>
      <c r="CG146" s="103"/>
      <c r="CH146" s="103"/>
    </row>
    <row r="147" spans="1:86" s="123" customFormat="1">
      <c r="A147" s="122"/>
      <c r="B147" s="122"/>
      <c r="C147" s="122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  <c r="BD147" s="103"/>
      <c r="BE147" s="103"/>
      <c r="BF147" s="103"/>
      <c r="BG147" s="103"/>
      <c r="BH147" s="103"/>
      <c r="BI147" s="103"/>
      <c r="BJ147" s="103"/>
      <c r="BK147" s="103"/>
      <c r="BL147" s="103"/>
      <c r="BM147" s="103"/>
      <c r="BN147" s="103"/>
      <c r="BO147" s="103"/>
      <c r="BP147" s="103"/>
      <c r="BQ147" s="103"/>
      <c r="BR147" s="103"/>
      <c r="BS147" s="103"/>
      <c r="BT147" s="103"/>
      <c r="BU147" s="103"/>
      <c r="BV147" s="103"/>
      <c r="BW147" s="232"/>
      <c r="BX147" s="103"/>
      <c r="BY147" s="103"/>
      <c r="BZ147" s="103"/>
      <c r="CA147" s="103"/>
      <c r="CB147" s="103"/>
      <c r="CC147" s="103"/>
      <c r="CD147" s="103"/>
      <c r="CE147" s="103"/>
      <c r="CG147" s="103"/>
      <c r="CH147" s="103"/>
    </row>
    <row r="148" spans="1:86" s="123" customFormat="1">
      <c r="A148" s="122"/>
      <c r="B148" s="122"/>
      <c r="C148" s="122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  <c r="BD148" s="103"/>
      <c r="BE148" s="103"/>
      <c r="BF148" s="103"/>
      <c r="BG148" s="103"/>
      <c r="BH148" s="103"/>
      <c r="BI148" s="103"/>
      <c r="BJ148" s="103"/>
      <c r="BK148" s="103"/>
      <c r="BL148" s="103"/>
      <c r="BM148" s="103"/>
      <c r="BN148" s="103"/>
      <c r="BO148" s="103"/>
      <c r="BP148" s="103"/>
      <c r="BQ148" s="103"/>
      <c r="BR148" s="103"/>
      <c r="BS148" s="103"/>
      <c r="BT148" s="103"/>
      <c r="BU148" s="103"/>
      <c r="BV148" s="103"/>
      <c r="BW148" s="232"/>
      <c r="BX148" s="103"/>
      <c r="BY148" s="103"/>
      <c r="BZ148" s="103"/>
      <c r="CA148" s="103"/>
      <c r="CB148" s="103"/>
      <c r="CC148" s="103"/>
      <c r="CD148" s="103"/>
      <c r="CE148" s="103"/>
      <c r="CG148" s="103"/>
      <c r="CH148" s="103"/>
    </row>
    <row r="149" spans="1:86" s="123" customFormat="1">
      <c r="A149" s="122"/>
      <c r="B149" s="122"/>
      <c r="C149" s="122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  <c r="BD149" s="103"/>
      <c r="BE149" s="103"/>
      <c r="BF149" s="103"/>
      <c r="BG149" s="103"/>
      <c r="BH149" s="103"/>
      <c r="BI149" s="103"/>
      <c r="BJ149" s="103"/>
      <c r="BK149" s="103"/>
      <c r="BL149" s="103"/>
      <c r="BM149" s="103"/>
      <c r="BN149" s="103"/>
      <c r="BO149" s="103"/>
      <c r="BP149" s="103"/>
      <c r="BQ149" s="103"/>
      <c r="BR149" s="103"/>
      <c r="BS149" s="103"/>
      <c r="BT149" s="103"/>
      <c r="BU149" s="103"/>
      <c r="BV149" s="103"/>
      <c r="BW149" s="232"/>
      <c r="BX149" s="103"/>
      <c r="BY149" s="103"/>
      <c r="BZ149" s="103"/>
      <c r="CA149" s="103"/>
      <c r="CB149" s="103"/>
      <c r="CC149" s="103"/>
      <c r="CD149" s="103"/>
      <c r="CE149" s="103"/>
      <c r="CG149" s="103"/>
      <c r="CH149" s="103"/>
    </row>
    <row r="150" spans="1:86" s="123" customFormat="1">
      <c r="A150" s="122"/>
      <c r="B150" s="122"/>
      <c r="C150" s="122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  <c r="BD150" s="103"/>
      <c r="BE150" s="103"/>
      <c r="BF150" s="103"/>
      <c r="BG150" s="103"/>
      <c r="BH150" s="103"/>
      <c r="BI150" s="103"/>
      <c r="BJ150" s="103"/>
      <c r="BK150" s="103"/>
      <c r="BL150" s="103"/>
      <c r="BM150" s="103"/>
      <c r="BN150" s="103"/>
      <c r="BO150" s="103"/>
      <c r="BP150" s="103"/>
      <c r="BQ150" s="103"/>
      <c r="BR150" s="103"/>
      <c r="BS150" s="103"/>
      <c r="BT150" s="103"/>
      <c r="BU150" s="103"/>
      <c r="BV150" s="103"/>
      <c r="BW150" s="232"/>
      <c r="BX150" s="103"/>
      <c r="BY150" s="103"/>
      <c r="BZ150" s="103"/>
      <c r="CA150" s="103"/>
      <c r="CB150" s="103"/>
      <c r="CC150" s="103"/>
      <c r="CD150" s="103"/>
      <c r="CE150" s="103"/>
      <c r="CG150" s="103"/>
      <c r="CH150" s="103"/>
    </row>
    <row r="151" spans="1:86" s="123" customFormat="1">
      <c r="A151" s="122"/>
      <c r="B151" s="122"/>
      <c r="C151" s="122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  <c r="BD151" s="103"/>
      <c r="BE151" s="103"/>
      <c r="BF151" s="103"/>
      <c r="BG151" s="103"/>
      <c r="BH151" s="103"/>
      <c r="BI151" s="103"/>
      <c r="BJ151" s="103"/>
      <c r="BK151" s="103"/>
      <c r="BL151" s="103"/>
      <c r="BM151" s="103"/>
      <c r="BN151" s="103"/>
      <c r="BO151" s="103"/>
      <c r="BP151" s="103"/>
      <c r="BQ151" s="103"/>
      <c r="BR151" s="103"/>
      <c r="BS151" s="103"/>
      <c r="BT151" s="103"/>
      <c r="BU151" s="103"/>
      <c r="BV151" s="103"/>
      <c r="BW151" s="232"/>
      <c r="BX151" s="103"/>
      <c r="BY151" s="103"/>
      <c r="BZ151" s="103"/>
      <c r="CA151" s="103"/>
      <c r="CB151" s="103"/>
      <c r="CC151" s="103"/>
      <c r="CD151" s="103"/>
      <c r="CE151" s="103"/>
      <c r="CG151" s="103"/>
      <c r="CH151" s="103"/>
    </row>
    <row r="152" spans="1:86" s="123" customFormat="1">
      <c r="A152" s="122"/>
      <c r="B152" s="122"/>
      <c r="C152" s="122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  <c r="BD152" s="103"/>
      <c r="BE152" s="103"/>
      <c r="BF152" s="103"/>
      <c r="BG152" s="103"/>
      <c r="BH152" s="103"/>
      <c r="BI152" s="103"/>
      <c r="BJ152" s="103"/>
      <c r="BK152" s="103"/>
      <c r="BL152" s="103"/>
      <c r="BM152" s="103"/>
      <c r="BN152" s="103"/>
      <c r="BO152" s="103"/>
      <c r="BP152" s="103"/>
      <c r="BQ152" s="103"/>
      <c r="BR152" s="103"/>
      <c r="BS152" s="103"/>
      <c r="BT152" s="103"/>
      <c r="BU152" s="103"/>
      <c r="BV152" s="103"/>
      <c r="BW152" s="232"/>
      <c r="BX152" s="103"/>
      <c r="BY152" s="103"/>
      <c r="BZ152" s="103"/>
      <c r="CA152" s="103"/>
      <c r="CB152" s="103"/>
      <c r="CC152" s="103"/>
      <c r="CD152" s="103"/>
      <c r="CE152" s="103"/>
      <c r="CG152" s="103"/>
      <c r="CH152" s="103"/>
    </row>
    <row r="153" spans="1:86" s="123" customFormat="1">
      <c r="A153" s="122"/>
      <c r="B153" s="122"/>
      <c r="C153" s="122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  <c r="BD153" s="103"/>
      <c r="BE153" s="103"/>
      <c r="BF153" s="103"/>
      <c r="BG153" s="103"/>
      <c r="BH153" s="103"/>
      <c r="BI153" s="103"/>
      <c r="BJ153" s="103"/>
      <c r="BK153" s="103"/>
      <c r="BL153" s="103"/>
      <c r="BM153" s="103"/>
      <c r="BN153" s="103"/>
      <c r="BO153" s="103"/>
      <c r="BP153" s="103"/>
      <c r="BQ153" s="103"/>
      <c r="BR153" s="103"/>
      <c r="BS153" s="103"/>
      <c r="BT153" s="103"/>
      <c r="BU153" s="103"/>
      <c r="BV153" s="103"/>
      <c r="BW153" s="232"/>
      <c r="BX153" s="103"/>
      <c r="BY153" s="103"/>
      <c r="BZ153" s="103"/>
      <c r="CA153" s="103"/>
      <c r="CB153" s="103"/>
      <c r="CC153" s="103"/>
      <c r="CD153" s="103"/>
      <c r="CE153" s="103"/>
      <c r="CG153" s="103"/>
      <c r="CH153" s="103"/>
    </row>
    <row r="154" spans="1:86" s="123" customFormat="1">
      <c r="A154" s="122"/>
      <c r="B154" s="122"/>
      <c r="C154" s="122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  <c r="BD154" s="103"/>
      <c r="BE154" s="103"/>
      <c r="BF154" s="103"/>
      <c r="BG154" s="103"/>
      <c r="BH154" s="103"/>
      <c r="BI154" s="103"/>
      <c r="BJ154" s="103"/>
      <c r="BK154" s="103"/>
      <c r="BL154" s="103"/>
      <c r="BM154" s="103"/>
      <c r="BN154" s="103"/>
      <c r="BO154" s="103"/>
      <c r="BP154" s="103"/>
      <c r="BQ154" s="103"/>
      <c r="BR154" s="103"/>
      <c r="BS154" s="103"/>
      <c r="BT154" s="103"/>
      <c r="BU154" s="103"/>
      <c r="BV154" s="103"/>
      <c r="BW154" s="232"/>
      <c r="BX154" s="103"/>
      <c r="BY154" s="103"/>
      <c r="BZ154" s="103"/>
      <c r="CA154" s="103"/>
      <c r="CB154" s="103"/>
      <c r="CC154" s="103"/>
      <c r="CD154" s="103"/>
      <c r="CE154" s="103"/>
      <c r="CG154" s="103"/>
      <c r="CH154" s="103"/>
    </row>
    <row r="155" spans="1:86" s="123" customFormat="1">
      <c r="A155" s="122"/>
      <c r="B155" s="122"/>
      <c r="C155" s="122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  <c r="BD155" s="103"/>
      <c r="BE155" s="103"/>
      <c r="BF155" s="103"/>
      <c r="BG155" s="103"/>
      <c r="BH155" s="103"/>
      <c r="BI155" s="103"/>
      <c r="BJ155" s="103"/>
      <c r="BK155" s="103"/>
      <c r="BL155" s="103"/>
      <c r="BM155" s="103"/>
      <c r="BN155" s="103"/>
      <c r="BO155" s="103"/>
      <c r="BP155" s="103"/>
      <c r="BQ155" s="103"/>
      <c r="BR155" s="103"/>
      <c r="BS155" s="103"/>
      <c r="BT155" s="103"/>
      <c r="BU155" s="103"/>
      <c r="BV155" s="103"/>
      <c r="BW155" s="232"/>
      <c r="BX155" s="103"/>
      <c r="BY155" s="103"/>
      <c r="BZ155" s="103"/>
      <c r="CA155" s="103"/>
      <c r="CB155" s="103"/>
      <c r="CC155" s="103"/>
      <c r="CD155" s="103"/>
      <c r="CE155" s="103"/>
      <c r="CG155" s="103"/>
      <c r="CH155" s="103"/>
    </row>
    <row r="156" spans="1:86" s="123" customFormat="1">
      <c r="A156" s="122"/>
      <c r="B156" s="122"/>
      <c r="C156" s="122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  <c r="BD156" s="103"/>
      <c r="BE156" s="103"/>
      <c r="BF156" s="103"/>
      <c r="BG156" s="103"/>
      <c r="BH156" s="103"/>
      <c r="BI156" s="103"/>
      <c r="BJ156" s="103"/>
      <c r="BK156" s="103"/>
      <c r="BL156" s="103"/>
      <c r="BM156" s="103"/>
      <c r="BN156" s="103"/>
      <c r="BO156" s="103"/>
      <c r="BP156" s="103"/>
      <c r="BQ156" s="103"/>
      <c r="BR156" s="103"/>
      <c r="BS156" s="103"/>
      <c r="BT156" s="103"/>
      <c r="BU156" s="103"/>
      <c r="BV156" s="103"/>
      <c r="BW156" s="232"/>
      <c r="BX156" s="103"/>
      <c r="BY156" s="103"/>
      <c r="BZ156" s="103"/>
      <c r="CA156" s="103"/>
      <c r="CB156" s="103"/>
      <c r="CC156" s="103"/>
      <c r="CD156" s="103"/>
      <c r="CE156" s="103"/>
      <c r="CG156" s="103"/>
      <c r="CH156" s="103"/>
    </row>
    <row r="157" spans="1:86" s="123" customFormat="1">
      <c r="A157" s="122"/>
      <c r="B157" s="122"/>
      <c r="C157" s="122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  <c r="BD157" s="103"/>
      <c r="BE157" s="103"/>
      <c r="BF157" s="103"/>
      <c r="BG157" s="103"/>
      <c r="BH157" s="103"/>
      <c r="BI157" s="103"/>
      <c r="BJ157" s="103"/>
      <c r="BK157" s="103"/>
      <c r="BL157" s="103"/>
      <c r="BM157" s="103"/>
      <c r="BN157" s="103"/>
      <c r="BO157" s="103"/>
      <c r="BP157" s="103"/>
      <c r="BQ157" s="103"/>
      <c r="BR157" s="103"/>
      <c r="BS157" s="103"/>
      <c r="BT157" s="103"/>
      <c r="BU157" s="103"/>
      <c r="BV157" s="103"/>
      <c r="BW157" s="232"/>
      <c r="BX157" s="103"/>
      <c r="BY157" s="103"/>
      <c r="BZ157" s="103"/>
      <c r="CA157" s="103"/>
      <c r="CB157" s="103"/>
      <c r="CC157" s="103"/>
      <c r="CD157" s="103"/>
      <c r="CE157" s="103"/>
      <c r="CG157" s="103"/>
      <c r="CH157" s="103"/>
    </row>
    <row r="158" spans="1:86" s="123" customFormat="1">
      <c r="A158" s="122"/>
      <c r="B158" s="122"/>
      <c r="C158" s="122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  <c r="BD158" s="103"/>
      <c r="BE158" s="103"/>
      <c r="BF158" s="103"/>
      <c r="BG158" s="103"/>
      <c r="BH158" s="103"/>
      <c r="BI158" s="103"/>
      <c r="BJ158" s="103"/>
      <c r="BK158" s="103"/>
      <c r="BL158" s="103"/>
      <c r="BM158" s="103"/>
      <c r="BN158" s="103"/>
      <c r="BO158" s="103"/>
      <c r="BP158" s="103"/>
      <c r="BQ158" s="103"/>
      <c r="BR158" s="103"/>
      <c r="BS158" s="103"/>
      <c r="BT158" s="103"/>
      <c r="BU158" s="103"/>
      <c r="BV158" s="103"/>
      <c r="BW158" s="232"/>
      <c r="BX158" s="103"/>
      <c r="BY158" s="103"/>
      <c r="BZ158" s="103"/>
      <c r="CA158" s="103"/>
      <c r="CB158" s="103"/>
      <c r="CC158" s="103"/>
      <c r="CD158" s="103"/>
      <c r="CE158" s="103"/>
      <c r="CG158" s="103"/>
      <c r="CH158" s="103"/>
    </row>
    <row r="159" spans="1:86" s="123" customFormat="1">
      <c r="A159" s="122"/>
      <c r="B159" s="122"/>
      <c r="C159" s="122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  <c r="BD159" s="103"/>
      <c r="BE159" s="103"/>
      <c r="BF159" s="103"/>
      <c r="BG159" s="103"/>
      <c r="BH159" s="103"/>
      <c r="BI159" s="103"/>
      <c r="BJ159" s="103"/>
      <c r="BK159" s="103"/>
      <c r="BL159" s="103"/>
      <c r="BM159" s="103"/>
      <c r="BN159" s="103"/>
      <c r="BO159" s="103"/>
      <c r="BP159" s="103"/>
      <c r="BQ159" s="103"/>
      <c r="BR159" s="103"/>
      <c r="BS159" s="103"/>
      <c r="BT159" s="103"/>
      <c r="BU159" s="103"/>
      <c r="BV159" s="103"/>
      <c r="BW159" s="232"/>
      <c r="BX159" s="103"/>
      <c r="BY159" s="103"/>
      <c r="BZ159" s="103"/>
      <c r="CA159" s="103"/>
      <c r="CB159" s="103"/>
      <c r="CC159" s="103"/>
      <c r="CD159" s="103"/>
      <c r="CE159" s="103"/>
      <c r="CG159" s="103"/>
      <c r="CH159" s="103"/>
    </row>
    <row r="160" spans="1:86" s="123" customFormat="1">
      <c r="A160" s="122"/>
      <c r="B160" s="122"/>
      <c r="C160" s="122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  <c r="BD160" s="103"/>
      <c r="BE160" s="103"/>
      <c r="BF160" s="103"/>
      <c r="BG160" s="103"/>
      <c r="BH160" s="103"/>
      <c r="BI160" s="103"/>
      <c r="BJ160" s="103"/>
      <c r="BK160" s="103"/>
      <c r="BL160" s="103"/>
      <c r="BM160" s="103"/>
      <c r="BN160" s="103"/>
      <c r="BO160" s="103"/>
      <c r="BP160" s="103"/>
      <c r="BQ160" s="103"/>
      <c r="BR160" s="103"/>
      <c r="BS160" s="103"/>
      <c r="BT160" s="103"/>
      <c r="BU160" s="103"/>
      <c r="BV160" s="103"/>
      <c r="BW160" s="232"/>
      <c r="BX160" s="103"/>
      <c r="BY160" s="103"/>
      <c r="BZ160" s="103"/>
      <c r="CA160" s="103"/>
      <c r="CB160" s="103"/>
      <c r="CC160" s="103"/>
      <c r="CD160" s="103"/>
      <c r="CE160" s="103"/>
      <c r="CG160" s="103"/>
      <c r="CH160" s="103"/>
    </row>
    <row r="161" spans="1:86" s="123" customFormat="1">
      <c r="A161" s="122"/>
      <c r="B161" s="122"/>
      <c r="C161" s="122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  <c r="BD161" s="103"/>
      <c r="BE161" s="103"/>
      <c r="BF161" s="103"/>
      <c r="BG161" s="103"/>
      <c r="BH161" s="103"/>
      <c r="BI161" s="103"/>
      <c r="BJ161" s="103"/>
      <c r="BK161" s="103"/>
      <c r="BL161" s="103"/>
      <c r="BM161" s="103"/>
      <c r="BN161" s="103"/>
      <c r="BO161" s="103"/>
      <c r="BP161" s="103"/>
      <c r="BQ161" s="103"/>
      <c r="BR161" s="103"/>
      <c r="BS161" s="103"/>
      <c r="BT161" s="103"/>
      <c r="BU161" s="103"/>
      <c r="BV161" s="103"/>
      <c r="BW161" s="232"/>
      <c r="BX161" s="103"/>
      <c r="BY161" s="103"/>
      <c r="BZ161" s="103"/>
      <c r="CA161" s="103"/>
      <c r="CB161" s="103"/>
      <c r="CC161" s="103"/>
      <c r="CD161" s="103"/>
      <c r="CE161" s="103"/>
      <c r="CG161" s="103"/>
      <c r="CH161" s="103"/>
    </row>
    <row r="162" spans="1:86" s="123" customFormat="1">
      <c r="A162" s="122"/>
      <c r="B162" s="122"/>
      <c r="C162" s="122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  <c r="BD162" s="103"/>
      <c r="BE162" s="103"/>
      <c r="BF162" s="103"/>
      <c r="BG162" s="103"/>
      <c r="BH162" s="103"/>
      <c r="BI162" s="103"/>
      <c r="BJ162" s="103"/>
      <c r="BK162" s="103"/>
      <c r="BL162" s="103"/>
      <c r="BM162" s="103"/>
      <c r="BN162" s="103"/>
      <c r="BO162" s="103"/>
      <c r="BP162" s="103"/>
      <c r="BQ162" s="103"/>
      <c r="BR162" s="103"/>
      <c r="BS162" s="103"/>
      <c r="BT162" s="103"/>
      <c r="BU162" s="103"/>
      <c r="BV162" s="103"/>
      <c r="BW162" s="232"/>
      <c r="BX162" s="103"/>
      <c r="BY162" s="103"/>
      <c r="BZ162" s="103"/>
      <c r="CA162" s="103"/>
      <c r="CB162" s="103"/>
      <c r="CC162" s="103"/>
      <c r="CD162" s="103"/>
      <c r="CE162" s="103"/>
      <c r="CG162" s="103"/>
      <c r="CH162" s="103"/>
    </row>
    <row r="163" spans="1:86" s="123" customFormat="1">
      <c r="A163" s="122"/>
      <c r="B163" s="122"/>
      <c r="C163" s="122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  <c r="BD163" s="103"/>
      <c r="BE163" s="103"/>
      <c r="BF163" s="103"/>
      <c r="BG163" s="103"/>
      <c r="BH163" s="103"/>
      <c r="BI163" s="103"/>
      <c r="BJ163" s="103"/>
      <c r="BK163" s="103"/>
      <c r="BL163" s="103"/>
      <c r="BM163" s="103"/>
      <c r="BN163" s="103"/>
      <c r="BO163" s="103"/>
      <c r="BP163" s="103"/>
      <c r="BQ163" s="103"/>
      <c r="BR163" s="103"/>
      <c r="BS163" s="103"/>
      <c r="BT163" s="103"/>
      <c r="BU163" s="103"/>
      <c r="BV163" s="103"/>
      <c r="BW163" s="232"/>
      <c r="BX163" s="103"/>
      <c r="BY163" s="103"/>
      <c r="BZ163" s="103"/>
      <c r="CA163" s="103"/>
      <c r="CB163" s="103"/>
      <c r="CC163" s="103"/>
      <c r="CD163" s="103"/>
      <c r="CE163" s="103"/>
      <c r="CG163" s="103"/>
      <c r="CH163" s="103"/>
    </row>
    <row r="164" spans="1:86" s="123" customFormat="1">
      <c r="A164" s="122"/>
      <c r="B164" s="122"/>
      <c r="C164" s="122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  <c r="BD164" s="103"/>
      <c r="BE164" s="103"/>
      <c r="BF164" s="103"/>
      <c r="BG164" s="103"/>
      <c r="BH164" s="103"/>
      <c r="BI164" s="103"/>
      <c r="BJ164" s="103"/>
      <c r="BK164" s="103"/>
      <c r="BL164" s="103"/>
      <c r="BM164" s="103"/>
      <c r="BN164" s="103"/>
      <c r="BO164" s="103"/>
      <c r="BP164" s="103"/>
      <c r="BQ164" s="103"/>
      <c r="BR164" s="103"/>
      <c r="BS164" s="103"/>
      <c r="BT164" s="103"/>
      <c r="BU164" s="103"/>
      <c r="BV164" s="103"/>
      <c r="BW164" s="232"/>
      <c r="BX164" s="103"/>
      <c r="BY164" s="103"/>
      <c r="BZ164" s="103"/>
      <c r="CA164" s="103"/>
      <c r="CB164" s="103"/>
      <c r="CC164" s="103"/>
      <c r="CD164" s="103"/>
      <c r="CE164" s="103"/>
      <c r="CG164" s="103"/>
      <c r="CH164" s="103"/>
    </row>
    <row r="165" spans="1:86" s="123" customFormat="1">
      <c r="A165" s="122"/>
      <c r="B165" s="122"/>
      <c r="C165" s="122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  <c r="BD165" s="103"/>
      <c r="BE165" s="103"/>
      <c r="BF165" s="103"/>
      <c r="BG165" s="103"/>
      <c r="BH165" s="103"/>
      <c r="BI165" s="103"/>
      <c r="BJ165" s="103"/>
      <c r="BK165" s="103"/>
      <c r="BL165" s="103"/>
      <c r="BM165" s="103"/>
      <c r="BN165" s="103"/>
      <c r="BO165" s="103"/>
      <c r="BP165" s="103"/>
      <c r="BQ165" s="103"/>
      <c r="BR165" s="103"/>
      <c r="BS165" s="103"/>
      <c r="BT165" s="103"/>
      <c r="BU165" s="103"/>
      <c r="BV165" s="103"/>
      <c r="BW165" s="232"/>
      <c r="BX165" s="103"/>
      <c r="BY165" s="103"/>
      <c r="BZ165" s="103"/>
      <c r="CA165" s="103"/>
      <c r="CB165" s="103"/>
      <c r="CC165" s="103"/>
      <c r="CD165" s="103"/>
      <c r="CE165" s="103"/>
      <c r="CG165" s="103"/>
      <c r="CH165" s="103"/>
    </row>
    <row r="166" spans="1:86" s="123" customFormat="1">
      <c r="A166" s="122"/>
      <c r="B166" s="122"/>
      <c r="C166" s="122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  <c r="BD166" s="103"/>
      <c r="BE166" s="103"/>
      <c r="BF166" s="103"/>
      <c r="BG166" s="103"/>
      <c r="BH166" s="103"/>
      <c r="BI166" s="103"/>
      <c r="BJ166" s="103"/>
      <c r="BK166" s="103"/>
      <c r="BL166" s="103"/>
      <c r="BM166" s="103"/>
      <c r="BN166" s="103"/>
      <c r="BO166" s="103"/>
      <c r="BP166" s="103"/>
      <c r="BQ166" s="103"/>
      <c r="BR166" s="103"/>
      <c r="BS166" s="103"/>
      <c r="BT166" s="103"/>
      <c r="BU166" s="103"/>
      <c r="BV166" s="103"/>
      <c r="BW166" s="232"/>
      <c r="BX166" s="103"/>
      <c r="BY166" s="103"/>
      <c r="BZ166" s="103"/>
      <c r="CA166" s="103"/>
      <c r="CB166" s="103"/>
      <c r="CC166" s="103"/>
      <c r="CD166" s="103"/>
      <c r="CE166" s="103"/>
      <c r="CG166" s="103"/>
      <c r="CH166" s="103"/>
    </row>
    <row r="167" spans="1:86" s="123" customFormat="1">
      <c r="A167" s="122"/>
      <c r="B167" s="122"/>
      <c r="C167" s="122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  <c r="BD167" s="103"/>
      <c r="BE167" s="103"/>
      <c r="BF167" s="103"/>
      <c r="BG167" s="103"/>
      <c r="BH167" s="103"/>
      <c r="BI167" s="103"/>
      <c r="BJ167" s="103"/>
      <c r="BK167" s="103"/>
      <c r="BL167" s="103"/>
      <c r="BM167" s="103"/>
      <c r="BN167" s="103"/>
      <c r="BO167" s="103"/>
      <c r="BP167" s="103"/>
      <c r="BQ167" s="103"/>
      <c r="BR167" s="103"/>
      <c r="BS167" s="103"/>
      <c r="BT167" s="103"/>
      <c r="BU167" s="103"/>
      <c r="BV167" s="103"/>
      <c r="BW167" s="232"/>
      <c r="BX167" s="103"/>
      <c r="BY167" s="103"/>
      <c r="BZ167" s="103"/>
      <c r="CA167" s="103"/>
      <c r="CB167" s="103"/>
      <c r="CC167" s="103"/>
      <c r="CD167" s="103"/>
      <c r="CE167" s="103"/>
      <c r="CG167" s="103"/>
      <c r="CH167" s="103"/>
    </row>
    <row r="168" spans="1:86" s="123" customFormat="1">
      <c r="A168" s="122"/>
      <c r="B168" s="122"/>
      <c r="C168" s="122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  <c r="BD168" s="103"/>
      <c r="BE168" s="103"/>
      <c r="BF168" s="103"/>
      <c r="BG168" s="103"/>
      <c r="BH168" s="103"/>
      <c r="BI168" s="103"/>
      <c r="BJ168" s="103"/>
      <c r="BK168" s="103"/>
      <c r="BL168" s="103"/>
      <c r="BM168" s="103"/>
      <c r="BN168" s="103"/>
      <c r="BO168" s="103"/>
      <c r="BP168" s="103"/>
      <c r="BQ168" s="103"/>
      <c r="BR168" s="103"/>
      <c r="BS168" s="103"/>
      <c r="BT168" s="103"/>
      <c r="BU168" s="103"/>
      <c r="BV168" s="103"/>
      <c r="BW168" s="232"/>
      <c r="BX168" s="103"/>
      <c r="BY168" s="103"/>
      <c r="BZ168" s="103"/>
      <c r="CA168" s="103"/>
      <c r="CB168" s="103"/>
      <c r="CC168" s="103"/>
      <c r="CD168" s="103"/>
      <c r="CE168" s="103"/>
      <c r="CG168" s="103"/>
      <c r="CH168" s="103"/>
    </row>
    <row r="169" spans="1:86" s="123" customFormat="1">
      <c r="A169" s="122"/>
      <c r="B169" s="122"/>
      <c r="C169" s="122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  <c r="BD169" s="103"/>
      <c r="BE169" s="103"/>
      <c r="BF169" s="103"/>
      <c r="BG169" s="103"/>
      <c r="BH169" s="103"/>
      <c r="BI169" s="103"/>
      <c r="BJ169" s="103"/>
      <c r="BK169" s="103"/>
      <c r="BL169" s="103"/>
      <c r="BM169" s="103"/>
      <c r="BN169" s="103"/>
      <c r="BO169" s="103"/>
      <c r="BP169" s="103"/>
      <c r="BQ169" s="103"/>
      <c r="BR169" s="103"/>
      <c r="BS169" s="103"/>
      <c r="BT169" s="103"/>
      <c r="BU169" s="103"/>
      <c r="BV169" s="103"/>
      <c r="BW169" s="232"/>
      <c r="BX169" s="103"/>
      <c r="BY169" s="103"/>
      <c r="BZ169" s="103"/>
      <c r="CA169" s="103"/>
      <c r="CB169" s="103"/>
      <c r="CC169" s="103"/>
      <c r="CD169" s="103"/>
      <c r="CE169" s="103"/>
      <c r="CG169" s="103"/>
      <c r="CH169" s="103"/>
    </row>
    <row r="170" spans="1:86" s="123" customFormat="1">
      <c r="A170" s="122"/>
      <c r="B170" s="122"/>
      <c r="C170" s="122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  <c r="BD170" s="103"/>
      <c r="BE170" s="103"/>
      <c r="BF170" s="103"/>
      <c r="BG170" s="103"/>
      <c r="BH170" s="103"/>
      <c r="BI170" s="103"/>
      <c r="BJ170" s="103"/>
      <c r="BK170" s="103"/>
      <c r="BL170" s="103"/>
      <c r="BM170" s="103"/>
      <c r="BN170" s="103"/>
      <c r="BO170" s="103"/>
      <c r="BP170" s="103"/>
      <c r="BQ170" s="103"/>
      <c r="BR170" s="103"/>
      <c r="BS170" s="103"/>
      <c r="BT170" s="103"/>
      <c r="BU170" s="103"/>
      <c r="BV170" s="103"/>
      <c r="BW170" s="232"/>
      <c r="BX170" s="103"/>
      <c r="BY170" s="103"/>
      <c r="BZ170" s="103"/>
      <c r="CA170" s="103"/>
      <c r="CB170" s="103"/>
      <c r="CC170" s="103"/>
      <c r="CD170" s="103"/>
      <c r="CE170" s="103"/>
      <c r="CG170" s="103"/>
      <c r="CH170" s="103"/>
    </row>
    <row r="171" spans="1:86" s="123" customFormat="1">
      <c r="A171" s="122"/>
      <c r="B171" s="122"/>
      <c r="C171" s="122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  <c r="BD171" s="103"/>
      <c r="BE171" s="103"/>
      <c r="BF171" s="103"/>
      <c r="BG171" s="103"/>
      <c r="BH171" s="103"/>
      <c r="BI171" s="103"/>
      <c r="BJ171" s="103"/>
      <c r="BK171" s="103"/>
      <c r="BL171" s="103"/>
      <c r="BM171" s="103"/>
      <c r="BN171" s="103"/>
      <c r="BO171" s="103"/>
      <c r="BP171" s="103"/>
      <c r="BQ171" s="103"/>
      <c r="BR171" s="103"/>
      <c r="BS171" s="103"/>
      <c r="BT171" s="103"/>
      <c r="BU171" s="103"/>
      <c r="BV171" s="103"/>
      <c r="BW171" s="232"/>
      <c r="BX171" s="103"/>
      <c r="BY171" s="103"/>
      <c r="BZ171" s="103"/>
      <c r="CA171" s="103"/>
      <c r="CB171" s="103"/>
      <c r="CC171" s="103"/>
      <c r="CD171" s="103"/>
      <c r="CE171" s="103"/>
      <c r="CG171" s="103"/>
      <c r="CH171" s="103"/>
    </row>
    <row r="172" spans="1:86" s="123" customFormat="1">
      <c r="A172" s="122"/>
      <c r="B172" s="122"/>
      <c r="C172" s="122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  <c r="BD172" s="103"/>
      <c r="BE172" s="103"/>
      <c r="BF172" s="103"/>
      <c r="BG172" s="103"/>
      <c r="BH172" s="103"/>
      <c r="BI172" s="103"/>
      <c r="BJ172" s="103"/>
      <c r="BK172" s="103"/>
      <c r="BL172" s="103"/>
      <c r="BM172" s="103"/>
      <c r="BN172" s="103"/>
      <c r="BO172" s="103"/>
      <c r="BP172" s="103"/>
      <c r="BQ172" s="103"/>
      <c r="BR172" s="103"/>
      <c r="BS172" s="103"/>
      <c r="BT172" s="103"/>
      <c r="BU172" s="103"/>
      <c r="BV172" s="103"/>
      <c r="BW172" s="232"/>
      <c r="BX172" s="103"/>
      <c r="BY172" s="103"/>
      <c r="BZ172" s="103"/>
      <c r="CA172" s="103"/>
      <c r="CB172" s="103"/>
      <c r="CC172" s="103"/>
      <c r="CD172" s="103"/>
      <c r="CE172" s="103"/>
      <c r="CG172" s="103"/>
      <c r="CH172" s="103"/>
    </row>
    <row r="173" spans="1:86" s="123" customFormat="1">
      <c r="A173" s="122"/>
      <c r="B173" s="122"/>
      <c r="C173" s="122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  <c r="BD173" s="103"/>
      <c r="BE173" s="103"/>
      <c r="BF173" s="103"/>
      <c r="BG173" s="103"/>
      <c r="BH173" s="103"/>
      <c r="BI173" s="103"/>
      <c r="BJ173" s="103"/>
      <c r="BK173" s="103"/>
      <c r="BL173" s="103"/>
      <c r="BM173" s="103"/>
      <c r="BN173" s="103"/>
      <c r="BO173" s="103"/>
      <c r="BP173" s="103"/>
      <c r="BQ173" s="103"/>
      <c r="BR173" s="103"/>
      <c r="BS173" s="103"/>
      <c r="BT173" s="103"/>
      <c r="BU173" s="103"/>
      <c r="BV173" s="103"/>
      <c r="BW173" s="232"/>
      <c r="BX173" s="103"/>
      <c r="BY173" s="103"/>
      <c r="BZ173" s="103"/>
      <c r="CA173" s="103"/>
      <c r="CB173" s="103"/>
      <c r="CC173" s="103"/>
      <c r="CD173" s="103"/>
      <c r="CE173" s="103"/>
      <c r="CG173" s="103"/>
      <c r="CH173" s="103"/>
    </row>
    <row r="174" spans="1:86" s="123" customFormat="1">
      <c r="A174" s="122"/>
      <c r="B174" s="122"/>
      <c r="C174" s="122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  <c r="BD174" s="103"/>
      <c r="BE174" s="103"/>
      <c r="BF174" s="103"/>
      <c r="BG174" s="103"/>
      <c r="BH174" s="103"/>
      <c r="BI174" s="103"/>
      <c r="BJ174" s="103"/>
      <c r="BK174" s="103"/>
      <c r="BL174" s="103"/>
      <c r="BM174" s="103"/>
      <c r="BN174" s="103"/>
      <c r="BO174" s="103"/>
      <c r="BP174" s="103"/>
      <c r="BQ174" s="103"/>
      <c r="BR174" s="103"/>
      <c r="BS174" s="103"/>
      <c r="BT174" s="103"/>
      <c r="BU174" s="103"/>
      <c r="BV174" s="103"/>
      <c r="BW174" s="232"/>
      <c r="BX174" s="103"/>
      <c r="BY174" s="103"/>
      <c r="BZ174" s="103"/>
      <c r="CA174" s="103"/>
      <c r="CB174" s="103"/>
      <c r="CC174" s="103"/>
      <c r="CD174" s="103"/>
      <c r="CE174" s="103"/>
      <c r="CG174" s="103"/>
      <c r="CH174" s="103"/>
    </row>
    <row r="175" spans="1:86" s="123" customFormat="1">
      <c r="A175" s="122"/>
      <c r="B175" s="122"/>
      <c r="C175" s="122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  <c r="BD175" s="103"/>
      <c r="BE175" s="103"/>
      <c r="BF175" s="103"/>
      <c r="BG175" s="103"/>
      <c r="BH175" s="103"/>
      <c r="BI175" s="103"/>
      <c r="BJ175" s="103"/>
      <c r="BK175" s="103"/>
      <c r="BL175" s="103"/>
      <c r="BM175" s="103"/>
      <c r="BN175" s="103"/>
      <c r="BO175" s="103"/>
      <c r="BP175" s="103"/>
      <c r="BQ175" s="103"/>
      <c r="BR175" s="103"/>
      <c r="BS175" s="103"/>
      <c r="BT175" s="103"/>
      <c r="BU175" s="103"/>
      <c r="BV175" s="103"/>
      <c r="BW175" s="232"/>
      <c r="BX175" s="103"/>
      <c r="BY175" s="103"/>
      <c r="BZ175" s="103"/>
      <c r="CA175" s="103"/>
      <c r="CB175" s="103"/>
      <c r="CC175" s="103"/>
      <c r="CD175" s="103"/>
      <c r="CE175" s="103"/>
      <c r="CG175" s="103"/>
      <c r="CH175" s="103"/>
    </row>
    <row r="176" spans="1:86" s="123" customFormat="1">
      <c r="A176" s="122"/>
      <c r="B176" s="122"/>
      <c r="C176" s="122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  <c r="BD176" s="103"/>
      <c r="BE176" s="103"/>
      <c r="BF176" s="103"/>
      <c r="BG176" s="103"/>
      <c r="BH176" s="103"/>
      <c r="BI176" s="103"/>
      <c r="BJ176" s="103"/>
      <c r="BK176" s="103"/>
      <c r="BL176" s="103"/>
      <c r="BM176" s="103"/>
      <c r="BN176" s="103"/>
      <c r="BO176" s="103"/>
      <c r="BP176" s="103"/>
      <c r="BQ176" s="103"/>
      <c r="BR176" s="103"/>
      <c r="BS176" s="103"/>
      <c r="BT176" s="103"/>
      <c r="BU176" s="103"/>
      <c r="BV176" s="103"/>
      <c r="BW176" s="232"/>
      <c r="BX176" s="103"/>
      <c r="BY176" s="103"/>
      <c r="BZ176" s="103"/>
      <c r="CA176" s="103"/>
      <c r="CB176" s="103"/>
      <c r="CC176" s="103"/>
      <c r="CD176" s="103"/>
      <c r="CE176" s="103"/>
      <c r="CG176" s="103"/>
      <c r="CH176" s="103"/>
    </row>
    <row r="177" spans="1:86" s="123" customFormat="1">
      <c r="A177" s="122"/>
      <c r="B177" s="122"/>
      <c r="C177" s="122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  <c r="BD177" s="103"/>
      <c r="BE177" s="103"/>
      <c r="BF177" s="103"/>
      <c r="BG177" s="103"/>
      <c r="BH177" s="103"/>
      <c r="BI177" s="103"/>
      <c r="BJ177" s="103"/>
      <c r="BK177" s="103"/>
      <c r="BL177" s="103"/>
      <c r="BM177" s="103"/>
      <c r="BN177" s="103"/>
      <c r="BO177" s="103"/>
      <c r="BP177" s="103"/>
      <c r="BQ177" s="103"/>
      <c r="BR177" s="103"/>
      <c r="BS177" s="103"/>
      <c r="BT177" s="103"/>
      <c r="BU177" s="103"/>
      <c r="BV177" s="103"/>
      <c r="BW177" s="232"/>
      <c r="BX177" s="103"/>
      <c r="BY177" s="103"/>
      <c r="BZ177" s="103"/>
      <c r="CA177" s="103"/>
      <c r="CB177" s="103"/>
      <c r="CC177" s="103"/>
      <c r="CD177" s="103"/>
      <c r="CE177" s="103"/>
      <c r="CG177" s="103"/>
      <c r="CH177" s="103"/>
    </row>
    <row r="178" spans="1:86" s="123" customFormat="1">
      <c r="A178" s="122"/>
      <c r="B178" s="122"/>
      <c r="C178" s="122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  <c r="BD178" s="103"/>
      <c r="BE178" s="103"/>
      <c r="BF178" s="103"/>
      <c r="BG178" s="103"/>
      <c r="BH178" s="103"/>
      <c r="BI178" s="103"/>
      <c r="BJ178" s="103"/>
      <c r="BK178" s="103"/>
      <c r="BL178" s="103"/>
      <c r="BM178" s="103"/>
      <c r="BN178" s="103"/>
      <c r="BO178" s="103"/>
      <c r="BP178" s="103"/>
      <c r="BQ178" s="103"/>
      <c r="BR178" s="103"/>
      <c r="BS178" s="103"/>
      <c r="BT178" s="103"/>
      <c r="BU178" s="103"/>
      <c r="BV178" s="103"/>
      <c r="BW178" s="232"/>
      <c r="BX178" s="103"/>
      <c r="BY178" s="103"/>
      <c r="BZ178" s="103"/>
      <c r="CA178" s="103"/>
      <c r="CB178" s="103"/>
      <c r="CC178" s="103"/>
      <c r="CD178" s="103"/>
      <c r="CE178" s="103"/>
      <c r="CG178" s="103"/>
      <c r="CH178" s="103"/>
    </row>
    <row r="179" spans="1:86" s="123" customFormat="1">
      <c r="A179" s="122"/>
      <c r="B179" s="122"/>
      <c r="C179" s="122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  <c r="BD179" s="103"/>
      <c r="BE179" s="103"/>
      <c r="BF179" s="103"/>
      <c r="BG179" s="103"/>
      <c r="BH179" s="103"/>
      <c r="BI179" s="103"/>
      <c r="BJ179" s="103"/>
      <c r="BK179" s="103"/>
      <c r="BL179" s="103"/>
      <c r="BM179" s="103"/>
      <c r="BN179" s="103"/>
      <c r="BO179" s="103"/>
      <c r="BP179" s="103"/>
      <c r="BQ179" s="103"/>
      <c r="BR179" s="103"/>
      <c r="BS179" s="103"/>
      <c r="BT179" s="103"/>
      <c r="BU179" s="103"/>
      <c r="BV179" s="103"/>
      <c r="BW179" s="232"/>
      <c r="BX179" s="103"/>
      <c r="BY179" s="103"/>
      <c r="BZ179" s="103"/>
      <c r="CA179" s="103"/>
      <c r="CB179" s="103"/>
      <c r="CC179" s="103"/>
      <c r="CD179" s="103"/>
      <c r="CE179" s="103"/>
      <c r="CG179" s="103"/>
      <c r="CH179" s="103"/>
    </row>
    <row r="180" spans="1:86" s="123" customFormat="1">
      <c r="A180" s="122"/>
      <c r="B180" s="122"/>
      <c r="C180" s="122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  <c r="BD180" s="103"/>
      <c r="BE180" s="103"/>
      <c r="BF180" s="103"/>
      <c r="BG180" s="103"/>
      <c r="BH180" s="103"/>
      <c r="BI180" s="103"/>
      <c r="BJ180" s="103"/>
      <c r="BK180" s="103"/>
      <c r="BL180" s="103"/>
      <c r="BM180" s="103"/>
      <c r="BN180" s="103"/>
      <c r="BO180" s="103"/>
      <c r="BP180" s="103"/>
      <c r="BQ180" s="103"/>
      <c r="BR180" s="103"/>
      <c r="BS180" s="103"/>
      <c r="BT180" s="103"/>
      <c r="BU180" s="103"/>
      <c r="BV180" s="103"/>
      <c r="BW180" s="232"/>
      <c r="BX180" s="103"/>
      <c r="BY180" s="103"/>
      <c r="BZ180" s="103"/>
      <c r="CA180" s="103"/>
      <c r="CB180" s="103"/>
      <c r="CC180" s="103"/>
      <c r="CD180" s="103"/>
      <c r="CE180" s="103"/>
      <c r="CG180" s="103"/>
      <c r="CH180" s="103"/>
    </row>
    <row r="181" spans="1:86" s="123" customFormat="1">
      <c r="A181" s="122"/>
      <c r="B181" s="122"/>
      <c r="C181" s="122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  <c r="BD181" s="103"/>
      <c r="BE181" s="103"/>
      <c r="BF181" s="103"/>
      <c r="BG181" s="103"/>
      <c r="BH181" s="103"/>
      <c r="BI181" s="103"/>
      <c r="BJ181" s="103"/>
      <c r="BK181" s="103"/>
      <c r="BL181" s="103"/>
      <c r="BM181" s="103"/>
      <c r="BN181" s="103"/>
      <c r="BO181" s="103"/>
      <c r="BP181" s="103"/>
      <c r="BQ181" s="103"/>
      <c r="BR181" s="103"/>
      <c r="BS181" s="103"/>
      <c r="BT181" s="103"/>
      <c r="BU181" s="103"/>
      <c r="BV181" s="103"/>
      <c r="BW181" s="232"/>
      <c r="BX181" s="103"/>
      <c r="BY181" s="103"/>
      <c r="BZ181" s="103"/>
      <c r="CA181" s="103"/>
      <c r="CB181" s="103"/>
      <c r="CC181" s="103"/>
      <c r="CD181" s="103"/>
      <c r="CE181" s="103"/>
      <c r="CG181" s="103"/>
      <c r="CH181" s="103"/>
    </row>
    <row r="182" spans="1:86" s="123" customFormat="1">
      <c r="A182" s="122"/>
      <c r="B182" s="122"/>
      <c r="C182" s="122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  <c r="BD182" s="103"/>
      <c r="BE182" s="103"/>
      <c r="BF182" s="103"/>
      <c r="BG182" s="103"/>
      <c r="BH182" s="103"/>
      <c r="BI182" s="103"/>
      <c r="BJ182" s="103"/>
      <c r="BK182" s="103"/>
      <c r="BL182" s="103"/>
      <c r="BM182" s="103"/>
      <c r="BN182" s="103"/>
      <c r="BO182" s="103"/>
      <c r="BP182" s="103"/>
      <c r="BQ182" s="103"/>
      <c r="BR182" s="103"/>
      <c r="BS182" s="103"/>
      <c r="BT182" s="103"/>
      <c r="BU182" s="103"/>
      <c r="BV182" s="103"/>
      <c r="BW182" s="232"/>
      <c r="BX182" s="103"/>
      <c r="BY182" s="103"/>
      <c r="BZ182" s="103"/>
      <c r="CA182" s="103"/>
      <c r="CB182" s="103"/>
      <c r="CC182" s="103"/>
      <c r="CD182" s="103"/>
      <c r="CE182" s="103"/>
      <c r="CG182" s="103"/>
      <c r="CH182" s="103"/>
    </row>
    <row r="183" spans="1:86" s="123" customFormat="1">
      <c r="A183" s="122"/>
      <c r="B183" s="122"/>
      <c r="C183" s="122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  <c r="BD183" s="103"/>
      <c r="BE183" s="103"/>
      <c r="BF183" s="103"/>
      <c r="BG183" s="103"/>
      <c r="BH183" s="103"/>
      <c r="BI183" s="103"/>
      <c r="BJ183" s="103"/>
      <c r="BK183" s="103"/>
      <c r="BL183" s="103"/>
      <c r="BM183" s="103"/>
      <c r="BN183" s="103"/>
      <c r="BO183" s="103"/>
      <c r="BP183" s="103"/>
      <c r="BQ183" s="103"/>
      <c r="BR183" s="103"/>
      <c r="BS183" s="103"/>
      <c r="BT183" s="103"/>
      <c r="BU183" s="103"/>
      <c r="BV183" s="103"/>
      <c r="BW183" s="232"/>
      <c r="BX183" s="103"/>
      <c r="BY183" s="103"/>
      <c r="BZ183" s="103"/>
      <c r="CA183" s="103"/>
      <c r="CB183" s="103"/>
      <c r="CC183" s="103"/>
      <c r="CD183" s="103"/>
      <c r="CE183" s="103"/>
      <c r="CG183" s="103"/>
      <c r="CH183" s="103"/>
    </row>
    <row r="184" spans="1:86" s="123" customFormat="1">
      <c r="A184" s="122"/>
      <c r="B184" s="122"/>
      <c r="C184" s="122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  <c r="BD184" s="103"/>
      <c r="BE184" s="103"/>
      <c r="BF184" s="103"/>
      <c r="BG184" s="103"/>
      <c r="BH184" s="103"/>
      <c r="BI184" s="103"/>
      <c r="BJ184" s="103"/>
      <c r="BK184" s="103"/>
      <c r="BL184" s="103"/>
      <c r="BM184" s="103"/>
      <c r="BN184" s="103"/>
      <c r="BO184" s="103"/>
      <c r="BP184" s="103"/>
      <c r="BQ184" s="103"/>
      <c r="BR184" s="103"/>
      <c r="BS184" s="103"/>
      <c r="BT184" s="103"/>
      <c r="BU184" s="103"/>
      <c r="BV184" s="103"/>
      <c r="BW184" s="232"/>
      <c r="BX184" s="103"/>
      <c r="BY184" s="103"/>
      <c r="BZ184" s="103"/>
      <c r="CA184" s="103"/>
      <c r="CB184" s="103"/>
      <c r="CC184" s="103"/>
      <c r="CD184" s="103"/>
      <c r="CE184" s="103"/>
      <c r="CG184" s="103"/>
      <c r="CH184" s="103"/>
    </row>
    <row r="185" spans="1:86" s="123" customFormat="1">
      <c r="A185" s="122"/>
      <c r="B185" s="122"/>
      <c r="C185" s="122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  <c r="BD185" s="103"/>
      <c r="BE185" s="103"/>
      <c r="BF185" s="103"/>
      <c r="BG185" s="103"/>
      <c r="BH185" s="103"/>
      <c r="BI185" s="103"/>
      <c r="BJ185" s="103"/>
      <c r="BK185" s="103"/>
      <c r="BL185" s="103"/>
      <c r="BM185" s="103"/>
      <c r="BN185" s="103"/>
      <c r="BO185" s="103"/>
      <c r="BP185" s="103"/>
      <c r="BQ185" s="103"/>
      <c r="BR185" s="103"/>
      <c r="BS185" s="103"/>
      <c r="BT185" s="103"/>
      <c r="BU185" s="103"/>
      <c r="BV185" s="103"/>
      <c r="BW185" s="232"/>
      <c r="BX185" s="103"/>
      <c r="BY185" s="103"/>
      <c r="BZ185" s="103"/>
      <c r="CA185" s="103"/>
      <c r="CB185" s="103"/>
      <c r="CC185" s="103"/>
      <c r="CD185" s="103"/>
      <c r="CE185" s="103"/>
      <c r="CG185" s="103"/>
      <c r="CH185" s="103"/>
    </row>
    <row r="186" spans="1:86" s="123" customFormat="1">
      <c r="A186" s="122"/>
      <c r="B186" s="122"/>
      <c r="C186" s="122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  <c r="BD186" s="103"/>
      <c r="BE186" s="103"/>
      <c r="BF186" s="103"/>
      <c r="BG186" s="103"/>
      <c r="BH186" s="103"/>
      <c r="BI186" s="103"/>
      <c r="BJ186" s="103"/>
      <c r="BK186" s="103"/>
      <c r="BL186" s="103"/>
      <c r="BM186" s="103"/>
      <c r="BN186" s="103"/>
      <c r="BO186" s="103"/>
      <c r="BP186" s="103"/>
      <c r="BQ186" s="103"/>
      <c r="BR186" s="103"/>
      <c r="BS186" s="103"/>
      <c r="BT186" s="103"/>
      <c r="BU186" s="103"/>
      <c r="BV186" s="103"/>
      <c r="BW186" s="232"/>
      <c r="BX186" s="103"/>
      <c r="BY186" s="103"/>
      <c r="BZ186" s="103"/>
      <c r="CA186" s="103"/>
      <c r="CB186" s="103"/>
      <c r="CC186" s="103"/>
      <c r="CD186" s="103"/>
      <c r="CE186" s="103"/>
      <c r="CG186" s="103"/>
      <c r="CH186" s="103"/>
    </row>
    <row r="187" spans="1:86" s="123" customFormat="1">
      <c r="A187" s="122"/>
      <c r="B187" s="122"/>
      <c r="C187" s="122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  <c r="BD187" s="103"/>
      <c r="BE187" s="103"/>
      <c r="BF187" s="103"/>
      <c r="BG187" s="103"/>
      <c r="BH187" s="103"/>
      <c r="BI187" s="103"/>
      <c r="BJ187" s="103"/>
      <c r="BK187" s="103"/>
      <c r="BL187" s="103"/>
      <c r="BM187" s="103"/>
      <c r="BN187" s="103"/>
      <c r="BO187" s="103"/>
      <c r="BP187" s="103"/>
      <c r="BQ187" s="103"/>
      <c r="BR187" s="103"/>
      <c r="BS187" s="103"/>
      <c r="BT187" s="103"/>
      <c r="BU187" s="103"/>
      <c r="BV187" s="103"/>
      <c r="BW187" s="232"/>
      <c r="BX187" s="103"/>
      <c r="BY187" s="103"/>
      <c r="BZ187" s="103"/>
      <c r="CA187" s="103"/>
      <c r="CB187" s="103"/>
      <c r="CC187" s="103"/>
      <c r="CD187" s="103"/>
      <c r="CE187" s="103"/>
      <c r="CG187" s="103"/>
      <c r="CH187" s="103"/>
    </row>
    <row r="188" spans="1:86" s="123" customFormat="1">
      <c r="A188" s="122"/>
      <c r="B188" s="122"/>
      <c r="C188" s="122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  <c r="BD188" s="103"/>
      <c r="BE188" s="103"/>
      <c r="BF188" s="103"/>
      <c r="BG188" s="103"/>
      <c r="BH188" s="103"/>
      <c r="BI188" s="103"/>
      <c r="BJ188" s="103"/>
      <c r="BK188" s="103"/>
      <c r="BL188" s="103"/>
      <c r="BM188" s="103"/>
      <c r="BN188" s="103"/>
      <c r="BO188" s="103"/>
      <c r="BP188" s="103"/>
      <c r="BQ188" s="103"/>
      <c r="BR188" s="103"/>
      <c r="BS188" s="103"/>
      <c r="BT188" s="103"/>
      <c r="BU188" s="103"/>
      <c r="BV188" s="103"/>
      <c r="BW188" s="232"/>
      <c r="BX188" s="103"/>
      <c r="BY188" s="103"/>
      <c r="BZ188" s="103"/>
      <c r="CA188" s="103"/>
      <c r="CB188" s="103"/>
      <c r="CC188" s="103"/>
      <c r="CD188" s="103"/>
      <c r="CE188" s="103"/>
      <c r="CG188" s="103"/>
      <c r="CH188" s="103"/>
    </row>
    <row r="189" spans="1:86" s="123" customFormat="1">
      <c r="A189" s="122"/>
      <c r="B189" s="122"/>
      <c r="C189" s="122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  <c r="BD189" s="103"/>
      <c r="BE189" s="103"/>
      <c r="BF189" s="103"/>
      <c r="BG189" s="103"/>
      <c r="BH189" s="103"/>
      <c r="BI189" s="103"/>
      <c r="BJ189" s="103"/>
      <c r="BK189" s="103"/>
      <c r="BL189" s="103"/>
      <c r="BM189" s="103"/>
      <c r="BN189" s="103"/>
      <c r="BO189" s="103"/>
      <c r="BP189" s="103"/>
      <c r="BQ189" s="103"/>
      <c r="BR189" s="103"/>
      <c r="BS189" s="103"/>
      <c r="BT189" s="103"/>
      <c r="BU189" s="103"/>
      <c r="BV189" s="103"/>
      <c r="BW189" s="232"/>
      <c r="BX189" s="103"/>
      <c r="BY189" s="103"/>
      <c r="BZ189" s="103"/>
      <c r="CA189" s="103"/>
      <c r="CB189" s="103"/>
      <c r="CC189" s="103"/>
      <c r="CD189" s="103"/>
      <c r="CE189" s="103"/>
      <c r="CG189" s="103"/>
      <c r="CH189" s="103"/>
    </row>
    <row r="190" spans="1:86" s="123" customFormat="1">
      <c r="A190" s="122"/>
      <c r="B190" s="122"/>
      <c r="C190" s="122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  <c r="BD190" s="103"/>
      <c r="BE190" s="103"/>
      <c r="BF190" s="103"/>
      <c r="BG190" s="103"/>
      <c r="BH190" s="103"/>
      <c r="BI190" s="103"/>
      <c r="BJ190" s="103"/>
      <c r="BK190" s="103"/>
      <c r="BL190" s="103"/>
      <c r="BM190" s="103"/>
      <c r="BN190" s="103"/>
      <c r="BO190" s="103"/>
      <c r="BP190" s="103"/>
      <c r="BQ190" s="103"/>
      <c r="BR190" s="103"/>
      <c r="BS190" s="103"/>
      <c r="BT190" s="103"/>
      <c r="BU190" s="103"/>
      <c r="BV190" s="103"/>
      <c r="BW190" s="232"/>
      <c r="BX190" s="103"/>
      <c r="BY190" s="103"/>
      <c r="BZ190" s="103"/>
      <c r="CA190" s="103"/>
      <c r="CB190" s="103"/>
      <c r="CC190" s="103"/>
      <c r="CD190" s="103"/>
      <c r="CE190" s="103"/>
      <c r="CG190" s="103"/>
      <c r="CH190" s="103"/>
    </row>
    <row r="191" spans="1:86" s="123" customFormat="1">
      <c r="A191" s="122"/>
      <c r="B191" s="122"/>
      <c r="C191" s="122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  <c r="BD191" s="103"/>
      <c r="BE191" s="103"/>
      <c r="BF191" s="103"/>
      <c r="BG191" s="103"/>
      <c r="BH191" s="103"/>
      <c r="BI191" s="103"/>
      <c r="BJ191" s="103"/>
      <c r="BK191" s="103"/>
      <c r="BL191" s="103"/>
      <c r="BM191" s="103"/>
      <c r="BN191" s="103"/>
      <c r="BO191" s="103"/>
      <c r="BP191" s="103"/>
      <c r="BQ191" s="103"/>
      <c r="BR191" s="103"/>
      <c r="BS191" s="103"/>
      <c r="BT191" s="103"/>
      <c r="BU191" s="103"/>
      <c r="BV191" s="103"/>
      <c r="BW191" s="232"/>
      <c r="BX191" s="103"/>
      <c r="BY191" s="103"/>
      <c r="BZ191" s="103"/>
      <c r="CA191" s="103"/>
      <c r="CB191" s="103"/>
      <c r="CC191" s="103"/>
      <c r="CD191" s="103"/>
      <c r="CE191" s="103"/>
      <c r="CG191" s="103"/>
      <c r="CH191" s="103"/>
    </row>
    <row r="192" spans="1:86" s="123" customFormat="1">
      <c r="A192" s="122"/>
      <c r="B192" s="122"/>
      <c r="C192" s="122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  <c r="BD192" s="103"/>
      <c r="BE192" s="103"/>
      <c r="BF192" s="103"/>
      <c r="BG192" s="103"/>
      <c r="BH192" s="103"/>
      <c r="BI192" s="103"/>
      <c r="BJ192" s="103"/>
      <c r="BK192" s="103"/>
      <c r="BL192" s="103"/>
      <c r="BM192" s="103"/>
      <c r="BN192" s="103"/>
      <c r="BO192" s="103"/>
      <c r="BP192" s="103"/>
      <c r="BQ192" s="103"/>
      <c r="BR192" s="103"/>
      <c r="BS192" s="103"/>
      <c r="BT192" s="103"/>
      <c r="BU192" s="103"/>
      <c r="BV192" s="103"/>
      <c r="BW192" s="232"/>
      <c r="BX192" s="103"/>
      <c r="BY192" s="103"/>
      <c r="BZ192" s="103"/>
      <c r="CA192" s="103"/>
      <c r="CB192" s="103"/>
      <c r="CC192" s="103"/>
      <c r="CD192" s="103"/>
      <c r="CE192" s="103"/>
      <c r="CG192" s="103"/>
      <c r="CH192" s="103"/>
    </row>
    <row r="193" spans="1:86" s="123" customFormat="1">
      <c r="A193" s="122"/>
      <c r="B193" s="122"/>
      <c r="C193" s="122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  <c r="BD193" s="103"/>
      <c r="BE193" s="103"/>
      <c r="BF193" s="103"/>
      <c r="BG193" s="103"/>
      <c r="BH193" s="103"/>
      <c r="BI193" s="103"/>
      <c r="BJ193" s="103"/>
      <c r="BK193" s="103"/>
      <c r="BL193" s="103"/>
      <c r="BM193" s="103"/>
      <c r="BN193" s="103"/>
      <c r="BO193" s="103"/>
      <c r="BP193" s="103"/>
      <c r="BQ193" s="103"/>
      <c r="BR193" s="103"/>
      <c r="BS193" s="103"/>
      <c r="BT193" s="103"/>
      <c r="BU193" s="103"/>
      <c r="BV193" s="103"/>
      <c r="BW193" s="232"/>
      <c r="BX193" s="103"/>
      <c r="BY193" s="103"/>
      <c r="BZ193" s="103"/>
      <c r="CA193" s="103"/>
      <c r="CB193" s="103"/>
      <c r="CC193" s="103"/>
      <c r="CD193" s="103"/>
      <c r="CE193" s="103"/>
      <c r="CG193" s="103"/>
      <c r="CH193" s="103"/>
    </row>
    <row r="194" spans="1:86" s="123" customFormat="1">
      <c r="A194" s="122"/>
      <c r="B194" s="122"/>
      <c r="C194" s="122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  <c r="BD194" s="103"/>
      <c r="BE194" s="103"/>
      <c r="BF194" s="103"/>
      <c r="BG194" s="103"/>
      <c r="BH194" s="103"/>
      <c r="BI194" s="103"/>
      <c r="BJ194" s="103"/>
      <c r="BK194" s="103"/>
      <c r="BL194" s="103"/>
      <c r="BM194" s="103"/>
      <c r="BN194" s="103"/>
      <c r="BO194" s="103"/>
      <c r="BP194" s="103"/>
      <c r="BQ194" s="103"/>
      <c r="BR194" s="103"/>
      <c r="BS194" s="103"/>
      <c r="BT194" s="103"/>
      <c r="BU194" s="103"/>
      <c r="BV194" s="103"/>
      <c r="BW194" s="232"/>
      <c r="BX194" s="103"/>
      <c r="BY194" s="103"/>
      <c r="BZ194" s="103"/>
      <c r="CA194" s="103"/>
      <c r="CB194" s="103"/>
      <c r="CC194" s="103"/>
      <c r="CD194" s="103"/>
      <c r="CE194" s="103"/>
      <c r="CG194" s="103"/>
      <c r="CH194" s="103"/>
    </row>
    <row r="195" spans="1:86" s="123" customFormat="1">
      <c r="A195" s="122"/>
      <c r="B195" s="122"/>
      <c r="C195" s="122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  <c r="BD195" s="103"/>
      <c r="BE195" s="103"/>
      <c r="BF195" s="103"/>
      <c r="BG195" s="103"/>
      <c r="BH195" s="103"/>
      <c r="BI195" s="103"/>
      <c r="BJ195" s="103"/>
      <c r="BK195" s="103"/>
      <c r="BL195" s="103"/>
      <c r="BM195" s="103"/>
      <c r="BN195" s="103"/>
      <c r="BO195" s="103"/>
      <c r="BP195" s="103"/>
      <c r="BQ195" s="103"/>
      <c r="BR195" s="103"/>
      <c r="BS195" s="103"/>
      <c r="BT195" s="103"/>
      <c r="BU195" s="103"/>
      <c r="BV195" s="103"/>
      <c r="BW195" s="232"/>
      <c r="BX195" s="103"/>
      <c r="BY195" s="103"/>
      <c r="BZ195" s="103"/>
      <c r="CA195" s="103"/>
      <c r="CB195" s="103"/>
      <c r="CC195" s="103"/>
      <c r="CD195" s="103"/>
      <c r="CE195" s="103"/>
      <c r="CG195" s="103"/>
      <c r="CH195" s="103"/>
    </row>
    <row r="196" spans="1:86" s="123" customFormat="1">
      <c r="A196" s="122"/>
      <c r="B196" s="122"/>
      <c r="C196" s="122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  <c r="BD196" s="103"/>
      <c r="BE196" s="103"/>
      <c r="BF196" s="103"/>
      <c r="BG196" s="103"/>
      <c r="BH196" s="103"/>
      <c r="BI196" s="103"/>
      <c r="BJ196" s="103"/>
      <c r="BK196" s="103"/>
      <c r="BL196" s="103"/>
      <c r="BM196" s="103"/>
      <c r="BN196" s="103"/>
      <c r="BO196" s="103"/>
      <c r="BP196" s="103"/>
      <c r="BQ196" s="103"/>
      <c r="BR196" s="103"/>
      <c r="BS196" s="103"/>
      <c r="BT196" s="103"/>
      <c r="BU196" s="103"/>
      <c r="BV196" s="103"/>
      <c r="BW196" s="232"/>
      <c r="BX196" s="103"/>
      <c r="BY196" s="103"/>
      <c r="BZ196" s="103"/>
      <c r="CA196" s="103"/>
      <c r="CB196" s="103"/>
      <c r="CC196" s="103"/>
      <c r="CD196" s="103"/>
      <c r="CE196" s="103"/>
      <c r="CG196" s="103"/>
      <c r="CH196" s="103"/>
    </row>
    <row r="197" spans="1:86" s="123" customFormat="1">
      <c r="A197" s="122"/>
      <c r="B197" s="122"/>
      <c r="C197" s="122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  <c r="BD197" s="103"/>
      <c r="BE197" s="103"/>
      <c r="BF197" s="103"/>
      <c r="BG197" s="103"/>
      <c r="BH197" s="103"/>
      <c r="BI197" s="103"/>
      <c r="BJ197" s="103"/>
      <c r="BK197" s="103"/>
      <c r="BL197" s="103"/>
      <c r="BM197" s="103"/>
      <c r="BN197" s="103"/>
      <c r="BO197" s="103"/>
      <c r="BP197" s="103"/>
      <c r="BQ197" s="103"/>
      <c r="BR197" s="103"/>
      <c r="BS197" s="103"/>
      <c r="BT197" s="103"/>
      <c r="BU197" s="103"/>
      <c r="BV197" s="103"/>
      <c r="BW197" s="232"/>
      <c r="BX197" s="103"/>
      <c r="BY197" s="103"/>
      <c r="BZ197" s="103"/>
      <c r="CA197" s="103"/>
      <c r="CB197" s="103"/>
      <c r="CC197" s="103"/>
      <c r="CD197" s="103"/>
      <c r="CE197" s="103"/>
      <c r="CG197" s="103"/>
      <c r="CH197" s="103"/>
    </row>
    <row r="198" spans="1:86" s="123" customFormat="1">
      <c r="A198" s="122"/>
      <c r="B198" s="122"/>
      <c r="C198" s="122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  <c r="BD198" s="103"/>
      <c r="BE198" s="103"/>
      <c r="BF198" s="103"/>
      <c r="BG198" s="103"/>
      <c r="BH198" s="103"/>
      <c r="BI198" s="103"/>
      <c r="BJ198" s="103"/>
      <c r="BK198" s="103"/>
      <c r="BL198" s="103"/>
      <c r="BM198" s="103"/>
      <c r="BN198" s="103"/>
      <c r="BO198" s="103"/>
      <c r="BP198" s="103"/>
      <c r="BQ198" s="103"/>
      <c r="BR198" s="103"/>
      <c r="BS198" s="103"/>
      <c r="BT198" s="103"/>
      <c r="BU198" s="103"/>
      <c r="BV198" s="103"/>
      <c r="BW198" s="232"/>
      <c r="BX198" s="103"/>
      <c r="BY198" s="103"/>
      <c r="BZ198" s="103"/>
      <c r="CA198" s="103"/>
      <c r="CB198" s="103"/>
      <c r="CC198" s="103"/>
      <c r="CD198" s="103"/>
      <c r="CE198" s="103"/>
      <c r="CG198" s="103"/>
      <c r="CH198" s="103"/>
    </row>
    <row r="199" spans="1:86" s="123" customFormat="1">
      <c r="A199" s="122"/>
      <c r="B199" s="122"/>
      <c r="C199" s="122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  <c r="BD199" s="103"/>
      <c r="BE199" s="103"/>
      <c r="BF199" s="103"/>
      <c r="BG199" s="103"/>
      <c r="BH199" s="103"/>
      <c r="BI199" s="103"/>
      <c r="BJ199" s="103"/>
      <c r="BK199" s="103"/>
      <c r="BL199" s="103"/>
      <c r="BM199" s="103"/>
      <c r="BN199" s="103"/>
      <c r="BO199" s="103"/>
      <c r="BP199" s="103"/>
      <c r="BQ199" s="103"/>
      <c r="BR199" s="103"/>
      <c r="BS199" s="103"/>
      <c r="BT199" s="103"/>
      <c r="BU199" s="103"/>
      <c r="BV199" s="103"/>
      <c r="BW199" s="232"/>
      <c r="BX199" s="103"/>
      <c r="BY199" s="103"/>
      <c r="BZ199" s="103"/>
      <c r="CA199" s="103"/>
      <c r="CB199" s="103"/>
      <c r="CC199" s="103"/>
      <c r="CD199" s="103"/>
      <c r="CE199" s="103"/>
      <c r="CG199" s="103"/>
      <c r="CH199" s="103"/>
    </row>
    <row r="200" spans="1:86" s="123" customFormat="1">
      <c r="A200" s="122"/>
      <c r="B200" s="122"/>
      <c r="C200" s="122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  <c r="BD200" s="103"/>
      <c r="BE200" s="103"/>
      <c r="BF200" s="103"/>
      <c r="BG200" s="103"/>
      <c r="BH200" s="103"/>
      <c r="BI200" s="103"/>
      <c r="BJ200" s="103"/>
      <c r="BK200" s="103"/>
      <c r="BL200" s="103"/>
      <c r="BM200" s="103"/>
      <c r="BN200" s="103"/>
      <c r="BO200" s="103"/>
      <c r="BP200" s="103"/>
      <c r="BQ200" s="103"/>
      <c r="BR200" s="103"/>
      <c r="BS200" s="103"/>
      <c r="BT200" s="103"/>
      <c r="BU200" s="103"/>
      <c r="BV200" s="103"/>
      <c r="BW200" s="232"/>
      <c r="BX200" s="103"/>
      <c r="BY200" s="103"/>
      <c r="BZ200" s="103"/>
      <c r="CA200" s="103"/>
      <c r="CB200" s="103"/>
      <c r="CC200" s="103"/>
      <c r="CD200" s="103"/>
      <c r="CE200" s="103"/>
      <c r="CG200" s="103"/>
      <c r="CH200" s="103"/>
    </row>
    <row r="201" spans="1:86" s="123" customFormat="1">
      <c r="A201" s="122"/>
      <c r="B201" s="122"/>
      <c r="C201" s="122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  <c r="BD201" s="103"/>
      <c r="BE201" s="103"/>
      <c r="BF201" s="103"/>
      <c r="BG201" s="103"/>
      <c r="BH201" s="103"/>
      <c r="BI201" s="103"/>
      <c r="BJ201" s="103"/>
      <c r="BK201" s="103"/>
      <c r="BL201" s="103"/>
      <c r="BM201" s="103"/>
      <c r="BN201" s="103"/>
      <c r="BO201" s="103"/>
      <c r="BP201" s="103"/>
      <c r="BQ201" s="103"/>
      <c r="BR201" s="103"/>
      <c r="BS201" s="103"/>
      <c r="BT201" s="103"/>
      <c r="BU201" s="103"/>
      <c r="BV201" s="103"/>
      <c r="BW201" s="232"/>
      <c r="BX201" s="103"/>
      <c r="BY201" s="103"/>
      <c r="BZ201" s="103"/>
      <c r="CA201" s="103"/>
      <c r="CB201" s="103"/>
      <c r="CC201" s="103"/>
      <c r="CD201" s="103"/>
      <c r="CE201" s="103"/>
      <c r="CG201" s="103"/>
      <c r="CH201" s="103"/>
    </row>
    <row r="202" spans="1:86" s="123" customFormat="1">
      <c r="A202" s="122"/>
      <c r="B202" s="122"/>
      <c r="C202" s="122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  <c r="BD202" s="103"/>
      <c r="BE202" s="103"/>
      <c r="BF202" s="103"/>
      <c r="BG202" s="103"/>
      <c r="BH202" s="103"/>
      <c r="BI202" s="103"/>
      <c r="BJ202" s="103"/>
      <c r="BK202" s="103"/>
      <c r="BL202" s="103"/>
      <c r="BM202" s="103"/>
      <c r="BN202" s="103"/>
      <c r="BO202" s="103"/>
      <c r="BP202" s="103"/>
      <c r="BQ202" s="103"/>
      <c r="BR202" s="103"/>
      <c r="BS202" s="103"/>
      <c r="BT202" s="103"/>
      <c r="BU202" s="103"/>
      <c r="BV202" s="103"/>
      <c r="BW202" s="232"/>
      <c r="BX202" s="103"/>
      <c r="BY202" s="103"/>
      <c r="BZ202" s="103"/>
      <c r="CA202" s="103"/>
      <c r="CB202" s="103"/>
      <c r="CC202" s="103"/>
      <c r="CD202" s="103"/>
      <c r="CE202" s="103"/>
      <c r="CG202" s="103"/>
      <c r="CH202" s="103"/>
    </row>
    <row r="203" spans="1:86" s="123" customFormat="1">
      <c r="A203" s="122"/>
      <c r="B203" s="122"/>
      <c r="C203" s="122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  <c r="BD203" s="103"/>
      <c r="BE203" s="103"/>
      <c r="BF203" s="103"/>
      <c r="BG203" s="103"/>
      <c r="BH203" s="103"/>
      <c r="BI203" s="103"/>
      <c r="BJ203" s="103"/>
      <c r="BK203" s="103"/>
      <c r="BL203" s="103"/>
      <c r="BM203" s="103"/>
      <c r="BN203" s="103"/>
      <c r="BO203" s="103"/>
      <c r="BP203" s="103"/>
      <c r="BQ203" s="103"/>
      <c r="BR203" s="103"/>
      <c r="BS203" s="103"/>
      <c r="BT203" s="103"/>
      <c r="BU203" s="103"/>
      <c r="BV203" s="103"/>
      <c r="BW203" s="232"/>
      <c r="BX203" s="103"/>
      <c r="BY203" s="103"/>
      <c r="BZ203" s="103"/>
      <c r="CA203" s="103"/>
      <c r="CB203" s="103"/>
      <c r="CC203" s="103"/>
      <c r="CD203" s="103"/>
      <c r="CE203" s="103"/>
      <c r="CG203" s="103"/>
      <c r="CH203" s="103"/>
    </row>
    <row r="204" spans="1:86" s="123" customFormat="1">
      <c r="A204" s="122"/>
      <c r="B204" s="122"/>
      <c r="C204" s="122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  <c r="BD204" s="103"/>
      <c r="BE204" s="103"/>
      <c r="BF204" s="103"/>
      <c r="BG204" s="103"/>
      <c r="BH204" s="103"/>
      <c r="BI204" s="103"/>
      <c r="BJ204" s="103"/>
      <c r="BK204" s="103"/>
      <c r="BL204" s="103"/>
      <c r="BM204" s="103"/>
      <c r="BN204" s="103"/>
      <c r="BO204" s="103"/>
      <c r="BP204" s="103"/>
      <c r="BQ204" s="103"/>
      <c r="BR204" s="103"/>
      <c r="BS204" s="103"/>
      <c r="BT204" s="103"/>
      <c r="BU204" s="103"/>
      <c r="BV204" s="103"/>
      <c r="BW204" s="232"/>
      <c r="BX204" s="103"/>
      <c r="BY204" s="103"/>
      <c r="BZ204" s="103"/>
      <c r="CA204" s="103"/>
      <c r="CB204" s="103"/>
      <c r="CC204" s="103"/>
      <c r="CD204" s="103"/>
      <c r="CE204" s="103"/>
      <c r="CG204" s="103"/>
      <c r="CH204" s="103"/>
    </row>
    <row r="205" spans="1:86" s="123" customFormat="1">
      <c r="A205" s="122"/>
      <c r="B205" s="122"/>
      <c r="C205" s="122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  <c r="BD205" s="103"/>
      <c r="BE205" s="103"/>
      <c r="BF205" s="103"/>
      <c r="BG205" s="103"/>
      <c r="BH205" s="103"/>
      <c r="BI205" s="103"/>
      <c r="BJ205" s="103"/>
      <c r="BK205" s="103"/>
      <c r="BL205" s="103"/>
      <c r="BM205" s="103"/>
      <c r="BN205" s="103"/>
      <c r="BO205" s="103"/>
      <c r="BP205" s="103"/>
      <c r="BQ205" s="103"/>
      <c r="BR205" s="103"/>
      <c r="BS205" s="103"/>
      <c r="BT205" s="103"/>
      <c r="BU205" s="103"/>
      <c r="BV205" s="103"/>
      <c r="BW205" s="232"/>
      <c r="BX205" s="103"/>
      <c r="BY205" s="103"/>
      <c r="BZ205" s="103"/>
      <c r="CA205" s="103"/>
      <c r="CB205" s="103"/>
      <c r="CC205" s="103"/>
      <c r="CD205" s="103"/>
      <c r="CE205" s="103"/>
      <c r="CG205" s="103"/>
      <c r="CH205" s="103"/>
    </row>
    <row r="206" spans="1:86" s="123" customFormat="1">
      <c r="A206" s="122"/>
      <c r="B206" s="122"/>
      <c r="C206" s="122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  <c r="BD206" s="103"/>
      <c r="BE206" s="103"/>
      <c r="BF206" s="103"/>
      <c r="BG206" s="103"/>
      <c r="BH206" s="103"/>
      <c r="BI206" s="103"/>
      <c r="BJ206" s="103"/>
      <c r="BK206" s="103"/>
      <c r="BL206" s="103"/>
      <c r="BM206" s="103"/>
      <c r="BN206" s="103"/>
      <c r="BO206" s="103"/>
      <c r="BP206" s="103"/>
      <c r="BQ206" s="103"/>
      <c r="BR206" s="103"/>
      <c r="BS206" s="103"/>
      <c r="BT206" s="103"/>
      <c r="BU206" s="103"/>
      <c r="BV206" s="103"/>
      <c r="BW206" s="232"/>
      <c r="BX206" s="103"/>
      <c r="BY206" s="103"/>
      <c r="BZ206" s="103"/>
      <c r="CA206" s="103"/>
      <c r="CB206" s="103"/>
      <c r="CC206" s="103"/>
      <c r="CD206" s="103"/>
      <c r="CE206" s="103"/>
      <c r="CG206" s="103"/>
      <c r="CH206" s="103"/>
    </row>
    <row r="207" spans="1:86" s="123" customFormat="1">
      <c r="A207" s="122"/>
      <c r="B207" s="122"/>
      <c r="C207" s="122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  <c r="BD207" s="103"/>
      <c r="BE207" s="103"/>
      <c r="BF207" s="103"/>
      <c r="BG207" s="103"/>
      <c r="BH207" s="103"/>
      <c r="BI207" s="103"/>
      <c r="BJ207" s="103"/>
      <c r="BK207" s="103"/>
      <c r="BL207" s="103"/>
      <c r="BM207" s="103"/>
      <c r="BN207" s="103"/>
      <c r="BO207" s="103"/>
      <c r="BP207" s="103"/>
      <c r="BQ207" s="103"/>
      <c r="BR207" s="103"/>
      <c r="BS207" s="103"/>
      <c r="BT207" s="103"/>
      <c r="BU207" s="103"/>
      <c r="BV207" s="103"/>
      <c r="BW207" s="232"/>
      <c r="BX207" s="103"/>
      <c r="BY207" s="103"/>
      <c r="BZ207" s="103"/>
      <c r="CA207" s="103"/>
      <c r="CB207" s="103"/>
      <c r="CC207" s="103"/>
      <c r="CD207" s="103"/>
      <c r="CE207" s="103"/>
      <c r="CG207" s="103"/>
      <c r="CH207" s="103"/>
    </row>
    <row r="208" spans="1:86" s="123" customFormat="1">
      <c r="A208" s="122"/>
      <c r="B208" s="122"/>
      <c r="C208" s="122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  <c r="AC208" s="103"/>
      <c r="AD208" s="103"/>
      <c r="AE208" s="103"/>
      <c r="AF208" s="103"/>
      <c r="AG208" s="103"/>
      <c r="AH208" s="103"/>
      <c r="AI208" s="103"/>
      <c r="AJ208" s="103"/>
      <c r="AK208" s="103"/>
      <c r="AL208" s="103"/>
      <c r="AP208" s="103"/>
      <c r="AQ208" s="103"/>
      <c r="AR208" s="103"/>
      <c r="AS208" s="103"/>
      <c r="AT208" s="103"/>
      <c r="AU208" s="103"/>
      <c r="AV208" s="103"/>
      <c r="AW208" s="103"/>
      <c r="AX208" s="103"/>
      <c r="AY208" s="103"/>
      <c r="AZ208" s="103"/>
      <c r="BA208" s="103"/>
      <c r="BB208" s="103"/>
      <c r="BC208" s="103"/>
      <c r="BD208" s="103"/>
      <c r="BE208" s="103"/>
      <c r="BF208" s="103"/>
      <c r="BG208" s="103"/>
      <c r="BH208" s="103"/>
      <c r="BI208" s="103"/>
      <c r="BJ208" s="103"/>
      <c r="BK208" s="103"/>
      <c r="BL208" s="103"/>
      <c r="BM208" s="103"/>
      <c r="BN208" s="103"/>
      <c r="BO208" s="103"/>
      <c r="BP208" s="103"/>
      <c r="BQ208" s="103"/>
      <c r="BR208" s="103"/>
      <c r="BS208" s="103"/>
      <c r="BT208" s="103"/>
      <c r="BU208" s="103"/>
      <c r="BV208" s="103"/>
      <c r="BW208" s="232"/>
      <c r="BX208" s="103"/>
      <c r="BY208" s="103"/>
      <c r="BZ208" s="103"/>
      <c r="CA208" s="103"/>
      <c r="CB208" s="103"/>
      <c r="CC208" s="103"/>
      <c r="CD208" s="103"/>
      <c r="CE208" s="103"/>
      <c r="CG208" s="103"/>
      <c r="CH208" s="103"/>
    </row>
    <row r="209" spans="1:86" s="123" customFormat="1">
      <c r="A209" s="122"/>
      <c r="B209" s="122"/>
      <c r="C209" s="122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  <c r="AE209" s="103"/>
      <c r="AF209" s="103"/>
      <c r="AG209" s="103"/>
      <c r="AH209" s="103"/>
      <c r="AI209" s="103"/>
      <c r="AJ209" s="103"/>
      <c r="AK209" s="103"/>
      <c r="AL209" s="103"/>
      <c r="AP209" s="103"/>
      <c r="AQ209" s="103"/>
      <c r="AR209" s="103"/>
      <c r="AS209" s="103"/>
      <c r="AT209" s="103"/>
      <c r="AU209" s="103"/>
      <c r="AV209" s="103"/>
      <c r="AW209" s="103"/>
      <c r="AX209" s="103"/>
      <c r="AY209" s="103"/>
      <c r="AZ209" s="103"/>
      <c r="BA209" s="103"/>
      <c r="BB209" s="103"/>
      <c r="BC209" s="103"/>
      <c r="BD209" s="103"/>
      <c r="BE209" s="103"/>
      <c r="BF209" s="103"/>
      <c r="BG209" s="103"/>
      <c r="BH209" s="103"/>
      <c r="BI209" s="103"/>
      <c r="BJ209" s="103"/>
      <c r="BK209" s="103"/>
      <c r="BL209" s="103"/>
      <c r="BM209" s="103"/>
      <c r="BN209" s="103"/>
      <c r="BO209" s="103"/>
      <c r="BP209" s="103"/>
      <c r="BQ209" s="103"/>
      <c r="BR209" s="103"/>
      <c r="BS209" s="103"/>
      <c r="BT209" s="103"/>
      <c r="BU209" s="103"/>
      <c r="BV209" s="103"/>
      <c r="BW209" s="232"/>
      <c r="BX209" s="103"/>
      <c r="BY209" s="103"/>
      <c r="BZ209" s="103"/>
      <c r="CA209" s="103"/>
      <c r="CB209" s="103"/>
      <c r="CC209" s="103"/>
      <c r="CD209" s="103"/>
      <c r="CE209" s="103"/>
      <c r="CG209" s="103"/>
      <c r="CH209" s="103"/>
    </row>
    <row r="210" spans="1:86" s="123" customFormat="1">
      <c r="A210" s="122"/>
      <c r="B210" s="122"/>
      <c r="C210" s="122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  <c r="AE210" s="103"/>
      <c r="AF210" s="103"/>
      <c r="AG210" s="103"/>
      <c r="AH210" s="103"/>
      <c r="AI210" s="103"/>
      <c r="AJ210" s="103"/>
      <c r="AK210" s="103"/>
      <c r="AL210" s="103"/>
      <c r="AP210" s="103"/>
      <c r="AQ210" s="103"/>
      <c r="AR210" s="103"/>
      <c r="AS210" s="103"/>
      <c r="AT210" s="103"/>
      <c r="AU210" s="103"/>
      <c r="AV210" s="103"/>
      <c r="AW210" s="103"/>
      <c r="AX210" s="103"/>
      <c r="AY210" s="103"/>
      <c r="AZ210" s="103"/>
      <c r="BA210" s="103"/>
      <c r="BB210" s="103"/>
      <c r="BC210" s="103"/>
      <c r="BD210" s="103"/>
      <c r="BE210" s="103"/>
      <c r="BF210" s="103"/>
      <c r="BG210" s="103"/>
      <c r="BH210" s="103"/>
      <c r="BI210" s="103"/>
      <c r="BJ210" s="103"/>
      <c r="BK210" s="103"/>
      <c r="BL210" s="103"/>
      <c r="BM210" s="103"/>
      <c r="BN210" s="103"/>
      <c r="BO210" s="103"/>
      <c r="BP210" s="103"/>
      <c r="BQ210" s="103"/>
      <c r="BR210" s="103"/>
      <c r="BS210" s="103"/>
      <c r="BT210" s="103"/>
      <c r="BU210" s="103"/>
      <c r="BV210" s="103"/>
      <c r="BW210" s="232"/>
      <c r="BX210" s="103"/>
      <c r="BY210" s="103"/>
      <c r="BZ210" s="103"/>
      <c r="CA210" s="103"/>
      <c r="CB210" s="103"/>
      <c r="CC210" s="103"/>
      <c r="CD210" s="103"/>
      <c r="CE210" s="103"/>
      <c r="CG210" s="103"/>
      <c r="CH210" s="103"/>
    </row>
    <row r="211" spans="1:86" s="123" customFormat="1">
      <c r="A211" s="122"/>
      <c r="B211" s="122"/>
      <c r="C211" s="122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  <c r="AE211" s="103"/>
      <c r="AF211" s="103"/>
      <c r="AG211" s="103"/>
      <c r="AH211" s="103"/>
      <c r="AI211" s="103"/>
      <c r="AJ211" s="103"/>
      <c r="AK211" s="103"/>
      <c r="AL211" s="103"/>
      <c r="AP211" s="103"/>
      <c r="AQ211" s="103"/>
      <c r="AR211" s="103"/>
      <c r="AS211" s="103"/>
      <c r="AT211" s="103"/>
      <c r="AU211" s="103"/>
      <c r="AV211" s="103"/>
      <c r="AW211" s="103"/>
      <c r="AX211" s="103"/>
      <c r="AY211" s="103"/>
      <c r="AZ211" s="103"/>
      <c r="BA211" s="103"/>
      <c r="BB211" s="103"/>
      <c r="BC211" s="103"/>
      <c r="BD211" s="103"/>
      <c r="BE211" s="103"/>
      <c r="BF211" s="103"/>
      <c r="BG211" s="103"/>
      <c r="BH211" s="103"/>
      <c r="BI211" s="103"/>
      <c r="BJ211" s="103"/>
      <c r="BK211" s="103"/>
      <c r="BL211" s="103"/>
      <c r="BM211" s="103"/>
      <c r="BN211" s="103"/>
      <c r="BO211" s="103"/>
      <c r="BP211" s="103"/>
      <c r="BQ211" s="103"/>
      <c r="BR211" s="103"/>
      <c r="BS211" s="103"/>
      <c r="BT211" s="103"/>
      <c r="BU211" s="103"/>
      <c r="BV211" s="103"/>
      <c r="BW211" s="232"/>
      <c r="BX211" s="103"/>
      <c r="BY211" s="103"/>
      <c r="BZ211" s="103"/>
      <c r="CA211" s="103"/>
      <c r="CB211" s="103"/>
      <c r="CC211" s="103"/>
      <c r="CD211" s="103"/>
      <c r="CE211" s="103"/>
      <c r="CG211" s="103"/>
      <c r="CH211" s="103"/>
    </row>
    <row r="212" spans="1:86" s="123" customFormat="1">
      <c r="A212" s="122"/>
      <c r="B212" s="122"/>
      <c r="C212" s="122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  <c r="AE212" s="103"/>
      <c r="AF212" s="103"/>
      <c r="AG212" s="103"/>
      <c r="AH212" s="103"/>
      <c r="AI212" s="103"/>
      <c r="AJ212" s="103"/>
      <c r="AK212" s="103"/>
      <c r="AL212" s="103"/>
      <c r="AP212" s="103"/>
      <c r="AQ212" s="103"/>
      <c r="AR212" s="103"/>
      <c r="AS212" s="103"/>
      <c r="AT212" s="103"/>
      <c r="AU212" s="103"/>
      <c r="AV212" s="103"/>
      <c r="AW212" s="103"/>
      <c r="AX212" s="103"/>
      <c r="AY212" s="103"/>
      <c r="AZ212" s="103"/>
      <c r="BA212" s="103"/>
      <c r="BB212" s="103"/>
      <c r="BC212" s="103"/>
      <c r="BD212" s="103"/>
      <c r="BE212" s="103"/>
      <c r="BF212" s="103"/>
      <c r="BG212" s="103"/>
      <c r="BH212" s="103"/>
      <c r="BI212" s="103"/>
      <c r="BJ212" s="103"/>
      <c r="BK212" s="103"/>
      <c r="BL212" s="103"/>
      <c r="BM212" s="103"/>
      <c r="BN212" s="103"/>
      <c r="BO212" s="103"/>
      <c r="BP212" s="103"/>
      <c r="BQ212" s="103"/>
      <c r="BR212" s="103"/>
      <c r="BS212" s="103"/>
      <c r="BT212" s="103"/>
      <c r="BU212" s="103"/>
      <c r="BV212" s="103"/>
      <c r="BW212" s="232"/>
      <c r="BX212" s="103"/>
      <c r="BY212" s="103"/>
      <c r="BZ212" s="103"/>
      <c r="CA212" s="103"/>
      <c r="CB212" s="103"/>
      <c r="CC212" s="103"/>
      <c r="CD212" s="103"/>
      <c r="CE212" s="103"/>
      <c r="CG212" s="103"/>
      <c r="CH212" s="103"/>
    </row>
    <row r="213" spans="1:86" s="123" customFormat="1">
      <c r="A213" s="122"/>
      <c r="B213" s="122"/>
      <c r="C213" s="122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  <c r="AC213" s="103"/>
      <c r="AD213" s="103"/>
      <c r="AE213" s="103"/>
      <c r="AF213" s="103"/>
      <c r="AG213" s="103"/>
      <c r="AH213" s="103"/>
      <c r="AI213" s="103"/>
      <c r="AJ213" s="103"/>
      <c r="AK213" s="103"/>
      <c r="AL213" s="103"/>
      <c r="AP213" s="103"/>
      <c r="AQ213" s="103"/>
      <c r="AR213" s="103"/>
      <c r="AS213" s="103"/>
      <c r="AT213" s="103"/>
      <c r="AU213" s="103"/>
      <c r="AV213" s="103"/>
      <c r="AW213" s="103"/>
      <c r="AX213" s="103"/>
      <c r="AY213" s="103"/>
      <c r="AZ213" s="103"/>
      <c r="BA213" s="103"/>
      <c r="BB213" s="103"/>
      <c r="BC213" s="103"/>
      <c r="BD213" s="103"/>
      <c r="BE213" s="103"/>
      <c r="BF213" s="103"/>
      <c r="BG213" s="103"/>
      <c r="BH213" s="103"/>
      <c r="BI213" s="103"/>
      <c r="BJ213" s="103"/>
      <c r="BK213" s="103"/>
      <c r="BL213" s="103"/>
      <c r="BM213" s="103"/>
      <c r="BN213" s="103"/>
      <c r="BO213" s="103"/>
      <c r="BP213" s="103"/>
      <c r="BQ213" s="103"/>
      <c r="BR213" s="103"/>
      <c r="BS213" s="103"/>
      <c r="BT213" s="103"/>
      <c r="BU213" s="103"/>
      <c r="BV213" s="103"/>
      <c r="BW213" s="232"/>
      <c r="BX213" s="103"/>
      <c r="BY213" s="103"/>
      <c r="BZ213" s="103"/>
      <c r="CA213" s="103"/>
      <c r="CB213" s="103"/>
      <c r="CC213" s="103"/>
      <c r="CD213" s="103"/>
      <c r="CE213" s="103"/>
      <c r="CG213" s="103"/>
      <c r="CH213" s="103"/>
    </row>
    <row r="214" spans="1:86" s="123" customFormat="1">
      <c r="A214" s="122"/>
      <c r="B214" s="122"/>
      <c r="C214" s="122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  <c r="AE214" s="103"/>
      <c r="AF214" s="103"/>
      <c r="AG214" s="103"/>
      <c r="AH214" s="103"/>
      <c r="AI214" s="103"/>
      <c r="AJ214" s="103"/>
      <c r="AK214" s="103"/>
      <c r="AL214" s="103"/>
      <c r="AP214" s="103"/>
      <c r="AQ214" s="103"/>
      <c r="AR214" s="103"/>
      <c r="AS214" s="103"/>
      <c r="AT214" s="103"/>
      <c r="AU214" s="103"/>
      <c r="AV214" s="103"/>
      <c r="AW214" s="103"/>
      <c r="AX214" s="103"/>
      <c r="AY214" s="103"/>
      <c r="AZ214" s="103"/>
      <c r="BA214" s="103"/>
      <c r="BB214" s="103"/>
      <c r="BC214" s="103"/>
      <c r="BD214" s="103"/>
      <c r="BE214" s="103"/>
      <c r="BF214" s="103"/>
      <c r="BG214" s="103"/>
      <c r="BH214" s="103"/>
      <c r="BI214" s="103"/>
      <c r="BJ214" s="103"/>
      <c r="BK214" s="103"/>
      <c r="BL214" s="103"/>
      <c r="BM214" s="103"/>
      <c r="BN214" s="103"/>
      <c r="BO214" s="103"/>
      <c r="BP214" s="103"/>
      <c r="BQ214" s="103"/>
      <c r="BR214" s="103"/>
      <c r="BS214" s="103"/>
      <c r="BT214" s="103"/>
      <c r="BU214" s="103"/>
      <c r="BV214" s="103"/>
      <c r="BW214" s="232"/>
      <c r="BX214" s="103"/>
      <c r="BY214" s="103"/>
      <c r="BZ214" s="103"/>
      <c r="CA214" s="103"/>
      <c r="CB214" s="103"/>
      <c r="CC214" s="103"/>
      <c r="CD214" s="103"/>
      <c r="CE214" s="103"/>
      <c r="CG214" s="103"/>
      <c r="CH214" s="103"/>
    </row>
    <row r="215" spans="1:86" s="123" customFormat="1">
      <c r="A215" s="122"/>
      <c r="B215" s="122"/>
      <c r="C215" s="122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  <c r="AA215" s="103"/>
      <c r="AB215" s="103"/>
      <c r="AC215" s="103"/>
      <c r="AD215" s="103"/>
      <c r="AE215" s="103"/>
      <c r="AF215" s="103"/>
      <c r="AG215" s="103"/>
      <c r="AH215" s="103"/>
      <c r="AI215" s="103"/>
      <c r="AJ215" s="103"/>
      <c r="AK215" s="103"/>
      <c r="AL215" s="103"/>
      <c r="AP215" s="103"/>
      <c r="AQ215" s="103"/>
      <c r="AR215" s="103"/>
      <c r="AS215" s="103"/>
      <c r="AT215" s="103"/>
      <c r="AU215" s="103"/>
      <c r="AV215" s="103"/>
      <c r="AW215" s="103"/>
      <c r="AX215" s="103"/>
      <c r="AY215" s="103"/>
      <c r="AZ215" s="103"/>
      <c r="BA215" s="103"/>
      <c r="BB215" s="103"/>
      <c r="BC215" s="103"/>
      <c r="BD215" s="103"/>
      <c r="BE215" s="103"/>
      <c r="BF215" s="103"/>
      <c r="BG215" s="103"/>
      <c r="BH215" s="103"/>
      <c r="BI215" s="103"/>
      <c r="BJ215" s="103"/>
      <c r="BK215" s="103"/>
      <c r="BL215" s="103"/>
      <c r="BM215" s="103"/>
      <c r="BN215" s="103"/>
      <c r="BO215" s="103"/>
      <c r="BP215" s="103"/>
      <c r="BQ215" s="103"/>
      <c r="BR215" s="103"/>
      <c r="BS215" s="103"/>
      <c r="BT215" s="103"/>
      <c r="BU215" s="103"/>
      <c r="BV215" s="103"/>
      <c r="BW215" s="232"/>
      <c r="BX215" s="103"/>
      <c r="BY215" s="103"/>
      <c r="BZ215" s="103"/>
      <c r="CA215" s="103"/>
      <c r="CB215" s="103"/>
      <c r="CC215" s="103"/>
      <c r="CD215" s="103"/>
      <c r="CE215" s="103"/>
      <c r="CG215" s="103"/>
      <c r="CH215" s="103"/>
    </row>
    <row r="216" spans="1:86" s="123" customFormat="1">
      <c r="A216" s="122"/>
      <c r="B216" s="122"/>
      <c r="C216" s="122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  <c r="AD216" s="103"/>
      <c r="AE216" s="103"/>
      <c r="AF216" s="103"/>
      <c r="AG216" s="103"/>
      <c r="AH216" s="103"/>
      <c r="AI216" s="103"/>
      <c r="AJ216" s="103"/>
      <c r="AK216" s="103"/>
      <c r="AL216" s="103"/>
      <c r="AP216" s="103"/>
      <c r="AQ216" s="103"/>
      <c r="AR216" s="103"/>
      <c r="AS216" s="103"/>
      <c r="AT216" s="103"/>
      <c r="AU216" s="103"/>
      <c r="AV216" s="103"/>
      <c r="AW216" s="103"/>
      <c r="AX216" s="103"/>
      <c r="AY216" s="103"/>
      <c r="AZ216" s="103"/>
      <c r="BA216" s="103"/>
      <c r="BB216" s="103"/>
      <c r="BC216" s="103"/>
      <c r="BD216" s="103"/>
      <c r="BE216" s="103"/>
      <c r="BF216" s="103"/>
      <c r="BG216" s="103"/>
      <c r="BH216" s="103"/>
      <c r="BI216" s="103"/>
      <c r="BJ216" s="103"/>
      <c r="BK216" s="103"/>
      <c r="BL216" s="103"/>
      <c r="BM216" s="103"/>
      <c r="BN216" s="103"/>
      <c r="BO216" s="103"/>
      <c r="BP216" s="103"/>
      <c r="BQ216" s="103"/>
      <c r="BR216" s="103"/>
      <c r="BS216" s="103"/>
      <c r="BT216" s="103"/>
      <c r="BU216" s="103"/>
      <c r="BV216" s="103"/>
      <c r="BW216" s="232"/>
      <c r="BX216" s="103"/>
      <c r="BY216" s="103"/>
      <c r="BZ216" s="103"/>
      <c r="CA216" s="103"/>
      <c r="CB216" s="103"/>
      <c r="CC216" s="103"/>
      <c r="CD216" s="103"/>
      <c r="CE216" s="103"/>
      <c r="CG216" s="103"/>
      <c r="CH216" s="103"/>
    </row>
    <row r="217" spans="1:86" s="123" customFormat="1">
      <c r="A217" s="122"/>
      <c r="B217" s="122"/>
      <c r="C217" s="122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3"/>
      <c r="AD217" s="103"/>
      <c r="AE217" s="103"/>
      <c r="AF217" s="103"/>
      <c r="AG217" s="103"/>
      <c r="AH217" s="103"/>
      <c r="AI217" s="103"/>
      <c r="AJ217" s="103"/>
      <c r="AK217" s="103"/>
      <c r="AL217" s="103"/>
      <c r="AP217" s="103"/>
      <c r="AQ217" s="103"/>
      <c r="AR217" s="103"/>
      <c r="AS217" s="103"/>
      <c r="AT217" s="103"/>
      <c r="AU217" s="103"/>
      <c r="AV217" s="103"/>
      <c r="AW217" s="103"/>
      <c r="AX217" s="103"/>
      <c r="AY217" s="103"/>
      <c r="AZ217" s="103"/>
      <c r="BA217" s="103"/>
      <c r="BB217" s="103"/>
      <c r="BC217" s="103"/>
      <c r="BD217" s="103"/>
      <c r="BE217" s="103"/>
      <c r="BF217" s="103"/>
      <c r="BG217" s="103"/>
      <c r="BH217" s="103"/>
      <c r="BI217" s="103"/>
      <c r="BJ217" s="103"/>
      <c r="BK217" s="103"/>
      <c r="BL217" s="103"/>
      <c r="BM217" s="103"/>
      <c r="BN217" s="103"/>
      <c r="BO217" s="103"/>
      <c r="BP217" s="103"/>
      <c r="BQ217" s="103"/>
      <c r="BR217" s="103"/>
      <c r="BS217" s="103"/>
      <c r="BT217" s="103"/>
      <c r="BU217" s="103"/>
      <c r="BV217" s="103"/>
      <c r="BW217" s="232"/>
      <c r="BX217" s="103"/>
      <c r="BY217" s="103"/>
      <c r="BZ217" s="103"/>
      <c r="CA217" s="103"/>
      <c r="CB217" s="103"/>
      <c r="CC217" s="103"/>
      <c r="CD217" s="103"/>
      <c r="CE217" s="103"/>
      <c r="CG217" s="103"/>
      <c r="CH217" s="103"/>
    </row>
    <row r="218" spans="1:86" s="123" customFormat="1">
      <c r="A218" s="122"/>
      <c r="B218" s="122"/>
      <c r="C218" s="122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  <c r="AC218" s="103"/>
      <c r="AD218" s="103"/>
      <c r="AE218" s="103"/>
      <c r="AF218" s="103"/>
      <c r="AG218" s="103"/>
      <c r="AH218" s="103"/>
      <c r="AI218" s="103"/>
      <c r="AJ218" s="103"/>
      <c r="AK218" s="103"/>
      <c r="AL218" s="103"/>
      <c r="AP218" s="103"/>
      <c r="AQ218" s="103"/>
      <c r="AR218" s="103"/>
      <c r="AS218" s="103"/>
      <c r="AT218" s="103"/>
      <c r="AU218" s="103"/>
      <c r="AV218" s="103"/>
      <c r="AW218" s="103"/>
      <c r="AX218" s="103"/>
      <c r="AY218" s="103"/>
      <c r="AZ218" s="103"/>
      <c r="BA218" s="103"/>
      <c r="BB218" s="103"/>
      <c r="BC218" s="103"/>
      <c r="BD218" s="103"/>
      <c r="BE218" s="103"/>
      <c r="BF218" s="103"/>
      <c r="BG218" s="103"/>
      <c r="BH218" s="103"/>
      <c r="BI218" s="103"/>
      <c r="BJ218" s="103"/>
      <c r="BK218" s="103"/>
      <c r="BL218" s="103"/>
      <c r="BM218" s="103"/>
      <c r="BN218" s="103"/>
      <c r="BO218" s="103"/>
      <c r="BP218" s="103"/>
      <c r="BQ218" s="103"/>
      <c r="BR218" s="103"/>
      <c r="BS218" s="103"/>
      <c r="BT218" s="103"/>
      <c r="BU218" s="103"/>
      <c r="BV218" s="103"/>
      <c r="BW218" s="232"/>
      <c r="BX218" s="103"/>
      <c r="BY218" s="103"/>
      <c r="BZ218" s="103"/>
      <c r="CA218" s="103"/>
      <c r="CB218" s="103"/>
      <c r="CC218" s="103"/>
      <c r="CD218" s="103"/>
      <c r="CE218" s="103"/>
      <c r="CG218" s="103"/>
      <c r="CH218" s="103"/>
    </row>
    <row r="219" spans="1:86" s="123" customFormat="1">
      <c r="A219" s="122"/>
      <c r="B219" s="122"/>
      <c r="C219" s="122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3"/>
      <c r="AJ219" s="103"/>
      <c r="AK219" s="103"/>
      <c r="AL219" s="103"/>
      <c r="AP219" s="103"/>
      <c r="AQ219" s="103"/>
      <c r="AR219" s="103"/>
      <c r="AS219" s="103"/>
      <c r="AT219" s="103"/>
      <c r="AU219" s="103"/>
      <c r="AV219" s="103"/>
      <c r="AW219" s="103"/>
      <c r="AX219" s="103"/>
      <c r="AY219" s="103"/>
      <c r="AZ219" s="103"/>
      <c r="BA219" s="103"/>
      <c r="BB219" s="103"/>
      <c r="BC219" s="103"/>
      <c r="BD219" s="103"/>
      <c r="BE219" s="103"/>
      <c r="BF219" s="103"/>
      <c r="BG219" s="103"/>
      <c r="BH219" s="103"/>
      <c r="BI219" s="103"/>
      <c r="BJ219" s="103"/>
      <c r="BK219" s="103"/>
      <c r="BL219" s="103"/>
      <c r="BM219" s="103"/>
      <c r="BN219" s="103"/>
      <c r="BO219" s="103"/>
      <c r="BP219" s="103"/>
      <c r="BQ219" s="103"/>
      <c r="BR219" s="103"/>
      <c r="BS219" s="103"/>
      <c r="BT219" s="103"/>
      <c r="BU219" s="103"/>
      <c r="BV219" s="103"/>
      <c r="BW219" s="232"/>
      <c r="BX219" s="103"/>
      <c r="BY219" s="103"/>
      <c r="BZ219" s="103"/>
      <c r="CA219" s="103"/>
      <c r="CB219" s="103"/>
      <c r="CC219" s="103"/>
      <c r="CD219" s="103"/>
      <c r="CE219" s="103"/>
      <c r="CG219" s="103"/>
      <c r="CH219" s="103"/>
    </row>
    <row r="220" spans="1:86" s="123" customFormat="1">
      <c r="A220" s="122"/>
      <c r="B220" s="122"/>
      <c r="C220" s="122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  <c r="AC220" s="103"/>
      <c r="AD220" s="103"/>
      <c r="AE220" s="103"/>
      <c r="AF220" s="103"/>
      <c r="AG220" s="103"/>
      <c r="AH220" s="103"/>
      <c r="AI220" s="103"/>
      <c r="AJ220" s="103"/>
      <c r="AK220" s="103"/>
      <c r="AL220" s="103"/>
      <c r="AP220" s="103"/>
      <c r="AQ220" s="103"/>
      <c r="AR220" s="103"/>
      <c r="AS220" s="103"/>
      <c r="AT220" s="103"/>
      <c r="AU220" s="103"/>
      <c r="AV220" s="103"/>
      <c r="AW220" s="103"/>
      <c r="AX220" s="103"/>
      <c r="AY220" s="103"/>
      <c r="AZ220" s="103"/>
      <c r="BA220" s="103"/>
      <c r="BB220" s="103"/>
      <c r="BC220" s="103"/>
      <c r="BD220" s="103"/>
      <c r="BE220" s="103"/>
      <c r="BF220" s="103"/>
      <c r="BG220" s="103"/>
      <c r="BH220" s="103"/>
      <c r="BI220" s="103"/>
      <c r="BJ220" s="103"/>
      <c r="BK220" s="103"/>
      <c r="BL220" s="103"/>
      <c r="BM220" s="103"/>
      <c r="BN220" s="103"/>
      <c r="BO220" s="103"/>
      <c r="BP220" s="103"/>
      <c r="BQ220" s="103"/>
      <c r="BR220" s="103"/>
      <c r="BS220" s="103"/>
      <c r="BT220" s="103"/>
      <c r="BU220" s="103"/>
      <c r="BV220" s="103"/>
      <c r="BW220" s="232"/>
      <c r="BX220" s="103"/>
      <c r="BY220" s="103"/>
      <c r="BZ220" s="103"/>
      <c r="CA220" s="103"/>
      <c r="CB220" s="103"/>
      <c r="CC220" s="103"/>
      <c r="CD220" s="103"/>
      <c r="CE220" s="103"/>
      <c r="CG220" s="103"/>
      <c r="CH220" s="103"/>
    </row>
    <row r="221" spans="1:86" s="123" customFormat="1">
      <c r="A221" s="122"/>
      <c r="B221" s="122"/>
      <c r="C221" s="122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  <c r="AE221" s="103"/>
      <c r="AF221" s="103"/>
      <c r="AG221" s="103"/>
      <c r="AH221" s="103"/>
      <c r="AI221" s="103"/>
      <c r="AJ221" s="103"/>
      <c r="AK221" s="103"/>
      <c r="AL221" s="103"/>
      <c r="AP221" s="103"/>
      <c r="AQ221" s="103"/>
      <c r="AR221" s="103"/>
      <c r="AS221" s="103"/>
      <c r="AT221" s="103"/>
      <c r="AU221" s="103"/>
      <c r="AV221" s="103"/>
      <c r="AW221" s="103"/>
      <c r="AX221" s="103"/>
      <c r="AY221" s="103"/>
      <c r="AZ221" s="103"/>
      <c r="BA221" s="103"/>
      <c r="BB221" s="103"/>
      <c r="BC221" s="103"/>
      <c r="BD221" s="103"/>
      <c r="BE221" s="103"/>
      <c r="BF221" s="103"/>
      <c r="BG221" s="103"/>
      <c r="BH221" s="103"/>
      <c r="BI221" s="103"/>
      <c r="BJ221" s="103"/>
      <c r="BK221" s="103"/>
      <c r="BL221" s="103"/>
      <c r="BM221" s="103"/>
      <c r="BN221" s="103"/>
      <c r="BO221" s="103"/>
      <c r="BP221" s="103"/>
      <c r="BQ221" s="103"/>
      <c r="BR221" s="103"/>
      <c r="BS221" s="103"/>
      <c r="BT221" s="103"/>
      <c r="BU221" s="103"/>
      <c r="BV221" s="103"/>
      <c r="BW221" s="232"/>
      <c r="BX221" s="103"/>
      <c r="BY221" s="103"/>
      <c r="BZ221" s="103"/>
      <c r="CA221" s="103"/>
      <c r="CB221" s="103"/>
      <c r="CC221" s="103"/>
      <c r="CD221" s="103"/>
      <c r="CE221" s="103"/>
      <c r="CG221" s="103"/>
      <c r="CH221" s="103"/>
    </row>
    <row r="222" spans="1:86" s="123" customFormat="1">
      <c r="A222" s="122"/>
      <c r="B222" s="122"/>
      <c r="C222" s="122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  <c r="AE222" s="103"/>
      <c r="AF222" s="103"/>
      <c r="AG222" s="103"/>
      <c r="AH222" s="103"/>
      <c r="AI222" s="103"/>
      <c r="AJ222" s="103"/>
      <c r="AK222" s="103"/>
      <c r="AL222" s="103"/>
      <c r="AP222" s="103"/>
      <c r="AQ222" s="103"/>
      <c r="AR222" s="103"/>
      <c r="AS222" s="103"/>
      <c r="AT222" s="103"/>
      <c r="AU222" s="103"/>
      <c r="AV222" s="103"/>
      <c r="AW222" s="103"/>
      <c r="AX222" s="103"/>
      <c r="AY222" s="103"/>
      <c r="AZ222" s="103"/>
      <c r="BA222" s="103"/>
      <c r="BB222" s="103"/>
      <c r="BC222" s="103"/>
      <c r="BD222" s="103"/>
      <c r="BE222" s="103"/>
      <c r="BF222" s="103"/>
      <c r="BG222" s="103"/>
      <c r="BH222" s="103"/>
      <c r="BI222" s="103"/>
      <c r="BJ222" s="103"/>
      <c r="BK222" s="103"/>
      <c r="BL222" s="103"/>
      <c r="BM222" s="103"/>
      <c r="BN222" s="103"/>
      <c r="BO222" s="103"/>
      <c r="BP222" s="103"/>
      <c r="BQ222" s="103"/>
      <c r="BR222" s="103"/>
      <c r="BS222" s="103"/>
      <c r="BT222" s="103"/>
      <c r="BU222" s="103"/>
      <c r="BV222" s="103"/>
      <c r="BW222" s="232"/>
      <c r="BX222" s="103"/>
      <c r="BY222" s="103"/>
      <c r="BZ222" s="103"/>
      <c r="CA222" s="103"/>
      <c r="CB222" s="103"/>
      <c r="CC222" s="103"/>
      <c r="CD222" s="103"/>
      <c r="CE222" s="103"/>
      <c r="CG222" s="103"/>
      <c r="CH222" s="103"/>
    </row>
    <row r="223" spans="1:86" s="123" customFormat="1">
      <c r="A223" s="122"/>
      <c r="B223" s="122"/>
      <c r="C223" s="122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3"/>
      <c r="AB223" s="103"/>
      <c r="AC223" s="103"/>
      <c r="AD223" s="103"/>
      <c r="AE223" s="103"/>
      <c r="AF223" s="103"/>
      <c r="AG223" s="103"/>
      <c r="AH223" s="103"/>
      <c r="AI223" s="103"/>
      <c r="AJ223" s="103"/>
      <c r="AK223" s="103"/>
      <c r="AL223" s="103"/>
      <c r="AP223" s="103"/>
      <c r="AQ223" s="103"/>
      <c r="AR223" s="103"/>
      <c r="AS223" s="103"/>
      <c r="AT223" s="103"/>
      <c r="AU223" s="103"/>
      <c r="AV223" s="103"/>
      <c r="AW223" s="103"/>
      <c r="AX223" s="103"/>
      <c r="AY223" s="103"/>
      <c r="AZ223" s="103"/>
      <c r="BA223" s="103"/>
      <c r="BB223" s="103"/>
      <c r="BC223" s="103"/>
      <c r="BD223" s="103"/>
      <c r="BE223" s="103"/>
      <c r="BF223" s="103"/>
      <c r="BG223" s="103"/>
      <c r="BH223" s="103"/>
      <c r="BI223" s="103"/>
      <c r="BJ223" s="103"/>
      <c r="BK223" s="103"/>
      <c r="BL223" s="103"/>
      <c r="BM223" s="103"/>
      <c r="BN223" s="103"/>
      <c r="BO223" s="103"/>
      <c r="BP223" s="103"/>
      <c r="BQ223" s="103"/>
      <c r="BR223" s="103"/>
      <c r="BS223" s="103"/>
      <c r="BT223" s="103"/>
      <c r="BU223" s="103"/>
      <c r="BV223" s="103"/>
      <c r="BW223" s="232"/>
      <c r="BX223" s="103"/>
      <c r="BY223" s="103"/>
      <c r="BZ223" s="103"/>
      <c r="CA223" s="103"/>
      <c r="CB223" s="103"/>
      <c r="CC223" s="103"/>
      <c r="CD223" s="103"/>
      <c r="CE223" s="103"/>
      <c r="CG223" s="103"/>
      <c r="CH223" s="103"/>
    </row>
    <row r="224" spans="1:86" s="123" customFormat="1">
      <c r="A224" s="122"/>
      <c r="B224" s="122"/>
      <c r="C224" s="122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  <c r="AC224" s="103"/>
      <c r="AD224" s="103"/>
      <c r="AE224" s="103"/>
      <c r="AF224" s="103"/>
      <c r="AG224" s="103"/>
      <c r="AH224" s="103"/>
      <c r="AI224" s="103"/>
      <c r="AJ224" s="103"/>
      <c r="AK224" s="103"/>
      <c r="AL224" s="103"/>
      <c r="AP224" s="103"/>
      <c r="AQ224" s="103"/>
      <c r="AR224" s="103"/>
      <c r="AS224" s="103"/>
      <c r="AT224" s="103"/>
      <c r="AU224" s="103"/>
      <c r="AV224" s="103"/>
      <c r="AW224" s="103"/>
      <c r="AX224" s="103"/>
      <c r="AY224" s="103"/>
      <c r="AZ224" s="103"/>
      <c r="BA224" s="103"/>
      <c r="BB224" s="103"/>
      <c r="BC224" s="103"/>
      <c r="BD224" s="103"/>
      <c r="BE224" s="103"/>
      <c r="BF224" s="103"/>
      <c r="BG224" s="103"/>
      <c r="BH224" s="103"/>
      <c r="BI224" s="103"/>
      <c r="BJ224" s="103"/>
      <c r="BK224" s="103"/>
      <c r="BL224" s="103"/>
      <c r="BM224" s="103"/>
      <c r="BN224" s="103"/>
      <c r="BO224" s="103"/>
      <c r="BP224" s="103"/>
      <c r="BQ224" s="103"/>
      <c r="BR224" s="103"/>
      <c r="BS224" s="103"/>
      <c r="BT224" s="103"/>
      <c r="BU224" s="103"/>
      <c r="BV224" s="103"/>
      <c r="BW224" s="232"/>
      <c r="BX224" s="103"/>
      <c r="BY224" s="103"/>
      <c r="BZ224" s="103"/>
      <c r="CA224" s="103"/>
      <c r="CB224" s="103"/>
      <c r="CC224" s="103"/>
      <c r="CD224" s="103"/>
      <c r="CE224" s="103"/>
      <c r="CG224" s="103"/>
      <c r="CH224" s="103"/>
    </row>
    <row r="225" spans="1:86" s="123" customFormat="1">
      <c r="A225" s="122"/>
      <c r="B225" s="122"/>
      <c r="C225" s="122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  <c r="AE225" s="103"/>
      <c r="AF225" s="103"/>
      <c r="AG225" s="103"/>
      <c r="AH225" s="103"/>
      <c r="AI225" s="103"/>
      <c r="AJ225" s="103"/>
      <c r="AK225" s="103"/>
      <c r="AL225" s="103"/>
      <c r="AP225" s="103"/>
      <c r="AQ225" s="103"/>
      <c r="AR225" s="103"/>
      <c r="AS225" s="103"/>
      <c r="AT225" s="103"/>
      <c r="AU225" s="103"/>
      <c r="AV225" s="103"/>
      <c r="AW225" s="103"/>
      <c r="AX225" s="103"/>
      <c r="AY225" s="103"/>
      <c r="AZ225" s="103"/>
      <c r="BA225" s="103"/>
      <c r="BB225" s="103"/>
      <c r="BC225" s="103"/>
      <c r="BD225" s="103"/>
      <c r="BE225" s="103"/>
      <c r="BF225" s="103"/>
      <c r="BG225" s="103"/>
      <c r="BH225" s="103"/>
      <c r="BI225" s="103"/>
      <c r="BJ225" s="103"/>
      <c r="BK225" s="103"/>
      <c r="BL225" s="103"/>
      <c r="BM225" s="103"/>
      <c r="BN225" s="103"/>
      <c r="BO225" s="103"/>
      <c r="BP225" s="103"/>
      <c r="BQ225" s="103"/>
      <c r="BR225" s="103"/>
      <c r="BS225" s="103"/>
      <c r="BT225" s="103"/>
      <c r="BU225" s="103"/>
      <c r="BV225" s="103"/>
      <c r="BW225" s="232"/>
      <c r="BX225" s="103"/>
      <c r="BY225" s="103"/>
      <c r="BZ225" s="103"/>
      <c r="CA225" s="103"/>
      <c r="CB225" s="103"/>
      <c r="CC225" s="103"/>
      <c r="CD225" s="103"/>
      <c r="CE225" s="103"/>
      <c r="CG225" s="103"/>
      <c r="CH225" s="103"/>
    </row>
    <row r="226" spans="1:86" s="123" customFormat="1">
      <c r="A226" s="122"/>
      <c r="B226" s="122"/>
      <c r="C226" s="122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  <c r="AA226" s="103"/>
      <c r="AB226" s="103"/>
      <c r="AC226" s="103"/>
      <c r="AD226" s="103"/>
      <c r="AE226" s="103"/>
      <c r="AF226" s="103"/>
      <c r="AG226" s="103"/>
      <c r="AH226" s="103"/>
      <c r="AI226" s="103"/>
      <c r="AJ226" s="103"/>
      <c r="AK226" s="103"/>
      <c r="AL226" s="103"/>
      <c r="AP226" s="103"/>
      <c r="AQ226" s="103"/>
      <c r="AR226" s="103"/>
      <c r="AS226" s="103"/>
      <c r="AT226" s="103"/>
      <c r="AU226" s="103"/>
      <c r="AV226" s="103"/>
      <c r="AW226" s="103"/>
      <c r="AX226" s="103"/>
      <c r="AY226" s="103"/>
      <c r="AZ226" s="103"/>
      <c r="BA226" s="103"/>
      <c r="BB226" s="103"/>
      <c r="BC226" s="103"/>
      <c r="BD226" s="103"/>
      <c r="BE226" s="103"/>
      <c r="BF226" s="103"/>
      <c r="BG226" s="103"/>
      <c r="BH226" s="103"/>
      <c r="BI226" s="103"/>
      <c r="BJ226" s="103"/>
      <c r="BK226" s="103"/>
      <c r="BL226" s="103"/>
      <c r="BM226" s="103"/>
      <c r="BN226" s="103"/>
      <c r="BO226" s="103"/>
      <c r="BP226" s="103"/>
      <c r="BQ226" s="103"/>
      <c r="BR226" s="103"/>
      <c r="BS226" s="103"/>
      <c r="BT226" s="103"/>
      <c r="BU226" s="103"/>
      <c r="BV226" s="103"/>
      <c r="BW226" s="232"/>
      <c r="BX226" s="103"/>
      <c r="BY226" s="103"/>
      <c r="BZ226" s="103"/>
      <c r="CA226" s="103"/>
      <c r="CB226" s="103"/>
      <c r="CC226" s="103"/>
      <c r="CD226" s="103"/>
      <c r="CE226" s="103"/>
      <c r="CG226" s="103"/>
      <c r="CH226" s="103"/>
    </row>
    <row r="227" spans="1:86" s="123" customFormat="1">
      <c r="A227" s="122"/>
      <c r="B227" s="122"/>
      <c r="C227" s="122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  <c r="AA227" s="103"/>
      <c r="AB227" s="103"/>
      <c r="AC227" s="103"/>
      <c r="AD227" s="103"/>
      <c r="AE227" s="103"/>
      <c r="AF227" s="103"/>
      <c r="AG227" s="103"/>
      <c r="AH227" s="103"/>
      <c r="AI227" s="103"/>
      <c r="AJ227" s="103"/>
      <c r="AK227" s="103"/>
      <c r="AL227" s="103"/>
      <c r="AP227" s="103"/>
      <c r="AQ227" s="103"/>
      <c r="AR227" s="103"/>
      <c r="AS227" s="103"/>
      <c r="AT227" s="103"/>
      <c r="AU227" s="103"/>
      <c r="AV227" s="103"/>
      <c r="AW227" s="103"/>
      <c r="AX227" s="103"/>
      <c r="AY227" s="103"/>
      <c r="AZ227" s="103"/>
      <c r="BA227" s="103"/>
      <c r="BB227" s="103"/>
      <c r="BC227" s="103"/>
      <c r="BD227" s="103"/>
      <c r="BE227" s="103"/>
      <c r="BF227" s="103"/>
      <c r="BG227" s="103"/>
      <c r="BH227" s="103"/>
      <c r="BI227" s="103"/>
      <c r="BJ227" s="103"/>
      <c r="BK227" s="103"/>
      <c r="BL227" s="103"/>
      <c r="BM227" s="103"/>
      <c r="BN227" s="103"/>
      <c r="BO227" s="103"/>
      <c r="BP227" s="103"/>
      <c r="BQ227" s="103"/>
      <c r="BR227" s="103"/>
      <c r="BS227" s="103"/>
      <c r="BT227" s="103"/>
      <c r="BU227" s="103"/>
      <c r="BV227" s="103"/>
      <c r="BW227" s="232"/>
      <c r="BX227" s="103"/>
      <c r="BY227" s="103"/>
      <c r="BZ227" s="103"/>
      <c r="CA227" s="103"/>
      <c r="CB227" s="103"/>
      <c r="CC227" s="103"/>
      <c r="CD227" s="103"/>
      <c r="CE227" s="103"/>
      <c r="CG227" s="103"/>
      <c r="CH227" s="103"/>
    </row>
    <row r="228" spans="1:86" s="123" customFormat="1">
      <c r="A228" s="122"/>
      <c r="B228" s="122"/>
      <c r="C228" s="122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  <c r="AB228" s="103"/>
      <c r="AC228" s="103"/>
      <c r="AD228" s="103"/>
      <c r="AE228" s="103"/>
      <c r="AF228" s="103"/>
      <c r="AG228" s="103"/>
      <c r="AH228" s="103"/>
      <c r="AI228" s="103"/>
      <c r="AJ228" s="103"/>
      <c r="AK228" s="103"/>
      <c r="AL228" s="103"/>
      <c r="AP228" s="103"/>
      <c r="AQ228" s="103"/>
      <c r="AR228" s="103"/>
      <c r="AS228" s="103"/>
      <c r="AT228" s="103"/>
      <c r="AU228" s="103"/>
      <c r="AV228" s="103"/>
      <c r="AW228" s="103"/>
      <c r="AX228" s="103"/>
      <c r="AY228" s="103"/>
      <c r="AZ228" s="103"/>
      <c r="BA228" s="103"/>
      <c r="BB228" s="103"/>
      <c r="BC228" s="103"/>
      <c r="BD228" s="103"/>
      <c r="BE228" s="103"/>
      <c r="BF228" s="103"/>
      <c r="BG228" s="103"/>
      <c r="BH228" s="103"/>
      <c r="BI228" s="103"/>
      <c r="BJ228" s="103"/>
      <c r="BK228" s="103"/>
      <c r="BL228" s="103"/>
      <c r="BM228" s="103"/>
      <c r="BN228" s="103"/>
      <c r="BO228" s="103"/>
      <c r="BP228" s="103"/>
      <c r="BQ228" s="103"/>
      <c r="BR228" s="103"/>
      <c r="BS228" s="103"/>
      <c r="BT228" s="103"/>
      <c r="BU228" s="103"/>
      <c r="BV228" s="103"/>
      <c r="BW228" s="232"/>
      <c r="BX228" s="103"/>
      <c r="BY228" s="103"/>
      <c r="BZ228" s="103"/>
      <c r="CA228" s="103"/>
      <c r="CB228" s="103"/>
      <c r="CC228" s="103"/>
      <c r="CD228" s="103"/>
      <c r="CE228" s="103"/>
      <c r="CG228" s="103"/>
      <c r="CH228" s="103"/>
    </row>
    <row r="229" spans="1:86" s="123" customFormat="1">
      <c r="A229" s="122"/>
      <c r="B229" s="122"/>
      <c r="C229" s="122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  <c r="AA229" s="103"/>
      <c r="AB229" s="103"/>
      <c r="AC229" s="103"/>
      <c r="AD229" s="103"/>
      <c r="AE229" s="103"/>
      <c r="AF229" s="103"/>
      <c r="AG229" s="103"/>
      <c r="AH229" s="103"/>
      <c r="AI229" s="103"/>
      <c r="AJ229" s="103"/>
      <c r="AK229" s="103"/>
      <c r="AL229" s="103"/>
      <c r="AP229" s="103"/>
      <c r="AQ229" s="103"/>
      <c r="AR229" s="103"/>
      <c r="AS229" s="103"/>
      <c r="AT229" s="103"/>
      <c r="AU229" s="103"/>
      <c r="AV229" s="103"/>
      <c r="AW229" s="103"/>
      <c r="AX229" s="103"/>
      <c r="AY229" s="103"/>
      <c r="AZ229" s="103"/>
      <c r="BA229" s="103"/>
      <c r="BB229" s="103"/>
      <c r="BC229" s="103"/>
      <c r="BD229" s="103"/>
      <c r="BE229" s="103"/>
      <c r="BF229" s="103"/>
      <c r="BG229" s="103"/>
      <c r="BH229" s="103"/>
      <c r="BI229" s="103"/>
      <c r="BJ229" s="103"/>
      <c r="BK229" s="103"/>
      <c r="BL229" s="103"/>
      <c r="BM229" s="103"/>
      <c r="BN229" s="103"/>
      <c r="BO229" s="103"/>
      <c r="BP229" s="103"/>
      <c r="BQ229" s="103"/>
      <c r="BR229" s="103"/>
      <c r="BS229" s="103"/>
      <c r="BT229" s="103"/>
      <c r="BU229" s="103"/>
      <c r="BV229" s="103"/>
      <c r="BW229" s="232"/>
      <c r="BX229" s="103"/>
      <c r="BY229" s="103"/>
      <c r="BZ229" s="103"/>
      <c r="CA229" s="103"/>
      <c r="CB229" s="103"/>
      <c r="CC229" s="103"/>
      <c r="CD229" s="103"/>
      <c r="CE229" s="103"/>
      <c r="CG229" s="103"/>
      <c r="CH229" s="103"/>
    </row>
    <row r="230" spans="1:86" s="123" customFormat="1">
      <c r="A230" s="122"/>
      <c r="B230" s="122"/>
      <c r="C230" s="122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  <c r="AC230" s="103"/>
      <c r="AD230" s="103"/>
      <c r="AE230" s="103"/>
      <c r="AF230" s="103"/>
      <c r="AG230" s="103"/>
      <c r="AH230" s="103"/>
      <c r="AI230" s="103"/>
      <c r="AJ230" s="103"/>
      <c r="AK230" s="103"/>
      <c r="AL230" s="103"/>
      <c r="AP230" s="103"/>
      <c r="AQ230" s="103"/>
      <c r="AR230" s="103"/>
      <c r="AS230" s="103"/>
      <c r="AT230" s="103"/>
      <c r="AU230" s="103"/>
      <c r="AV230" s="103"/>
      <c r="AW230" s="103"/>
      <c r="AX230" s="103"/>
      <c r="AY230" s="103"/>
      <c r="AZ230" s="103"/>
      <c r="BA230" s="103"/>
      <c r="BB230" s="103"/>
      <c r="BC230" s="103"/>
      <c r="BD230" s="103"/>
      <c r="BE230" s="103"/>
      <c r="BF230" s="103"/>
      <c r="BG230" s="103"/>
      <c r="BH230" s="103"/>
      <c r="BI230" s="103"/>
      <c r="BJ230" s="103"/>
      <c r="BK230" s="103"/>
      <c r="BL230" s="103"/>
      <c r="BM230" s="103"/>
      <c r="BN230" s="103"/>
      <c r="BO230" s="103"/>
      <c r="BP230" s="103"/>
      <c r="BQ230" s="103"/>
      <c r="BR230" s="103"/>
      <c r="BS230" s="103"/>
      <c r="BT230" s="103"/>
      <c r="BU230" s="103"/>
      <c r="BV230" s="103"/>
      <c r="BW230" s="232"/>
      <c r="BX230" s="103"/>
      <c r="BY230" s="103"/>
      <c r="BZ230" s="103"/>
      <c r="CA230" s="103"/>
      <c r="CB230" s="103"/>
      <c r="CC230" s="103"/>
      <c r="CD230" s="103"/>
      <c r="CE230" s="103"/>
      <c r="CG230" s="103"/>
      <c r="CH230" s="103"/>
    </row>
    <row r="231" spans="1:86" s="123" customFormat="1">
      <c r="A231" s="122"/>
      <c r="B231" s="122"/>
      <c r="C231" s="122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  <c r="AF231" s="103"/>
      <c r="AG231" s="103"/>
      <c r="AH231" s="103"/>
      <c r="AI231" s="103"/>
      <c r="AJ231" s="103"/>
      <c r="AK231" s="103"/>
      <c r="AL231" s="103"/>
      <c r="AP231" s="103"/>
      <c r="AQ231" s="103"/>
      <c r="AR231" s="103"/>
      <c r="AS231" s="103"/>
      <c r="AT231" s="103"/>
      <c r="AU231" s="103"/>
      <c r="AV231" s="103"/>
      <c r="AW231" s="103"/>
      <c r="AX231" s="103"/>
      <c r="AY231" s="103"/>
      <c r="AZ231" s="103"/>
      <c r="BA231" s="103"/>
      <c r="BB231" s="103"/>
      <c r="BC231" s="103"/>
      <c r="BD231" s="103"/>
      <c r="BE231" s="103"/>
      <c r="BF231" s="103"/>
      <c r="BG231" s="103"/>
      <c r="BH231" s="103"/>
      <c r="BI231" s="103"/>
      <c r="BJ231" s="103"/>
      <c r="BK231" s="103"/>
      <c r="BL231" s="103"/>
      <c r="BM231" s="103"/>
      <c r="BN231" s="103"/>
      <c r="BO231" s="103"/>
      <c r="BP231" s="103"/>
      <c r="BQ231" s="103"/>
      <c r="BR231" s="103"/>
      <c r="BS231" s="103"/>
      <c r="BT231" s="103"/>
      <c r="BU231" s="103"/>
      <c r="BV231" s="103"/>
      <c r="BW231" s="232"/>
      <c r="BX231" s="103"/>
      <c r="BY231" s="103"/>
      <c r="BZ231" s="103"/>
      <c r="CA231" s="103"/>
      <c r="CB231" s="103"/>
      <c r="CC231" s="103"/>
      <c r="CD231" s="103"/>
      <c r="CE231" s="103"/>
      <c r="CG231" s="103"/>
      <c r="CH231" s="103"/>
    </row>
    <row r="232" spans="1:86" s="123" customFormat="1">
      <c r="A232" s="122"/>
      <c r="B232" s="122"/>
      <c r="C232" s="122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  <c r="AA232" s="103"/>
      <c r="AB232" s="103"/>
      <c r="AC232" s="103"/>
      <c r="AD232" s="103"/>
      <c r="AE232" s="103"/>
      <c r="AF232" s="103"/>
      <c r="AG232" s="103"/>
      <c r="AH232" s="103"/>
      <c r="AI232" s="103"/>
      <c r="AJ232" s="103"/>
      <c r="AK232" s="103"/>
      <c r="AL232" s="103"/>
      <c r="AP232" s="103"/>
      <c r="AQ232" s="103"/>
      <c r="AR232" s="103"/>
      <c r="AS232" s="103"/>
      <c r="AT232" s="103"/>
      <c r="AU232" s="103"/>
      <c r="AV232" s="103"/>
      <c r="AW232" s="103"/>
      <c r="AX232" s="103"/>
      <c r="AY232" s="103"/>
      <c r="AZ232" s="103"/>
      <c r="BA232" s="103"/>
      <c r="BB232" s="103"/>
      <c r="BC232" s="103"/>
      <c r="BD232" s="103"/>
      <c r="BE232" s="103"/>
      <c r="BF232" s="103"/>
      <c r="BG232" s="103"/>
      <c r="BH232" s="103"/>
      <c r="BI232" s="103"/>
      <c r="BJ232" s="103"/>
      <c r="BK232" s="103"/>
      <c r="BL232" s="103"/>
      <c r="BM232" s="103"/>
      <c r="BN232" s="103"/>
      <c r="BO232" s="103"/>
      <c r="BP232" s="103"/>
      <c r="BQ232" s="103"/>
      <c r="BR232" s="103"/>
      <c r="BS232" s="103"/>
      <c r="BT232" s="103"/>
      <c r="BU232" s="103"/>
      <c r="BV232" s="103"/>
      <c r="BW232" s="232"/>
      <c r="BX232" s="103"/>
      <c r="BY232" s="103"/>
      <c r="BZ232" s="103"/>
      <c r="CA232" s="103"/>
      <c r="CB232" s="103"/>
      <c r="CC232" s="103"/>
      <c r="CD232" s="103"/>
      <c r="CE232" s="103"/>
      <c r="CG232" s="103"/>
      <c r="CH232" s="103"/>
    </row>
    <row r="233" spans="1:86" s="123" customFormat="1">
      <c r="A233" s="122"/>
      <c r="B233" s="122"/>
      <c r="C233" s="122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  <c r="AA233" s="103"/>
      <c r="AB233" s="103"/>
      <c r="AC233" s="103"/>
      <c r="AD233" s="103"/>
      <c r="AE233" s="103"/>
      <c r="AF233" s="103"/>
      <c r="AG233" s="103"/>
      <c r="AH233" s="103"/>
      <c r="AI233" s="103"/>
      <c r="AJ233" s="103"/>
      <c r="AK233" s="103"/>
      <c r="AL233" s="103"/>
      <c r="AP233" s="103"/>
      <c r="AQ233" s="103"/>
      <c r="AR233" s="103"/>
      <c r="AS233" s="103"/>
      <c r="AT233" s="103"/>
      <c r="AU233" s="103"/>
      <c r="AV233" s="103"/>
      <c r="AW233" s="103"/>
      <c r="AX233" s="103"/>
      <c r="AY233" s="103"/>
      <c r="AZ233" s="103"/>
      <c r="BA233" s="103"/>
      <c r="BB233" s="103"/>
      <c r="BC233" s="103"/>
      <c r="BD233" s="103"/>
      <c r="BE233" s="103"/>
      <c r="BF233" s="103"/>
      <c r="BG233" s="103"/>
      <c r="BH233" s="103"/>
      <c r="BI233" s="103"/>
      <c r="BJ233" s="103"/>
      <c r="BK233" s="103"/>
      <c r="BL233" s="103"/>
      <c r="BM233" s="103"/>
      <c r="BN233" s="103"/>
      <c r="BO233" s="103"/>
      <c r="BP233" s="103"/>
      <c r="BQ233" s="103"/>
      <c r="BR233" s="103"/>
      <c r="BS233" s="103"/>
      <c r="BT233" s="103"/>
      <c r="BU233" s="103"/>
      <c r="BV233" s="103"/>
      <c r="BW233" s="232"/>
      <c r="BX233" s="103"/>
      <c r="BY233" s="103"/>
      <c r="BZ233" s="103"/>
      <c r="CA233" s="103"/>
      <c r="CB233" s="103"/>
      <c r="CC233" s="103"/>
      <c r="CD233" s="103"/>
      <c r="CE233" s="103"/>
      <c r="CG233" s="103"/>
      <c r="CH233" s="103"/>
    </row>
    <row r="234" spans="1:86" s="123" customFormat="1">
      <c r="A234" s="122"/>
      <c r="B234" s="122"/>
      <c r="C234" s="122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  <c r="AA234" s="103"/>
      <c r="AB234" s="103"/>
      <c r="AC234" s="103"/>
      <c r="AD234" s="103"/>
      <c r="AE234" s="103"/>
      <c r="AF234" s="103"/>
      <c r="AG234" s="103"/>
      <c r="AH234" s="103"/>
      <c r="AI234" s="103"/>
      <c r="AJ234" s="103"/>
      <c r="AK234" s="103"/>
      <c r="AL234" s="103"/>
      <c r="AP234" s="103"/>
      <c r="AQ234" s="103"/>
      <c r="AR234" s="103"/>
      <c r="AS234" s="103"/>
      <c r="AT234" s="103"/>
      <c r="AU234" s="103"/>
      <c r="AV234" s="103"/>
      <c r="AW234" s="103"/>
      <c r="AX234" s="103"/>
      <c r="AY234" s="103"/>
      <c r="AZ234" s="103"/>
      <c r="BA234" s="103"/>
      <c r="BB234" s="103"/>
      <c r="BC234" s="103"/>
      <c r="BD234" s="103"/>
      <c r="BE234" s="103"/>
      <c r="BF234" s="103"/>
      <c r="BG234" s="103"/>
      <c r="BH234" s="103"/>
      <c r="BI234" s="103"/>
      <c r="BJ234" s="103"/>
      <c r="BK234" s="103"/>
      <c r="BL234" s="103"/>
      <c r="BM234" s="103"/>
      <c r="BN234" s="103"/>
      <c r="BO234" s="103"/>
      <c r="BP234" s="103"/>
      <c r="BQ234" s="103"/>
      <c r="BR234" s="103"/>
      <c r="BS234" s="103"/>
      <c r="BT234" s="103"/>
      <c r="BU234" s="103"/>
      <c r="BV234" s="103"/>
      <c r="BW234" s="232"/>
      <c r="BX234" s="103"/>
      <c r="BY234" s="103"/>
      <c r="BZ234" s="103"/>
      <c r="CA234" s="103"/>
      <c r="CB234" s="103"/>
      <c r="CC234" s="103"/>
      <c r="CD234" s="103"/>
      <c r="CE234" s="103"/>
      <c r="CG234" s="103"/>
      <c r="CH234" s="103"/>
    </row>
    <row r="235" spans="1:86" s="123" customFormat="1">
      <c r="A235" s="122"/>
      <c r="B235" s="122"/>
      <c r="C235" s="122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  <c r="AA235" s="103"/>
      <c r="AB235" s="103"/>
      <c r="AC235" s="103"/>
      <c r="AD235" s="103"/>
      <c r="AE235" s="103"/>
      <c r="AF235" s="103"/>
      <c r="AG235" s="103"/>
      <c r="AH235" s="103"/>
      <c r="AI235" s="103"/>
      <c r="AJ235" s="103"/>
      <c r="AK235" s="103"/>
      <c r="AL235" s="103"/>
      <c r="AP235" s="103"/>
      <c r="AQ235" s="103"/>
      <c r="AR235" s="103"/>
      <c r="AS235" s="103"/>
      <c r="AT235" s="103"/>
      <c r="AU235" s="103"/>
      <c r="AV235" s="103"/>
      <c r="AW235" s="103"/>
      <c r="AX235" s="103"/>
      <c r="AY235" s="103"/>
      <c r="AZ235" s="103"/>
      <c r="BA235" s="103"/>
      <c r="BB235" s="103"/>
      <c r="BC235" s="103"/>
      <c r="BD235" s="103"/>
      <c r="BE235" s="103"/>
      <c r="BF235" s="103"/>
      <c r="BG235" s="103"/>
      <c r="BH235" s="103"/>
      <c r="BI235" s="103"/>
      <c r="BJ235" s="103"/>
      <c r="BK235" s="103"/>
      <c r="BL235" s="103"/>
      <c r="BM235" s="103"/>
      <c r="BN235" s="103"/>
      <c r="BO235" s="103"/>
      <c r="BP235" s="103"/>
      <c r="BQ235" s="103"/>
      <c r="BR235" s="103"/>
      <c r="BS235" s="103"/>
      <c r="BT235" s="103"/>
      <c r="BU235" s="103"/>
      <c r="BV235" s="103"/>
      <c r="BW235" s="232"/>
      <c r="BX235" s="103"/>
      <c r="BY235" s="103"/>
      <c r="BZ235" s="103"/>
      <c r="CA235" s="103"/>
      <c r="CB235" s="103"/>
      <c r="CC235" s="103"/>
      <c r="CD235" s="103"/>
      <c r="CE235" s="103"/>
      <c r="CG235" s="103"/>
      <c r="CH235" s="103"/>
    </row>
    <row r="236" spans="1:86" s="123" customFormat="1">
      <c r="A236" s="122"/>
      <c r="B236" s="122"/>
      <c r="C236" s="122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  <c r="AF236" s="103"/>
      <c r="AG236" s="103"/>
      <c r="AH236" s="103"/>
      <c r="AI236" s="103"/>
      <c r="AJ236" s="103"/>
      <c r="AK236" s="103"/>
      <c r="AL236" s="103"/>
      <c r="AP236" s="103"/>
      <c r="AQ236" s="103"/>
      <c r="AR236" s="103"/>
      <c r="AS236" s="103"/>
      <c r="AT236" s="103"/>
      <c r="AU236" s="103"/>
      <c r="AV236" s="103"/>
      <c r="AW236" s="103"/>
      <c r="AX236" s="103"/>
      <c r="AY236" s="103"/>
      <c r="AZ236" s="103"/>
      <c r="BA236" s="103"/>
      <c r="BB236" s="103"/>
      <c r="BC236" s="103"/>
      <c r="BD236" s="103"/>
      <c r="BE236" s="103"/>
      <c r="BF236" s="103"/>
      <c r="BG236" s="103"/>
      <c r="BH236" s="103"/>
      <c r="BI236" s="103"/>
      <c r="BJ236" s="103"/>
      <c r="BK236" s="103"/>
      <c r="BL236" s="103"/>
      <c r="BM236" s="103"/>
      <c r="BN236" s="103"/>
      <c r="BO236" s="103"/>
      <c r="BP236" s="103"/>
      <c r="BQ236" s="103"/>
      <c r="BR236" s="103"/>
      <c r="BS236" s="103"/>
      <c r="BT236" s="103"/>
      <c r="BU236" s="103"/>
      <c r="BV236" s="103"/>
      <c r="BW236" s="232"/>
      <c r="BX236" s="103"/>
      <c r="BY236" s="103"/>
      <c r="BZ236" s="103"/>
      <c r="CA236" s="103"/>
      <c r="CB236" s="103"/>
      <c r="CC236" s="103"/>
      <c r="CD236" s="103"/>
      <c r="CE236" s="103"/>
      <c r="CG236" s="103"/>
      <c r="CH236" s="103"/>
    </row>
    <row r="237" spans="1:86" s="123" customFormat="1">
      <c r="A237" s="122"/>
      <c r="B237" s="122"/>
      <c r="C237" s="122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  <c r="AA237" s="103"/>
      <c r="AB237" s="103"/>
      <c r="AC237" s="103"/>
      <c r="AD237" s="103"/>
      <c r="AE237" s="103"/>
      <c r="AF237" s="103"/>
      <c r="AG237" s="103"/>
      <c r="AH237" s="103"/>
      <c r="AI237" s="103"/>
      <c r="AJ237" s="103"/>
      <c r="AK237" s="103"/>
      <c r="AL237" s="103"/>
      <c r="AP237" s="103"/>
      <c r="AQ237" s="103"/>
      <c r="AR237" s="103"/>
      <c r="AS237" s="103"/>
      <c r="AT237" s="103"/>
      <c r="AU237" s="103"/>
      <c r="AV237" s="103"/>
      <c r="AW237" s="103"/>
      <c r="AX237" s="103"/>
      <c r="AY237" s="103"/>
      <c r="AZ237" s="103"/>
      <c r="BA237" s="103"/>
      <c r="BB237" s="103"/>
      <c r="BC237" s="103"/>
      <c r="BD237" s="103"/>
      <c r="BE237" s="103"/>
      <c r="BF237" s="103"/>
      <c r="BG237" s="103"/>
      <c r="BH237" s="103"/>
      <c r="BI237" s="103"/>
      <c r="BJ237" s="103"/>
      <c r="BK237" s="103"/>
      <c r="BL237" s="103"/>
      <c r="BM237" s="103"/>
      <c r="BN237" s="103"/>
      <c r="BO237" s="103"/>
      <c r="BP237" s="103"/>
      <c r="BQ237" s="103"/>
      <c r="BR237" s="103"/>
      <c r="BS237" s="103"/>
      <c r="BT237" s="103"/>
      <c r="BU237" s="103"/>
      <c r="BV237" s="103"/>
      <c r="BW237" s="232"/>
      <c r="BX237" s="103"/>
      <c r="BY237" s="103"/>
      <c r="BZ237" s="103"/>
      <c r="CA237" s="103"/>
      <c r="CB237" s="103"/>
      <c r="CC237" s="103"/>
      <c r="CD237" s="103"/>
      <c r="CE237" s="103"/>
      <c r="CG237" s="103"/>
      <c r="CH237" s="103"/>
    </row>
    <row r="238" spans="1:86" s="123" customFormat="1">
      <c r="A238" s="122"/>
      <c r="B238" s="122"/>
      <c r="C238" s="122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3"/>
      <c r="AB238" s="103"/>
      <c r="AC238" s="103"/>
      <c r="AD238" s="103"/>
      <c r="AE238" s="103"/>
      <c r="AF238" s="103"/>
      <c r="AG238" s="103"/>
      <c r="AH238" s="103"/>
      <c r="AI238" s="103"/>
      <c r="AJ238" s="103"/>
      <c r="AK238" s="103"/>
      <c r="AL238" s="103"/>
      <c r="AP238" s="103"/>
      <c r="AQ238" s="103"/>
      <c r="AR238" s="103"/>
      <c r="AS238" s="103"/>
      <c r="AT238" s="103"/>
      <c r="AU238" s="103"/>
      <c r="AV238" s="103"/>
      <c r="AW238" s="103"/>
      <c r="AX238" s="103"/>
      <c r="AY238" s="103"/>
      <c r="AZ238" s="103"/>
      <c r="BA238" s="103"/>
      <c r="BB238" s="103"/>
      <c r="BC238" s="103"/>
      <c r="BD238" s="103"/>
      <c r="BE238" s="103"/>
      <c r="BF238" s="103"/>
      <c r="BG238" s="103"/>
      <c r="BH238" s="103"/>
      <c r="BI238" s="103"/>
      <c r="BJ238" s="103"/>
      <c r="BK238" s="103"/>
      <c r="BL238" s="103"/>
      <c r="BM238" s="103"/>
      <c r="BN238" s="103"/>
      <c r="BO238" s="103"/>
      <c r="BP238" s="103"/>
      <c r="BQ238" s="103"/>
      <c r="BR238" s="103"/>
      <c r="BS238" s="103"/>
      <c r="BT238" s="103"/>
      <c r="BU238" s="103"/>
      <c r="BV238" s="103"/>
      <c r="BW238" s="232"/>
      <c r="BX238" s="103"/>
      <c r="BY238" s="103"/>
      <c r="BZ238" s="103"/>
      <c r="CA238" s="103"/>
      <c r="CB238" s="103"/>
      <c r="CC238" s="103"/>
      <c r="CD238" s="103"/>
      <c r="CE238" s="103"/>
      <c r="CG238" s="103"/>
      <c r="CH238" s="103"/>
    </row>
    <row r="239" spans="1:86" s="123" customFormat="1">
      <c r="A239" s="122"/>
      <c r="B239" s="122"/>
      <c r="C239" s="122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3"/>
      <c r="AD239" s="103"/>
      <c r="AE239" s="103"/>
      <c r="AF239" s="103"/>
      <c r="AG239" s="103"/>
      <c r="AH239" s="103"/>
      <c r="AI239" s="103"/>
      <c r="AJ239" s="103"/>
      <c r="AK239" s="103"/>
      <c r="AL239" s="103"/>
      <c r="AP239" s="103"/>
      <c r="AQ239" s="103"/>
      <c r="AR239" s="103"/>
      <c r="AS239" s="103"/>
      <c r="AT239" s="103"/>
      <c r="AU239" s="103"/>
      <c r="AV239" s="103"/>
      <c r="AW239" s="103"/>
      <c r="AX239" s="103"/>
      <c r="AY239" s="103"/>
      <c r="AZ239" s="103"/>
      <c r="BA239" s="103"/>
      <c r="BB239" s="103"/>
      <c r="BC239" s="103"/>
      <c r="BD239" s="103"/>
      <c r="BE239" s="103"/>
      <c r="BF239" s="103"/>
      <c r="BG239" s="103"/>
      <c r="BH239" s="103"/>
      <c r="BI239" s="103"/>
      <c r="BJ239" s="103"/>
      <c r="BK239" s="103"/>
      <c r="BL239" s="103"/>
      <c r="BM239" s="103"/>
      <c r="BN239" s="103"/>
      <c r="BO239" s="103"/>
      <c r="BP239" s="103"/>
      <c r="BQ239" s="103"/>
      <c r="BR239" s="103"/>
      <c r="BS239" s="103"/>
      <c r="BT239" s="103"/>
      <c r="BU239" s="103"/>
      <c r="BV239" s="103"/>
      <c r="BW239" s="232"/>
      <c r="BX239" s="103"/>
      <c r="BY239" s="103"/>
      <c r="BZ239" s="103"/>
      <c r="CA239" s="103"/>
      <c r="CB239" s="103"/>
      <c r="CC239" s="103"/>
      <c r="CD239" s="103"/>
      <c r="CE239" s="103"/>
      <c r="CG239" s="103"/>
      <c r="CH239" s="103"/>
    </row>
    <row r="240" spans="1:86" s="123" customFormat="1">
      <c r="A240" s="122"/>
      <c r="B240" s="122"/>
      <c r="C240" s="122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  <c r="AA240" s="103"/>
      <c r="AB240" s="103"/>
      <c r="AC240" s="103"/>
      <c r="AD240" s="103"/>
      <c r="AE240" s="103"/>
      <c r="AF240" s="103"/>
      <c r="AG240" s="103"/>
      <c r="AH240" s="103"/>
      <c r="AI240" s="103"/>
      <c r="AJ240" s="103"/>
      <c r="AK240" s="103"/>
      <c r="AL240" s="103"/>
      <c r="AP240" s="103"/>
      <c r="AQ240" s="103"/>
      <c r="AR240" s="103"/>
      <c r="AS240" s="103"/>
      <c r="AT240" s="103"/>
      <c r="AU240" s="103"/>
      <c r="AV240" s="103"/>
      <c r="AW240" s="103"/>
      <c r="AX240" s="103"/>
      <c r="AY240" s="103"/>
      <c r="AZ240" s="103"/>
      <c r="BA240" s="103"/>
      <c r="BB240" s="103"/>
      <c r="BC240" s="103"/>
      <c r="BD240" s="103"/>
      <c r="BE240" s="103"/>
      <c r="BF240" s="103"/>
      <c r="BG240" s="103"/>
      <c r="BH240" s="103"/>
      <c r="BI240" s="103"/>
      <c r="BJ240" s="103"/>
      <c r="BK240" s="103"/>
      <c r="BL240" s="103"/>
      <c r="BM240" s="103"/>
      <c r="BN240" s="103"/>
      <c r="BO240" s="103"/>
      <c r="BP240" s="103"/>
      <c r="BQ240" s="103"/>
      <c r="BR240" s="103"/>
      <c r="BS240" s="103"/>
      <c r="BT240" s="103"/>
      <c r="BU240" s="103"/>
      <c r="BV240" s="103"/>
      <c r="BW240" s="232"/>
      <c r="BX240" s="103"/>
      <c r="BY240" s="103"/>
      <c r="BZ240" s="103"/>
      <c r="CA240" s="103"/>
      <c r="CB240" s="103"/>
      <c r="CC240" s="103"/>
      <c r="CD240" s="103"/>
      <c r="CE240" s="103"/>
      <c r="CG240" s="103"/>
      <c r="CH240" s="103"/>
    </row>
    <row r="241" spans="1:86" s="123" customFormat="1">
      <c r="A241" s="122"/>
      <c r="B241" s="122"/>
      <c r="C241" s="122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/>
      <c r="AB241" s="103"/>
      <c r="AC241" s="103"/>
      <c r="AD241" s="103"/>
      <c r="AE241" s="103"/>
      <c r="AF241" s="103"/>
      <c r="AG241" s="103"/>
      <c r="AH241" s="103"/>
      <c r="AI241" s="103"/>
      <c r="AJ241" s="103"/>
      <c r="AK241" s="103"/>
      <c r="AL241" s="103"/>
      <c r="AP241" s="103"/>
      <c r="AQ241" s="103"/>
      <c r="AR241" s="103"/>
      <c r="AS241" s="103"/>
      <c r="AT241" s="103"/>
      <c r="AU241" s="103"/>
      <c r="AV241" s="103"/>
      <c r="AW241" s="103"/>
      <c r="AX241" s="103"/>
      <c r="AY241" s="103"/>
      <c r="AZ241" s="103"/>
      <c r="BA241" s="103"/>
      <c r="BB241" s="103"/>
      <c r="BC241" s="103"/>
      <c r="BD241" s="103"/>
      <c r="BE241" s="103"/>
      <c r="BF241" s="103"/>
      <c r="BG241" s="103"/>
      <c r="BH241" s="103"/>
      <c r="BI241" s="103"/>
      <c r="BJ241" s="103"/>
      <c r="BK241" s="103"/>
      <c r="BL241" s="103"/>
      <c r="BM241" s="103"/>
      <c r="BN241" s="103"/>
      <c r="BO241" s="103"/>
      <c r="BP241" s="103"/>
      <c r="BQ241" s="103"/>
      <c r="BR241" s="103"/>
      <c r="BS241" s="103"/>
      <c r="BT241" s="103"/>
      <c r="BU241" s="103"/>
      <c r="BV241" s="103"/>
      <c r="BW241" s="232"/>
      <c r="BX241" s="103"/>
      <c r="BY241" s="103"/>
      <c r="BZ241" s="103"/>
      <c r="CA241" s="103"/>
      <c r="CB241" s="103"/>
      <c r="CC241" s="103"/>
      <c r="CD241" s="103"/>
      <c r="CE241" s="103"/>
      <c r="CG241" s="103"/>
      <c r="CH241" s="103"/>
    </row>
    <row r="242" spans="1:86" s="123" customFormat="1">
      <c r="A242" s="122"/>
      <c r="B242" s="122"/>
      <c r="C242" s="122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  <c r="AA242" s="103"/>
      <c r="AB242" s="103"/>
      <c r="AC242" s="103"/>
      <c r="AD242" s="103"/>
      <c r="AE242" s="103"/>
      <c r="AF242" s="103"/>
      <c r="AG242" s="103"/>
      <c r="AH242" s="103"/>
      <c r="AI242" s="103"/>
      <c r="AJ242" s="103"/>
      <c r="AK242" s="103"/>
      <c r="AL242" s="103"/>
      <c r="AP242" s="103"/>
      <c r="AQ242" s="103"/>
      <c r="AR242" s="103"/>
      <c r="AS242" s="103"/>
      <c r="AT242" s="103"/>
      <c r="AU242" s="103"/>
      <c r="AV242" s="103"/>
      <c r="AW242" s="103"/>
      <c r="AX242" s="103"/>
      <c r="AY242" s="103"/>
      <c r="AZ242" s="103"/>
      <c r="BA242" s="103"/>
      <c r="BB242" s="103"/>
      <c r="BC242" s="103"/>
      <c r="BD242" s="103"/>
      <c r="BE242" s="103"/>
      <c r="BF242" s="103"/>
      <c r="BG242" s="103"/>
      <c r="BH242" s="103"/>
      <c r="BI242" s="103"/>
      <c r="BJ242" s="103"/>
      <c r="BK242" s="103"/>
      <c r="BL242" s="103"/>
      <c r="BM242" s="103"/>
      <c r="BN242" s="103"/>
      <c r="BO242" s="103"/>
      <c r="BP242" s="103"/>
      <c r="BQ242" s="103"/>
      <c r="BR242" s="103"/>
      <c r="BS242" s="103"/>
      <c r="BT242" s="103"/>
      <c r="BU242" s="103"/>
      <c r="BV242" s="103"/>
      <c r="BW242" s="232"/>
      <c r="BX242" s="103"/>
      <c r="BY242" s="103"/>
      <c r="BZ242" s="103"/>
      <c r="CA242" s="103"/>
      <c r="CB242" s="103"/>
      <c r="CC242" s="103"/>
      <c r="CD242" s="103"/>
      <c r="CE242" s="103"/>
      <c r="CG242" s="103"/>
      <c r="CH242" s="103"/>
    </row>
    <row r="243" spans="1:86" s="123" customFormat="1">
      <c r="A243" s="122"/>
      <c r="B243" s="122"/>
      <c r="C243" s="122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  <c r="AF243" s="103"/>
      <c r="AG243" s="103"/>
      <c r="AH243" s="103"/>
      <c r="AI243" s="103"/>
      <c r="AJ243" s="103"/>
      <c r="AK243" s="103"/>
      <c r="AL243" s="103"/>
      <c r="AP243" s="103"/>
      <c r="AQ243" s="103"/>
      <c r="AR243" s="103"/>
      <c r="AS243" s="103"/>
      <c r="AT243" s="103"/>
      <c r="AU243" s="103"/>
      <c r="AV243" s="103"/>
      <c r="AW243" s="103"/>
      <c r="AX243" s="103"/>
      <c r="AY243" s="103"/>
      <c r="AZ243" s="103"/>
      <c r="BA243" s="103"/>
      <c r="BB243" s="103"/>
      <c r="BC243" s="103"/>
      <c r="BD243" s="103"/>
      <c r="BE243" s="103"/>
      <c r="BF243" s="103"/>
      <c r="BG243" s="103"/>
      <c r="BH243" s="103"/>
      <c r="BI243" s="103"/>
      <c r="BJ243" s="103"/>
      <c r="BK243" s="103"/>
      <c r="BL243" s="103"/>
      <c r="BM243" s="103"/>
      <c r="BN243" s="103"/>
      <c r="BO243" s="103"/>
      <c r="BP243" s="103"/>
      <c r="BQ243" s="103"/>
      <c r="BR243" s="103"/>
      <c r="BS243" s="103"/>
      <c r="BT243" s="103"/>
      <c r="BU243" s="103"/>
      <c r="BV243" s="103"/>
      <c r="BW243" s="232"/>
      <c r="BX243" s="103"/>
      <c r="BY243" s="103"/>
      <c r="BZ243" s="103"/>
      <c r="CA243" s="103"/>
      <c r="CB243" s="103"/>
      <c r="CC243" s="103"/>
      <c r="CD243" s="103"/>
      <c r="CE243" s="103"/>
      <c r="CG243" s="103"/>
      <c r="CH243" s="103"/>
    </row>
    <row r="244" spans="1:86" s="123" customFormat="1">
      <c r="A244" s="122"/>
      <c r="B244" s="122"/>
      <c r="C244" s="122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  <c r="AA244" s="103"/>
      <c r="AB244" s="103"/>
      <c r="AC244" s="103"/>
      <c r="AD244" s="103"/>
      <c r="AE244" s="103"/>
      <c r="AF244" s="103"/>
      <c r="AG244" s="103"/>
      <c r="AH244" s="103"/>
      <c r="AI244" s="103"/>
      <c r="AJ244" s="103"/>
      <c r="AK244" s="103"/>
      <c r="AL244" s="103"/>
      <c r="AP244" s="103"/>
      <c r="AQ244" s="103"/>
      <c r="AR244" s="103"/>
      <c r="AS244" s="103"/>
      <c r="AT244" s="103"/>
      <c r="AU244" s="103"/>
      <c r="AV244" s="103"/>
      <c r="AW244" s="103"/>
      <c r="AX244" s="103"/>
      <c r="AY244" s="103"/>
      <c r="AZ244" s="103"/>
      <c r="BA244" s="103"/>
      <c r="BB244" s="103"/>
      <c r="BC244" s="103"/>
      <c r="BD244" s="103"/>
      <c r="BE244" s="103"/>
      <c r="BF244" s="103"/>
      <c r="BG244" s="103"/>
      <c r="BH244" s="103"/>
      <c r="BI244" s="103"/>
      <c r="BJ244" s="103"/>
      <c r="BK244" s="103"/>
      <c r="BL244" s="103"/>
      <c r="BM244" s="103"/>
      <c r="BN244" s="103"/>
      <c r="BO244" s="103"/>
      <c r="BP244" s="103"/>
      <c r="BQ244" s="103"/>
      <c r="BR244" s="103"/>
      <c r="BS244" s="103"/>
      <c r="BT244" s="103"/>
      <c r="BU244" s="103"/>
      <c r="BV244" s="103"/>
      <c r="BW244" s="232"/>
      <c r="BX244" s="103"/>
      <c r="BY244" s="103"/>
      <c r="BZ244" s="103"/>
      <c r="CA244" s="103"/>
      <c r="CB244" s="103"/>
      <c r="CC244" s="103"/>
      <c r="CD244" s="103"/>
      <c r="CE244" s="103"/>
      <c r="CG244" s="103"/>
      <c r="CH244" s="103"/>
    </row>
    <row r="245" spans="1:86" s="123" customFormat="1">
      <c r="A245" s="122"/>
      <c r="B245" s="122"/>
      <c r="C245" s="122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  <c r="AA245" s="103"/>
      <c r="AB245" s="103"/>
      <c r="AC245" s="103"/>
      <c r="AD245" s="103"/>
      <c r="AE245" s="103"/>
      <c r="AF245" s="103"/>
      <c r="AG245" s="103"/>
      <c r="AH245" s="103"/>
      <c r="AI245" s="103"/>
      <c r="AJ245" s="103"/>
      <c r="AK245" s="103"/>
      <c r="AL245" s="103"/>
      <c r="AP245" s="103"/>
      <c r="AQ245" s="103"/>
      <c r="AR245" s="103"/>
      <c r="AS245" s="103"/>
      <c r="AT245" s="103"/>
      <c r="AU245" s="103"/>
      <c r="AV245" s="103"/>
      <c r="AW245" s="103"/>
      <c r="AX245" s="103"/>
      <c r="AY245" s="103"/>
      <c r="AZ245" s="103"/>
      <c r="BA245" s="103"/>
      <c r="BB245" s="103"/>
      <c r="BC245" s="103"/>
      <c r="BD245" s="103"/>
      <c r="BE245" s="103"/>
      <c r="BF245" s="103"/>
      <c r="BG245" s="103"/>
      <c r="BH245" s="103"/>
      <c r="BI245" s="103"/>
      <c r="BJ245" s="103"/>
      <c r="BK245" s="103"/>
      <c r="BL245" s="103"/>
      <c r="BM245" s="103"/>
      <c r="BN245" s="103"/>
      <c r="BO245" s="103"/>
      <c r="BP245" s="103"/>
      <c r="BQ245" s="103"/>
      <c r="BR245" s="103"/>
      <c r="BS245" s="103"/>
      <c r="BT245" s="103"/>
      <c r="BU245" s="103"/>
      <c r="BV245" s="103"/>
      <c r="BW245" s="232"/>
      <c r="BX245" s="103"/>
      <c r="BY245" s="103"/>
      <c r="BZ245" s="103"/>
      <c r="CA245" s="103"/>
      <c r="CB245" s="103"/>
      <c r="CC245" s="103"/>
      <c r="CD245" s="103"/>
      <c r="CE245" s="103"/>
      <c r="CG245" s="103"/>
      <c r="CH245" s="103"/>
    </row>
    <row r="246" spans="1:86" s="123" customFormat="1">
      <c r="A246" s="122"/>
      <c r="B246" s="122"/>
      <c r="C246" s="122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  <c r="AA246" s="103"/>
      <c r="AB246" s="103"/>
      <c r="AC246" s="103"/>
      <c r="AD246" s="103"/>
      <c r="AE246" s="103"/>
      <c r="AF246" s="103"/>
      <c r="AG246" s="103"/>
      <c r="AH246" s="103"/>
      <c r="AI246" s="103"/>
      <c r="AJ246" s="103"/>
      <c r="AK246" s="103"/>
      <c r="AL246" s="103"/>
      <c r="AP246" s="103"/>
      <c r="AQ246" s="103"/>
      <c r="AR246" s="103"/>
      <c r="AS246" s="103"/>
      <c r="AT246" s="103"/>
      <c r="AU246" s="103"/>
      <c r="AV246" s="103"/>
      <c r="AW246" s="103"/>
      <c r="AX246" s="103"/>
      <c r="AY246" s="103"/>
      <c r="AZ246" s="103"/>
      <c r="BA246" s="103"/>
      <c r="BB246" s="103"/>
      <c r="BC246" s="103"/>
      <c r="BD246" s="103"/>
      <c r="BE246" s="103"/>
      <c r="BF246" s="103"/>
      <c r="BG246" s="103"/>
      <c r="BH246" s="103"/>
      <c r="BI246" s="103"/>
      <c r="BJ246" s="103"/>
      <c r="BK246" s="103"/>
      <c r="BL246" s="103"/>
      <c r="BM246" s="103"/>
      <c r="BN246" s="103"/>
      <c r="BO246" s="103"/>
      <c r="BP246" s="103"/>
      <c r="BQ246" s="103"/>
      <c r="BR246" s="103"/>
      <c r="BS246" s="103"/>
      <c r="BT246" s="103"/>
      <c r="BU246" s="103"/>
      <c r="BV246" s="103"/>
      <c r="BW246" s="232"/>
      <c r="BX246" s="103"/>
      <c r="BY246" s="103"/>
      <c r="BZ246" s="103"/>
      <c r="CA246" s="103"/>
      <c r="CB246" s="103"/>
      <c r="CC246" s="103"/>
      <c r="CD246" s="103"/>
      <c r="CE246" s="103"/>
      <c r="CG246" s="103"/>
      <c r="CH246" s="103"/>
    </row>
    <row r="247" spans="1:86" s="123" customFormat="1">
      <c r="A247" s="122"/>
      <c r="B247" s="122"/>
      <c r="C247" s="122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  <c r="AA247" s="103"/>
      <c r="AB247" s="103"/>
      <c r="AC247" s="103"/>
      <c r="AD247" s="103"/>
      <c r="AE247" s="103"/>
      <c r="AF247" s="103"/>
      <c r="AG247" s="103"/>
      <c r="AH247" s="103"/>
      <c r="AI247" s="103"/>
      <c r="AJ247" s="103"/>
      <c r="AK247" s="103"/>
      <c r="AL247" s="103"/>
      <c r="AP247" s="103"/>
      <c r="AQ247" s="103"/>
      <c r="AR247" s="103"/>
      <c r="AS247" s="103"/>
      <c r="AT247" s="103"/>
      <c r="AU247" s="103"/>
      <c r="AV247" s="103"/>
      <c r="AW247" s="103"/>
      <c r="AX247" s="103"/>
      <c r="AY247" s="103"/>
      <c r="AZ247" s="103"/>
      <c r="BA247" s="103"/>
      <c r="BB247" s="103"/>
      <c r="BC247" s="103"/>
      <c r="BD247" s="103"/>
      <c r="BE247" s="103"/>
      <c r="BF247" s="103"/>
      <c r="BG247" s="103"/>
      <c r="BH247" s="103"/>
      <c r="BI247" s="103"/>
      <c r="BJ247" s="103"/>
      <c r="BK247" s="103"/>
      <c r="BL247" s="103"/>
      <c r="BM247" s="103"/>
      <c r="BN247" s="103"/>
      <c r="BO247" s="103"/>
      <c r="BP247" s="103"/>
      <c r="BQ247" s="103"/>
      <c r="BR247" s="103"/>
      <c r="BS247" s="103"/>
      <c r="BT247" s="103"/>
      <c r="BU247" s="103"/>
      <c r="BV247" s="103"/>
      <c r="BW247" s="232"/>
      <c r="BX247" s="103"/>
      <c r="BY247" s="103"/>
      <c r="BZ247" s="103"/>
      <c r="CA247" s="103"/>
      <c r="CB247" s="103"/>
      <c r="CC247" s="103"/>
      <c r="CD247" s="103"/>
      <c r="CE247" s="103"/>
      <c r="CG247" s="103"/>
      <c r="CH247" s="103"/>
    </row>
    <row r="248" spans="1:86" s="123" customFormat="1">
      <c r="A248" s="122"/>
      <c r="B248" s="122"/>
      <c r="C248" s="122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  <c r="AC248" s="103"/>
      <c r="AD248" s="103"/>
      <c r="AE248" s="103"/>
      <c r="AF248" s="103"/>
      <c r="AG248" s="103"/>
      <c r="AH248" s="103"/>
      <c r="AI248" s="103"/>
      <c r="AJ248" s="103"/>
      <c r="AK248" s="103"/>
      <c r="AL248" s="103"/>
      <c r="AP248" s="103"/>
      <c r="AQ248" s="103"/>
      <c r="AR248" s="103"/>
      <c r="AS248" s="103"/>
      <c r="AT248" s="103"/>
      <c r="AU248" s="103"/>
      <c r="AV248" s="103"/>
      <c r="AW248" s="103"/>
      <c r="AX248" s="103"/>
      <c r="AY248" s="103"/>
      <c r="AZ248" s="103"/>
      <c r="BA248" s="103"/>
      <c r="BB248" s="103"/>
      <c r="BC248" s="103"/>
      <c r="BD248" s="103"/>
      <c r="BE248" s="103"/>
      <c r="BF248" s="103"/>
      <c r="BG248" s="103"/>
      <c r="BH248" s="103"/>
      <c r="BI248" s="103"/>
      <c r="BJ248" s="103"/>
      <c r="BK248" s="103"/>
      <c r="BL248" s="103"/>
      <c r="BM248" s="103"/>
      <c r="BN248" s="103"/>
      <c r="BO248" s="103"/>
      <c r="BP248" s="103"/>
      <c r="BQ248" s="103"/>
      <c r="BR248" s="103"/>
      <c r="BS248" s="103"/>
      <c r="BT248" s="103"/>
      <c r="BU248" s="103"/>
      <c r="BV248" s="103"/>
      <c r="BW248" s="232"/>
      <c r="BX248" s="103"/>
      <c r="BY248" s="103"/>
      <c r="BZ248" s="103"/>
      <c r="CA248" s="103"/>
      <c r="CB248" s="103"/>
      <c r="CC248" s="103"/>
      <c r="CD248" s="103"/>
      <c r="CE248" s="103"/>
      <c r="CG248" s="103"/>
      <c r="CH248" s="103"/>
    </row>
    <row r="249" spans="1:86" s="123" customFormat="1">
      <c r="A249" s="122"/>
      <c r="B249" s="122"/>
      <c r="C249" s="122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  <c r="AE249" s="103"/>
      <c r="AF249" s="103"/>
      <c r="AG249" s="103"/>
      <c r="AH249" s="103"/>
      <c r="AI249" s="103"/>
      <c r="AJ249" s="103"/>
      <c r="AK249" s="103"/>
      <c r="AL249" s="103"/>
      <c r="AP249" s="103"/>
      <c r="AQ249" s="103"/>
      <c r="AR249" s="103"/>
      <c r="AS249" s="103"/>
      <c r="AT249" s="103"/>
      <c r="AU249" s="103"/>
      <c r="AV249" s="103"/>
      <c r="AW249" s="103"/>
      <c r="AX249" s="103"/>
      <c r="AY249" s="103"/>
      <c r="AZ249" s="103"/>
      <c r="BA249" s="103"/>
      <c r="BB249" s="103"/>
      <c r="BC249" s="103"/>
      <c r="BD249" s="103"/>
      <c r="BE249" s="103"/>
      <c r="BF249" s="103"/>
      <c r="BG249" s="103"/>
      <c r="BH249" s="103"/>
      <c r="BI249" s="103"/>
      <c r="BJ249" s="103"/>
      <c r="BK249" s="103"/>
      <c r="BL249" s="103"/>
      <c r="BM249" s="103"/>
      <c r="BN249" s="103"/>
      <c r="BO249" s="103"/>
      <c r="BP249" s="103"/>
      <c r="BQ249" s="103"/>
      <c r="BR249" s="103"/>
      <c r="BS249" s="103"/>
      <c r="BT249" s="103"/>
      <c r="BU249" s="103"/>
      <c r="BV249" s="103"/>
      <c r="BW249" s="232"/>
      <c r="BX249" s="103"/>
      <c r="BY249" s="103"/>
      <c r="BZ249" s="103"/>
      <c r="CA249" s="103"/>
      <c r="CB249" s="103"/>
      <c r="CC249" s="103"/>
      <c r="CD249" s="103"/>
      <c r="CE249" s="103"/>
      <c r="CG249" s="103"/>
      <c r="CH249" s="103"/>
    </row>
    <row r="250" spans="1:86" s="123" customFormat="1">
      <c r="A250" s="122"/>
      <c r="B250" s="122"/>
      <c r="C250" s="122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  <c r="AA250" s="103"/>
      <c r="AB250" s="103"/>
      <c r="AC250" s="103"/>
      <c r="AD250" s="103"/>
      <c r="AE250" s="103"/>
      <c r="AF250" s="103"/>
      <c r="AG250" s="103"/>
      <c r="AH250" s="103"/>
      <c r="AI250" s="103"/>
      <c r="AJ250" s="103"/>
      <c r="AK250" s="103"/>
      <c r="AL250" s="103"/>
      <c r="AP250" s="103"/>
      <c r="AQ250" s="103"/>
      <c r="AR250" s="103"/>
      <c r="AS250" s="103"/>
      <c r="AT250" s="103"/>
      <c r="AU250" s="103"/>
      <c r="AV250" s="103"/>
      <c r="AW250" s="103"/>
      <c r="AX250" s="103"/>
      <c r="AY250" s="103"/>
      <c r="AZ250" s="103"/>
      <c r="BA250" s="103"/>
      <c r="BB250" s="103"/>
      <c r="BC250" s="103"/>
      <c r="BD250" s="103"/>
      <c r="BE250" s="103"/>
      <c r="BF250" s="103"/>
      <c r="BG250" s="103"/>
      <c r="BH250" s="103"/>
      <c r="BI250" s="103"/>
      <c r="BJ250" s="103"/>
      <c r="BK250" s="103"/>
      <c r="BL250" s="103"/>
      <c r="BM250" s="103"/>
      <c r="BN250" s="103"/>
      <c r="BO250" s="103"/>
      <c r="BP250" s="103"/>
      <c r="BQ250" s="103"/>
      <c r="BR250" s="103"/>
      <c r="BS250" s="103"/>
      <c r="BT250" s="103"/>
      <c r="BU250" s="103"/>
      <c r="BV250" s="103"/>
      <c r="BW250" s="232"/>
      <c r="BX250" s="103"/>
      <c r="BY250" s="103"/>
      <c r="BZ250" s="103"/>
      <c r="CA250" s="103"/>
      <c r="CB250" s="103"/>
      <c r="CC250" s="103"/>
      <c r="CD250" s="103"/>
      <c r="CE250" s="103"/>
      <c r="CG250" s="103"/>
      <c r="CH250" s="103"/>
    </row>
    <row r="251" spans="1:86" s="123" customFormat="1">
      <c r="A251" s="122"/>
      <c r="B251" s="122"/>
      <c r="C251" s="122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3"/>
      <c r="AB251" s="103"/>
      <c r="AC251" s="103"/>
      <c r="AD251" s="103"/>
      <c r="AE251" s="103"/>
      <c r="AF251" s="103"/>
      <c r="AG251" s="103"/>
      <c r="AH251" s="103"/>
      <c r="AI251" s="103"/>
      <c r="AJ251" s="103"/>
      <c r="AK251" s="103"/>
      <c r="AL251" s="103"/>
      <c r="AP251" s="103"/>
      <c r="AQ251" s="103"/>
      <c r="AR251" s="103"/>
      <c r="AS251" s="103"/>
      <c r="AT251" s="103"/>
      <c r="AU251" s="103"/>
      <c r="AV251" s="103"/>
      <c r="AW251" s="103"/>
      <c r="AX251" s="103"/>
      <c r="AY251" s="103"/>
      <c r="AZ251" s="103"/>
      <c r="BA251" s="103"/>
      <c r="BB251" s="103"/>
      <c r="BC251" s="103"/>
      <c r="BD251" s="103"/>
      <c r="BE251" s="103"/>
      <c r="BF251" s="103"/>
      <c r="BG251" s="103"/>
      <c r="BH251" s="103"/>
      <c r="BI251" s="103"/>
      <c r="BJ251" s="103"/>
      <c r="BK251" s="103"/>
      <c r="BL251" s="103"/>
      <c r="BM251" s="103"/>
      <c r="BN251" s="103"/>
      <c r="BO251" s="103"/>
      <c r="BP251" s="103"/>
      <c r="BQ251" s="103"/>
      <c r="BR251" s="103"/>
      <c r="BS251" s="103"/>
      <c r="BT251" s="103"/>
      <c r="BU251" s="103"/>
      <c r="BV251" s="103"/>
      <c r="BW251" s="232"/>
      <c r="BX251" s="103"/>
      <c r="BY251" s="103"/>
      <c r="BZ251" s="103"/>
      <c r="CA251" s="103"/>
      <c r="CB251" s="103"/>
      <c r="CC251" s="103"/>
      <c r="CD251" s="103"/>
      <c r="CE251" s="103"/>
      <c r="CG251" s="103"/>
      <c r="CH251" s="103"/>
    </row>
    <row r="252" spans="1:86" s="123" customFormat="1">
      <c r="A252" s="122"/>
      <c r="B252" s="122"/>
      <c r="C252" s="122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  <c r="AA252" s="103"/>
      <c r="AB252" s="103"/>
      <c r="AC252" s="103"/>
      <c r="AD252" s="103"/>
      <c r="AE252" s="103"/>
      <c r="AF252" s="103"/>
      <c r="AG252" s="103"/>
      <c r="AH252" s="103"/>
      <c r="AI252" s="103"/>
      <c r="AJ252" s="103"/>
      <c r="AK252" s="103"/>
      <c r="AL252" s="103"/>
      <c r="AP252" s="103"/>
      <c r="AQ252" s="103"/>
      <c r="AR252" s="103"/>
      <c r="AS252" s="103"/>
      <c r="AT252" s="103"/>
      <c r="AU252" s="103"/>
      <c r="AV252" s="103"/>
      <c r="AW252" s="103"/>
      <c r="AX252" s="103"/>
      <c r="AY252" s="103"/>
      <c r="AZ252" s="103"/>
      <c r="BA252" s="103"/>
      <c r="BB252" s="103"/>
      <c r="BC252" s="103"/>
      <c r="BD252" s="103"/>
      <c r="BE252" s="103"/>
      <c r="BF252" s="103"/>
      <c r="BG252" s="103"/>
      <c r="BH252" s="103"/>
      <c r="BI252" s="103"/>
      <c r="BJ252" s="103"/>
      <c r="BK252" s="103"/>
      <c r="BL252" s="103"/>
      <c r="BM252" s="103"/>
      <c r="BN252" s="103"/>
      <c r="BO252" s="103"/>
      <c r="BP252" s="103"/>
      <c r="BQ252" s="103"/>
      <c r="BR252" s="103"/>
      <c r="BS252" s="103"/>
      <c r="BT252" s="103"/>
      <c r="BU252" s="103"/>
      <c r="BV252" s="103"/>
      <c r="BW252" s="232"/>
      <c r="BX252" s="103"/>
      <c r="BY252" s="103"/>
      <c r="BZ252" s="103"/>
      <c r="CA252" s="103"/>
      <c r="CB252" s="103"/>
      <c r="CC252" s="103"/>
      <c r="CD252" s="103"/>
      <c r="CE252" s="103"/>
      <c r="CG252" s="103"/>
      <c r="CH252" s="103"/>
    </row>
    <row r="253" spans="1:86" s="123" customFormat="1">
      <c r="A253" s="122"/>
      <c r="B253" s="122"/>
      <c r="C253" s="122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  <c r="AA253" s="103"/>
      <c r="AB253" s="103"/>
      <c r="AC253" s="103"/>
      <c r="AD253" s="103"/>
      <c r="AE253" s="103"/>
      <c r="AF253" s="103"/>
      <c r="AG253" s="103"/>
      <c r="AH253" s="103"/>
      <c r="AI253" s="103"/>
      <c r="AJ253" s="103"/>
      <c r="AK253" s="103"/>
      <c r="AL253" s="103"/>
      <c r="AP253" s="103"/>
      <c r="AQ253" s="103"/>
      <c r="AR253" s="103"/>
      <c r="AS253" s="103"/>
      <c r="AT253" s="103"/>
      <c r="AU253" s="103"/>
      <c r="AV253" s="103"/>
      <c r="AW253" s="103"/>
      <c r="AX253" s="103"/>
      <c r="AY253" s="103"/>
      <c r="AZ253" s="103"/>
      <c r="BA253" s="103"/>
      <c r="BB253" s="103"/>
      <c r="BC253" s="103"/>
      <c r="BD253" s="103"/>
      <c r="BE253" s="103"/>
      <c r="BF253" s="103"/>
      <c r="BG253" s="103"/>
      <c r="BH253" s="103"/>
      <c r="BI253" s="103"/>
      <c r="BJ253" s="103"/>
      <c r="BK253" s="103"/>
      <c r="BL253" s="103"/>
      <c r="BM253" s="103"/>
      <c r="BN253" s="103"/>
      <c r="BO253" s="103"/>
      <c r="BP253" s="103"/>
      <c r="BQ253" s="103"/>
      <c r="BR253" s="103"/>
      <c r="BS253" s="103"/>
      <c r="BT253" s="103"/>
      <c r="BU253" s="103"/>
      <c r="BV253" s="103"/>
      <c r="BW253" s="232"/>
      <c r="BX253" s="103"/>
      <c r="BY253" s="103"/>
      <c r="BZ253" s="103"/>
      <c r="CA253" s="103"/>
      <c r="CB253" s="103"/>
      <c r="CC253" s="103"/>
      <c r="CD253" s="103"/>
      <c r="CE253" s="103"/>
      <c r="CG253" s="103"/>
      <c r="CH253" s="103"/>
    </row>
    <row r="254" spans="1:86" s="123" customFormat="1">
      <c r="A254" s="122"/>
      <c r="B254" s="122"/>
      <c r="C254" s="122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03"/>
      <c r="AF254" s="103"/>
      <c r="AG254" s="103"/>
      <c r="AH254" s="103"/>
      <c r="AI254" s="103"/>
      <c r="AJ254" s="103"/>
      <c r="AK254" s="103"/>
      <c r="AL254" s="103"/>
      <c r="AP254" s="103"/>
      <c r="AQ254" s="103"/>
      <c r="AR254" s="103"/>
      <c r="AS254" s="103"/>
      <c r="AT254" s="103"/>
      <c r="AU254" s="103"/>
      <c r="AV254" s="103"/>
      <c r="AW254" s="103"/>
      <c r="AX254" s="103"/>
      <c r="AY254" s="103"/>
      <c r="AZ254" s="103"/>
      <c r="BA254" s="103"/>
      <c r="BB254" s="103"/>
      <c r="BC254" s="103"/>
      <c r="BD254" s="103"/>
      <c r="BE254" s="103"/>
      <c r="BF254" s="103"/>
      <c r="BG254" s="103"/>
      <c r="BH254" s="103"/>
      <c r="BI254" s="103"/>
      <c r="BJ254" s="103"/>
      <c r="BK254" s="103"/>
      <c r="BL254" s="103"/>
      <c r="BM254" s="103"/>
      <c r="BN254" s="103"/>
      <c r="BO254" s="103"/>
      <c r="BP254" s="103"/>
      <c r="BQ254" s="103"/>
      <c r="BR254" s="103"/>
      <c r="BS254" s="103"/>
      <c r="BT254" s="103"/>
      <c r="BU254" s="103"/>
      <c r="BV254" s="103"/>
      <c r="BW254" s="232"/>
      <c r="BX254" s="103"/>
      <c r="BY254" s="103"/>
      <c r="BZ254" s="103"/>
      <c r="CA254" s="103"/>
      <c r="CB254" s="103"/>
      <c r="CC254" s="103"/>
      <c r="CD254" s="103"/>
      <c r="CE254" s="103"/>
      <c r="CG254" s="103"/>
      <c r="CH254" s="103"/>
    </row>
    <row r="255" spans="1:86" s="123" customFormat="1">
      <c r="A255" s="122"/>
      <c r="B255" s="122"/>
      <c r="C255" s="122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  <c r="AA255" s="103"/>
      <c r="AB255" s="103"/>
      <c r="AC255" s="103"/>
      <c r="AD255" s="103"/>
      <c r="AE255" s="103"/>
      <c r="AF255" s="103"/>
      <c r="AG255" s="103"/>
      <c r="AH255" s="103"/>
      <c r="AI255" s="103"/>
      <c r="AJ255" s="103"/>
      <c r="AK255" s="103"/>
      <c r="AL255" s="103"/>
      <c r="AP255" s="103"/>
      <c r="AQ255" s="103"/>
      <c r="AR255" s="103"/>
      <c r="AS255" s="103"/>
      <c r="AT255" s="103"/>
      <c r="AU255" s="103"/>
      <c r="AV255" s="103"/>
      <c r="AW255" s="103"/>
      <c r="AX255" s="103"/>
      <c r="AY255" s="103"/>
      <c r="AZ255" s="103"/>
      <c r="BA255" s="103"/>
      <c r="BB255" s="103"/>
      <c r="BC255" s="103"/>
      <c r="BD255" s="103"/>
      <c r="BE255" s="103"/>
      <c r="BF255" s="103"/>
      <c r="BG255" s="103"/>
      <c r="BH255" s="103"/>
      <c r="BI255" s="103"/>
      <c r="BJ255" s="103"/>
      <c r="BK255" s="103"/>
      <c r="BL255" s="103"/>
      <c r="BM255" s="103"/>
      <c r="BN255" s="103"/>
      <c r="BO255" s="103"/>
      <c r="BP255" s="103"/>
      <c r="BQ255" s="103"/>
      <c r="BR255" s="103"/>
      <c r="BS255" s="103"/>
      <c r="BT255" s="103"/>
      <c r="BU255" s="103"/>
      <c r="BV255" s="103"/>
      <c r="BW255" s="232"/>
      <c r="BX255" s="103"/>
      <c r="BY255" s="103"/>
      <c r="BZ255" s="103"/>
      <c r="CA255" s="103"/>
      <c r="CB255" s="103"/>
      <c r="CC255" s="103"/>
      <c r="CD255" s="103"/>
      <c r="CE255" s="103"/>
      <c r="CG255" s="103"/>
      <c r="CH255" s="103"/>
    </row>
    <row r="256" spans="1:86" s="123" customFormat="1">
      <c r="A256" s="122"/>
      <c r="B256" s="122"/>
      <c r="C256" s="122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  <c r="AA256" s="103"/>
      <c r="AB256" s="103"/>
      <c r="AC256" s="103"/>
      <c r="AD256" s="103"/>
      <c r="AE256" s="103"/>
      <c r="AF256" s="103"/>
      <c r="AG256" s="103"/>
      <c r="AH256" s="103"/>
      <c r="AI256" s="103"/>
      <c r="AJ256" s="103"/>
      <c r="AK256" s="103"/>
      <c r="AL256" s="103"/>
      <c r="AP256" s="103"/>
      <c r="AQ256" s="103"/>
      <c r="AR256" s="103"/>
      <c r="AS256" s="103"/>
      <c r="AT256" s="103"/>
      <c r="AU256" s="103"/>
      <c r="AV256" s="103"/>
      <c r="AW256" s="103"/>
      <c r="AX256" s="103"/>
      <c r="AY256" s="103"/>
      <c r="AZ256" s="103"/>
      <c r="BA256" s="103"/>
      <c r="BB256" s="103"/>
      <c r="BC256" s="103"/>
      <c r="BD256" s="103"/>
      <c r="BE256" s="103"/>
      <c r="BF256" s="103"/>
      <c r="BG256" s="103"/>
      <c r="BH256" s="103"/>
      <c r="BI256" s="103"/>
      <c r="BJ256" s="103"/>
      <c r="BK256" s="103"/>
      <c r="BL256" s="103"/>
      <c r="BM256" s="103"/>
      <c r="BN256" s="103"/>
      <c r="BO256" s="103"/>
      <c r="BP256" s="103"/>
      <c r="BQ256" s="103"/>
      <c r="BR256" s="103"/>
      <c r="BS256" s="103"/>
      <c r="BT256" s="103"/>
      <c r="BU256" s="103"/>
      <c r="BV256" s="103"/>
      <c r="BW256" s="232"/>
      <c r="BX256" s="103"/>
      <c r="BY256" s="103"/>
      <c r="BZ256" s="103"/>
      <c r="CA256" s="103"/>
      <c r="CB256" s="103"/>
      <c r="CC256" s="103"/>
      <c r="CD256" s="103"/>
      <c r="CE256" s="103"/>
      <c r="CG256" s="103"/>
      <c r="CH256" s="103"/>
    </row>
    <row r="257" spans="1:86" s="123" customFormat="1">
      <c r="A257" s="122"/>
      <c r="B257" s="122"/>
      <c r="C257" s="122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  <c r="AA257" s="103"/>
      <c r="AB257" s="103"/>
      <c r="AC257" s="103"/>
      <c r="AD257" s="103"/>
      <c r="AE257" s="103"/>
      <c r="AF257" s="103"/>
      <c r="AG257" s="103"/>
      <c r="AH257" s="103"/>
      <c r="AI257" s="103"/>
      <c r="AJ257" s="103"/>
      <c r="AK257" s="103"/>
      <c r="AL257" s="103"/>
      <c r="AP257" s="103"/>
      <c r="AQ257" s="103"/>
      <c r="AR257" s="103"/>
      <c r="AS257" s="103"/>
      <c r="AT257" s="103"/>
      <c r="AU257" s="103"/>
      <c r="AV257" s="103"/>
      <c r="AW257" s="103"/>
      <c r="AX257" s="103"/>
      <c r="AY257" s="103"/>
      <c r="AZ257" s="103"/>
      <c r="BA257" s="103"/>
      <c r="BB257" s="103"/>
      <c r="BC257" s="103"/>
      <c r="BD257" s="103"/>
      <c r="BE257" s="103"/>
      <c r="BF257" s="103"/>
      <c r="BG257" s="103"/>
      <c r="BH257" s="103"/>
      <c r="BI257" s="103"/>
      <c r="BJ257" s="103"/>
      <c r="BK257" s="103"/>
      <c r="BL257" s="103"/>
      <c r="BM257" s="103"/>
      <c r="BN257" s="103"/>
      <c r="BO257" s="103"/>
      <c r="BP257" s="103"/>
      <c r="BQ257" s="103"/>
      <c r="BR257" s="103"/>
      <c r="BS257" s="103"/>
      <c r="BT257" s="103"/>
      <c r="BU257" s="103"/>
      <c r="BV257" s="103"/>
      <c r="BW257" s="232"/>
      <c r="BX257" s="103"/>
      <c r="BY257" s="103"/>
      <c r="BZ257" s="103"/>
      <c r="CA257" s="103"/>
      <c r="CB257" s="103"/>
      <c r="CC257" s="103"/>
      <c r="CD257" s="103"/>
      <c r="CE257" s="103"/>
      <c r="CG257" s="103"/>
      <c r="CH257" s="103"/>
    </row>
    <row r="258" spans="1:86" s="123" customFormat="1">
      <c r="A258" s="122"/>
      <c r="B258" s="122"/>
      <c r="C258" s="122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  <c r="AA258" s="103"/>
      <c r="AB258" s="103"/>
      <c r="AC258" s="103"/>
      <c r="AD258" s="103"/>
      <c r="AE258" s="103"/>
      <c r="AF258" s="103"/>
      <c r="AG258" s="103"/>
      <c r="AH258" s="103"/>
      <c r="AI258" s="103"/>
      <c r="AJ258" s="103"/>
      <c r="AK258" s="103"/>
      <c r="AL258" s="103"/>
      <c r="AP258" s="103"/>
      <c r="AQ258" s="103"/>
      <c r="AR258" s="103"/>
      <c r="AS258" s="103"/>
      <c r="AT258" s="103"/>
      <c r="AU258" s="103"/>
      <c r="AV258" s="103"/>
      <c r="AW258" s="103"/>
      <c r="AX258" s="103"/>
      <c r="AY258" s="103"/>
      <c r="AZ258" s="103"/>
      <c r="BA258" s="103"/>
      <c r="BB258" s="103"/>
      <c r="BC258" s="103"/>
      <c r="BD258" s="103"/>
      <c r="BE258" s="103"/>
      <c r="BF258" s="103"/>
      <c r="BG258" s="103"/>
      <c r="BH258" s="103"/>
      <c r="BI258" s="103"/>
      <c r="BJ258" s="103"/>
      <c r="BK258" s="103"/>
      <c r="BL258" s="103"/>
      <c r="BM258" s="103"/>
      <c r="BN258" s="103"/>
      <c r="BO258" s="103"/>
      <c r="BP258" s="103"/>
      <c r="BQ258" s="103"/>
      <c r="BR258" s="103"/>
      <c r="BS258" s="103"/>
      <c r="BT258" s="103"/>
      <c r="BU258" s="103"/>
      <c r="BV258" s="103"/>
      <c r="BW258" s="232"/>
      <c r="BX258" s="103"/>
      <c r="BY258" s="103"/>
      <c r="BZ258" s="103"/>
      <c r="CA258" s="103"/>
      <c r="CB258" s="103"/>
      <c r="CC258" s="103"/>
      <c r="CD258" s="103"/>
      <c r="CE258" s="103"/>
      <c r="CG258" s="103"/>
      <c r="CH258" s="103"/>
    </row>
    <row r="259" spans="1:86" s="123" customFormat="1">
      <c r="A259" s="122"/>
      <c r="B259" s="122"/>
      <c r="C259" s="122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  <c r="AA259" s="103"/>
      <c r="AB259" s="103"/>
      <c r="AC259" s="103"/>
      <c r="AD259" s="103"/>
      <c r="AE259" s="103"/>
      <c r="AF259" s="103"/>
      <c r="AG259" s="103"/>
      <c r="AH259" s="103"/>
      <c r="AI259" s="103"/>
      <c r="AJ259" s="103"/>
      <c r="AK259" s="103"/>
      <c r="AL259" s="103"/>
      <c r="AP259" s="103"/>
      <c r="AQ259" s="103"/>
      <c r="AR259" s="103"/>
      <c r="AS259" s="103"/>
      <c r="AT259" s="103"/>
      <c r="AU259" s="103"/>
      <c r="AV259" s="103"/>
      <c r="AW259" s="103"/>
      <c r="AX259" s="103"/>
      <c r="AY259" s="103"/>
      <c r="AZ259" s="103"/>
      <c r="BA259" s="103"/>
      <c r="BB259" s="103"/>
      <c r="BC259" s="103"/>
      <c r="BD259" s="103"/>
      <c r="BE259" s="103"/>
      <c r="BF259" s="103"/>
      <c r="BG259" s="103"/>
      <c r="BH259" s="103"/>
      <c r="BI259" s="103"/>
      <c r="BJ259" s="103"/>
      <c r="BK259" s="103"/>
      <c r="BL259" s="103"/>
      <c r="BM259" s="103"/>
      <c r="BN259" s="103"/>
      <c r="BO259" s="103"/>
      <c r="BP259" s="103"/>
      <c r="BQ259" s="103"/>
      <c r="BR259" s="103"/>
      <c r="BS259" s="103"/>
      <c r="BT259" s="103"/>
      <c r="BU259" s="103"/>
      <c r="BV259" s="103"/>
      <c r="BW259" s="232"/>
      <c r="BX259" s="103"/>
      <c r="BY259" s="103"/>
      <c r="BZ259" s="103"/>
      <c r="CA259" s="103"/>
      <c r="CB259" s="103"/>
      <c r="CC259" s="103"/>
      <c r="CD259" s="103"/>
      <c r="CE259" s="103"/>
      <c r="CG259" s="103"/>
      <c r="CH259" s="103"/>
    </row>
    <row r="260" spans="1:86" s="123" customFormat="1">
      <c r="A260" s="122"/>
      <c r="B260" s="122"/>
      <c r="C260" s="122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  <c r="AA260" s="103"/>
      <c r="AB260" s="103"/>
      <c r="AC260" s="103"/>
      <c r="AD260" s="103"/>
      <c r="AE260" s="103"/>
      <c r="AF260" s="103"/>
      <c r="AG260" s="103"/>
      <c r="AH260" s="103"/>
      <c r="AI260" s="103"/>
      <c r="AJ260" s="103"/>
      <c r="AK260" s="103"/>
      <c r="AL260" s="103"/>
      <c r="AP260" s="103"/>
      <c r="AQ260" s="103"/>
      <c r="AR260" s="103"/>
      <c r="AS260" s="103"/>
      <c r="AT260" s="103"/>
      <c r="AU260" s="103"/>
      <c r="AV260" s="103"/>
      <c r="AW260" s="103"/>
      <c r="AX260" s="103"/>
      <c r="AY260" s="103"/>
      <c r="AZ260" s="103"/>
      <c r="BA260" s="103"/>
      <c r="BB260" s="103"/>
      <c r="BC260" s="103"/>
      <c r="BD260" s="103"/>
      <c r="BE260" s="103"/>
      <c r="BF260" s="103"/>
      <c r="BG260" s="103"/>
      <c r="BH260" s="103"/>
      <c r="BI260" s="103"/>
      <c r="BJ260" s="103"/>
      <c r="BK260" s="103"/>
      <c r="BL260" s="103"/>
      <c r="BM260" s="103"/>
      <c r="BN260" s="103"/>
      <c r="BO260" s="103"/>
      <c r="BP260" s="103"/>
      <c r="BQ260" s="103"/>
      <c r="BR260" s="103"/>
      <c r="BS260" s="103"/>
      <c r="BT260" s="103"/>
      <c r="BU260" s="103"/>
      <c r="BV260" s="103"/>
      <c r="BW260" s="232"/>
      <c r="BX260" s="103"/>
      <c r="BY260" s="103"/>
      <c r="BZ260" s="103"/>
      <c r="CA260" s="103"/>
      <c r="CB260" s="103"/>
      <c r="CC260" s="103"/>
      <c r="CD260" s="103"/>
      <c r="CE260" s="103"/>
      <c r="CG260" s="103"/>
      <c r="CH260" s="103"/>
    </row>
    <row r="261" spans="1:86" s="123" customFormat="1">
      <c r="A261" s="122"/>
      <c r="B261" s="122"/>
      <c r="C261" s="122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  <c r="AA261" s="103"/>
      <c r="AB261" s="103"/>
      <c r="AC261" s="103"/>
      <c r="AD261" s="103"/>
      <c r="AE261" s="103"/>
      <c r="AF261" s="103"/>
      <c r="AG261" s="103"/>
      <c r="AH261" s="103"/>
      <c r="AI261" s="103"/>
      <c r="AJ261" s="103"/>
      <c r="AK261" s="103"/>
      <c r="AL261" s="103"/>
      <c r="AP261" s="103"/>
      <c r="AQ261" s="103"/>
      <c r="AR261" s="103"/>
      <c r="AS261" s="103"/>
      <c r="AT261" s="103"/>
      <c r="AU261" s="103"/>
      <c r="AV261" s="103"/>
      <c r="AW261" s="103"/>
      <c r="AX261" s="103"/>
      <c r="AY261" s="103"/>
      <c r="AZ261" s="103"/>
      <c r="BA261" s="103"/>
      <c r="BB261" s="103"/>
      <c r="BC261" s="103"/>
      <c r="BD261" s="103"/>
      <c r="BE261" s="103"/>
      <c r="BF261" s="103"/>
      <c r="BG261" s="103"/>
      <c r="BH261" s="103"/>
      <c r="BI261" s="103"/>
      <c r="BJ261" s="103"/>
      <c r="BK261" s="103"/>
      <c r="BL261" s="103"/>
      <c r="BM261" s="103"/>
      <c r="BN261" s="103"/>
      <c r="BO261" s="103"/>
      <c r="BP261" s="103"/>
      <c r="BQ261" s="103"/>
      <c r="BR261" s="103"/>
      <c r="BS261" s="103"/>
      <c r="BT261" s="103"/>
      <c r="BU261" s="103"/>
      <c r="BV261" s="103"/>
      <c r="BW261" s="232"/>
      <c r="BX261" s="103"/>
      <c r="BY261" s="103"/>
      <c r="BZ261" s="103"/>
      <c r="CA261" s="103"/>
      <c r="CB261" s="103"/>
      <c r="CC261" s="103"/>
      <c r="CD261" s="103"/>
      <c r="CE261" s="103"/>
      <c r="CG261" s="103"/>
      <c r="CH261" s="103"/>
    </row>
    <row r="262" spans="1:86" s="123" customFormat="1">
      <c r="A262" s="122"/>
      <c r="B262" s="122"/>
      <c r="C262" s="122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  <c r="AA262" s="103"/>
      <c r="AB262" s="103"/>
      <c r="AC262" s="103"/>
      <c r="AD262" s="103"/>
      <c r="AE262" s="103"/>
      <c r="AF262" s="103"/>
      <c r="AG262" s="103"/>
      <c r="AH262" s="103"/>
      <c r="AI262" s="103"/>
      <c r="AJ262" s="103"/>
      <c r="AK262" s="103"/>
      <c r="AL262" s="103"/>
      <c r="AP262" s="103"/>
      <c r="AQ262" s="103"/>
      <c r="AR262" s="103"/>
      <c r="AS262" s="103"/>
      <c r="AT262" s="103"/>
      <c r="AU262" s="103"/>
      <c r="AV262" s="103"/>
      <c r="AW262" s="103"/>
      <c r="AX262" s="103"/>
      <c r="AY262" s="103"/>
      <c r="AZ262" s="103"/>
      <c r="BA262" s="103"/>
      <c r="BB262" s="103"/>
      <c r="BC262" s="103"/>
      <c r="BD262" s="103"/>
      <c r="BE262" s="103"/>
      <c r="BF262" s="103"/>
      <c r="BG262" s="103"/>
      <c r="BH262" s="103"/>
      <c r="BI262" s="103"/>
      <c r="BJ262" s="103"/>
      <c r="BK262" s="103"/>
      <c r="BL262" s="103"/>
      <c r="BM262" s="103"/>
      <c r="BN262" s="103"/>
      <c r="BO262" s="103"/>
      <c r="BP262" s="103"/>
      <c r="BQ262" s="103"/>
      <c r="BR262" s="103"/>
      <c r="BS262" s="103"/>
      <c r="BT262" s="103"/>
      <c r="BU262" s="103"/>
      <c r="BV262" s="103"/>
      <c r="BW262" s="232"/>
      <c r="BX262" s="103"/>
      <c r="BY262" s="103"/>
      <c r="BZ262" s="103"/>
      <c r="CA262" s="103"/>
      <c r="CB262" s="103"/>
      <c r="CC262" s="103"/>
      <c r="CD262" s="103"/>
      <c r="CE262" s="103"/>
      <c r="CG262" s="103"/>
      <c r="CH262" s="103"/>
    </row>
    <row r="263" spans="1:86" s="123" customFormat="1">
      <c r="A263" s="122"/>
      <c r="B263" s="122"/>
      <c r="C263" s="122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  <c r="AA263" s="103"/>
      <c r="AB263" s="103"/>
      <c r="AC263" s="103"/>
      <c r="AD263" s="103"/>
      <c r="AE263" s="103"/>
      <c r="AF263" s="103"/>
      <c r="AG263" s="103"/>
      <c r="AH263" s="103"/>
      <c r="AI263" s="103"/>
      <c r="AJ263" s="103"/>
      <c r="AK263" s="103"/>
      <c r="AL263" s="103"/>
      <c r="AP263" s="103"/>
      <c r="AQ263" s="103"/>
      <c r="AR263" s="103"/>
      <c r="AS263" s="103"/>
      <c r="AT263" s="103"/>
      <c r="AU263" s="103"/>
      <c r="AV263" s="103"/>
      <c r="AW263" s="103"/>
      <c r="AX263" s="103"/>
      <c r="AY263" s="103"/>
      <c r="AZ263" s="103"/>
      <c r="BA263" s="103"/>
      <c r="BB263" s="103"/>
      <c r="BC263" s="103"/>
      <c r="BD263" s="103"/>
      <c r="BE263" s="103"/>
      <c r="BF263" s="103"/>
      <c r="BG263" s="103"/>
      <c r="BH263" s="103"/>
      <c r="BI263" s="103"/>
      <c r="BJ263" s="103"/>
      <c r="BK263" s="103"/>
      <c r="BL263" s="103"/>
      <c r="BM263" s="103"/>
      <c r="BN263" s="103"/>
      <c r="BO263" s="103"/>
      <c r="BP263" s="103"/>
      <c r="BQ263" s="103"/>
      <c r="BR263" s="103"/>
      <c r="BS263" s="103"/>
      <c r="BT263" s="103"/>
      <c r="BU263" s="103"/>
      <c r="BV263" s="103"/>
      <c r="BW263" s="232"/>
      <c r="BX263" s="103"/>
      <c r="BY263" s="103"/>
      <c r="BZ263" s="103"/>
      <c r="CA263" s="103"/>
      <c r="CB263" s="103"/>
      <c r="CC263" s="103"/>
      <c r="CD263" s="103"/>
      <c r="CE263" s="103"/>
      <c r="CG263" s="103"/>
      <c r="CH263" s="103"/>
    </row>
    <row r="264" spans="1:86" s="123" customFormat="1">
      <c r="A264" s="122"/>
      <c r="B264" s="122"/>
      <c r="C264" s="122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  <c r="AA264" s="103"/>
      <c r="AB264" s="103"/>
      <c r="AC264" s="103"/>
      <c r="AD264" s="103"/>
      <c r="AE264" s="103"/>
      <c r="AF264" s="103"/>
      <c r="AG264" s="103"/>
      <c r="AH264" s="103"/>
      <c r="AI264" s="103"/>
      <c r="AJ264" s="103"/>
      <c r="AK264" s="103"/>
      <c r="AL264" s="103"/>
      <c r="AP264" s="103"/>
      <c r="AQ264" s="103"/>
      <c r="AR264" s="103"/>
      <c r="AS264" s="103"/>
      <c r="AT264" s="103"/>
      <c r="AU264" s="103"/>
      <c r="AV264" s="103"/>
      <c r="AW264" s="103"/>
      <c r="AX264" s="103"/>
      <c r="AY264" s="103"/>
      <c r="AZ264" s="103"/>
      <c r="BA264" s="103"/>
      <c r="BB264" s="103"/>
      <c r="BC264" s="103"/>
      <c r="BD264" s="103"/>
      <c r="BE264" s="103"/>
      <c r="BF264" s="103"/>
      <c r="BG264" s="103"/>
      <c r="BH264" s="103"/>
      <c r="BI264" s="103"/>
      <c r="BJ264" s="103"/>
      <c r="BK264" s="103"/>
      <c r="BL264" s="103"/>
      <c r="BM264" s="103"/>
      <c r="BN264" s="103"/>
      <c r="BO264" s="103"/>
      <c r="BP264" s="103"/>
      <c r="BQ264" s="103"/>
      <c r="BR264" s="103"/>
      <c r="BS264" s="103"/>
      <c r="BT264" s="103"/>
      <c r="BU264" s="103"/>
      <c r="BV264" s="103"/>
      <c r="BW264" s="232"/>
      <c r="BX264" s="103"/>
      <c r="BY264" s="103"/>
      <c r="BZ264" s="103"/>
      <c r="CA264" s="103"/>
      <c r="CB264" s="103"/>
      <c r="CC264" s="103"/>
      <c r="CD264" s="103"/>
      <c r="CE264" s="103"/>
      <c r="CG264" s="103"/>
      <c r="CH264" s="103"/>
    </row>
    <row r="265" spans="1:86" s="123" customFormat="1">
      <c r="A265" s="122"/>
      <c r="B265" s="122"/>
      <c r="C265" s="122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  <c r="AA265" s="103"/>
      <c r="AB265" s="103"/>
      <c r="AC265" s="103"/>
      <c r="AD265" s="103"/>
      <c r="AE265" s="103"/>
      <c r="AF265" s="103"/>
      <c r="AG265" s="103"/>
      <c r="AH265" s="103"/>
      <c r="AI265" s="103"/>
      <c r="AJ265" s="103"/>
      <c r="AK265" s="103"/>
      <c r="AL265" s="103"/>
      <c r="AP265" s="103"/>
      <c r="AQ265" s="103"/>
      <c r="AR265" s="103"/>
      <c r="AS265" s="103"/>
      <c r="AT265" s="103"/>
      <c r="AU265" s="103"/>
      <c r="AV265" s="103"/>
      <c r="AW265" s="103"/>
      <c r="AX265" s="103"/>
      <c r="AY265" s="103"/>
      <c r="AZ265" s="103"/>
      <c r="BA265" s="103"/>
      <c r="BB265" s="103"/>
      <c r="BC265" s="103"/>
      <c r="BD265" s="103"/>
      <c r="BE265" s="103"/>
      <c r="BF265" s="103"/>
      <c r="BG265" s="103"/>
      <c r="BH265" s="103"/>
      <c r="BI265" s="103"/>
      <c r="BJ265" s="103"/>
      <c r="BK265" s="103"/>
      <c r="BL265" s="103"/>
      <c r="BM265" s="103"/>
      <c r="BN265" s="103"/>
      <c r="BO265" s="103"/>
      <c r="BP265" s="103"/>
      <c r="BQ265" s="103"/>
      <c r="BR265" s="103"/>
      <c r="BS265" s="103"/>
      <c r="BT265" s="103"/>
      <c r="BU265" s="103"/>
      <c r="BV265" s="103"/>
      <c r="BW265" s="232"/>
      <c r="BX265" s="103"/>
      <c r="BY265" s="103"/>
      <c r="BZ265" s="103"/>
      <c r="CA265" s="103"/>
      <c r="CB265" s="103"/>
      <c r="CC265" s="103"/>
      <c r="CD265" s="103"/>
      <c r="CE265" s="103"/>
      <c r="CG265" s="103"/>
      <c r="CH265" s="103"/>
    </row>
    <row r="266" spans="1:86" s="123" customFormat="1">
      <c r="A266" s="122"/>
      <c r="B266" s="122"/>
      <c r="C266" s="122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  <c r="AA266" s="103"/>
      <c r="AB266" s="103"/>
      <c r="AC266" s="103"/>
      <c r="AD266" s="103"/>
      <c r="AE266" s="103"/>
      <c r="AF266" s="103"/>
      <c r="AG266" s="103"/>
      <c r="AH266" s="103"/>
      <c r="AI266" s="103"/>
      <c r="AJ266" s="103"/>
      <c r="AK266" s="103"/>
      <c r="AL266" s="103"/>
      <c r="AP266" s="103"/>
      <c r="AQ266" s="103"/>
      <c r="AR266" s="103"/>
      <c r="AS266" s="103"/>
      <c r="AT266" s="103"/>
      <c r="AU266" s="103"/>
      <c r="AV266" s="103"/>
      <c r="AW266" s="103"/>
      <c r="AX266" s="103"/>
      <c r="AY266" s="103"/>
      <c r="AZ266" s="103"/>
      <c r="BA266" s="103"/>
      <c r="BB266" s="103"/>
      <c r="BC266" s="103"/>
      <c r="BD266" s="103"/>
      <c r="BE266" s="103"/>
      <c r="BF266" s="103"/>
      <c r="BG266" s="103"/>
      <c r="BH266" s="103"/>
      <c r="BI266" s="103"/>
      <c r="BJ266" s="103"/>
      <c r="BK266" s="103"/>
      <c r="BL266" s="103"/>
      <c r="BM266" s="103"/>
      <c r="BN266" s="103"/>
      <c r="BO266" s="103"/>
      <c r="BP266" s="103"/>
      <c r="BQ266" s="103"/>
      <c r="BR266" s="103"/>
      <c r="BS266" s="103"/>
      <c r="BT266" s="103"/>
      <c r="BU266" s="103"/>
      <c r="BV266" s="103"/>
      <c r="BW266" s="232"/>
      <c r="BX266" s="103"/>
      <c r="BY266" s="103"/>
      <c r="BZ266" s="103"/>
      <c r="CA266" s="103"/>
      <c r="CB266" s="103"/>
      <c r="CC266" s="103"/>
      <c r="CD266" s="103"/>
      <c r="CE266" s="103"/>
      <c r="CG266" s="103"/>
      <c r="CH266" s="103"/>
    </row>
    <row r="267" spans="1:86" s="123" customFormat="1">
      <c r="A267" s="122"/>
      <c r="B267" s="122"/>
      <c r="C267" s="122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  <c r="AA267" s="103"/>
      <c r="AB267" s="103"/>
      <c r="AC267" s="103"/>
      <c r="AD267" s="103"/>
      <c r="AE267" s="103"/>
      <c r="AF267" s="103"/>
      <c r="AG267" s="103"/>
      <c r="AH267" s="103"/>
      <c r="AI267" s="103"/>
      <c r="AJ267" s="103"/>
      <c r="AK267" s="103"/>
      <c r="AL267" s="103"/>
      <c r="AP267" s="103"/>
      <c r="AQ267" s="103"/>
      <c r="AR267" s="103"/>
      <c r="AS267" s="103"/>
      <c r="AT267" s="103"/>
      <c r="AU267" s="103"/>
      <c r="AV267" s="103"/>
      <c r="AW267" s="103"/>
      <c r="AX267" s="103"/>
      <c r="AY267" s="103"/>
      <c r="AZ267" s="103"/>
      <c r="BA267" s="103"/>
      <c r="BB267" s="103"/>
      <c r="BC267" s="103"/>
      <c r="BD267" s="103"/>
      <c r="BE267" s="103"/>
      <c r="BF267" s="103"/>
      <c r="BG267" s="103"/>
      <c r="BH267" s="103"/>
      <c r="BI267" s="103"/>
      <c r="BJ267" s="103"/>
      <c r="BK267" s="103"/>
      <c r="BL267" s="103"/>
      <c r="BM267" s="103"/>
      <c r="BN267" s="103"/>
      <c r="BO267" s="103"/>
      <c r="BP267" s="103"/>
      <c r="BQ267" s="103"/>
      <c r="BR267" s="103"/>
      <c r="BS267" s="103"/>
      <c r="BT267" s="103"/>
      <c r="BU267" s="103"/>
      <c r="BV267" s="103"/>
      <c r="BW267" s="232"/>
      <c r="BX267" s="103"/>
      <c r="BY267" s="103"/>
      <c r="BZ267" s="103"/>
      <c r="CA267" s="103"/>
      <c r="CB267" s="103"/>
      <c r="CC267" s="103"/>
      <c r="CD267" s="103"/>
      <c r="CE267" s="103"/>
      <c r="CG267" s="103"/>
      <c r="CH267" s="103"/>
    </row>
    <row r="268" spans="1:86" s="123" customFormat="1">
      <c r="A268" s="122"/>
      <c r="B268" s="122"/>
      <c r="C268" s="122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  <c r="AA268" s="103"/>
      <c r="AB268" s="103"/>
      <c r="AC268" s="103"/>
      <c r="AD268" s="103"/>
      <c r="AE268" s="103"/>
      <c r="AF268" s="103"/>
      <c r="AG268" s="103"/>
      <c r="AH268" s="103"/>
      <c r="AI268" s="103"/>
      <c r="AJ268" s="103"/>
      <c r="AK268" s="103"/>
      <c r="AL268" s="103"/>
      <c r="AP268" s="103"/>
      <c r="AQ268" s="103"/>
      <c r="AR268" s="103"/>
      <c r="AS268" s="103"/>
      <c r="AT268" s="103"/>
      <c r="AU268" s="103"/>
      <c r="AV268" s="103"/>
      <c r="AW268" s="103"/>
      <c r="AX268" s="103"/>
      <c r="AY268" s="103"/>
      <c r="AZ268" s="103"/>
      <c r="BA268" s="103"/>
      <c r="BB268" s="103"/>
      <c r="BC268" s="103"/>
      <c r="BD268" s="103"/>
      <c r="BE268" s="103"/>
      <c r="BF268" s="103"/>
      <c r="BG268" s="103"/>
      <c r="BH268" s="103"/>
      <c r="BI268" s="103"/>
      <c r="BJ268" s="103"/>
      <c r="BK268" s="103"/>
      <c r="BL268" s="103"/>
      <c r="BM268" s="103"/>
      <c r="BN268" s="103"/>
      <c r="BO268" s="103"/>
      <c r="BP268" s="103"/>
      <c r="BQ268" s="103"/>
      <c r="BR268" s="103"/>
      <c r="BS268" s="103"/>
      <c r="BT268" s="103"/>
      <c r="BU268" s="103"/>
      <c r="BV268" s="103"/>
      <c r="BW268" s="232"/>
      <c r="BX268" s="103"/>
      <c r="BY268" s="103"/>
      <c r="BZ268" s="103"/>
      <c r="CA268" s="103"/>
      <c r="CB268" s="103"/>
      <c r="CC268" s="103"/>
      <c r="CD268" s="103"/>
      <c r="CE268" s="103"/>
      <c r="CG268" s="103"/>
      <c r="CH268" s="103"/>
    </row>
    <row r="269" spans="1:86" s="123" customFormat="1">
      <c r="A269" s="122"/>
      <c r="B269" s="122"/>
      <c r="C269" s="122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  <c r="AA269" s="103"/>
      <c r="AB269" s="103"/>
      <c r="AC269" s="103"/>
      <c r="AD269" s="103"/>
      <c r="AE269" s="103"/>
      <c r="AF269" s="103"/>
      <c r="AG269" s="103"/>
      <c r="AH269" s="103"/>
      <c r="AI269" s="103"/>
      <c r="AJ269" s="103"/>
      <c r="AK269" s="103"/>
      <c r="AL269" s="103"/>
      <c r="AP269" s="103"/>
      <c r="AQ269" s="103"/>
      <c r="AR269" s="103"/>
      <c r="AS269" s="103"/>
      <c r="AT269" s="103"/>
      <c r="AU269" s="103"/>
      <c r="AV269" s="103"/>
      <c r="AW269" s="103"/>
      <c r="AX269" s="103"/>
      <c r="AY269" s="103"/>
      <c r="AZ269" s="103"/>
      <c r="BA269" s="103"/>
      <c r="BB269" s="103"/>
      <c r="BC269" s="103"/>
      <c r="BD269" s="103"/>
      <c r="BE269" s="103"/>
      <c r="BF269" s="103"/>
      <c r="BG269" s="103"/>
      <c r="BH269" s="103"/>
      <c r="BI269" s="103"/>
      <c r="BJ269" s="103"/>
      <c r="BK269" s="103"/>
      <c r="BL269" s="103"/>
      <c r="BM269" s="103"/>
      <c r="BN269" s="103"/>
      <c r="BO269" s="103"/>
      <c r="BP269" s="103"/>
      <c r="BQ269" s="103"/>
      <c r="BR269" s="103"/>
      <c r="BS269" s="103"/>
      <c r="BT269" s="103"/>
      <c r="BU269" s="103"/>
      <c r="BV269" s="103"/>
      <c r="BW269" s="232"/>
      <c r="BX269" s="103"/>
      <c r="BY269" s="103"/>
      <c r="BZ269" s="103"/>
      <c r="CA269" s="103"/>
      <c r="CB269" s="103"/>
      <c r="CC269" s="103"/>
      <c r="CD269" s="103"/>
      <c r="CE269" s="103"/>
      <c r="CG269" s="103"/>
      <c r="CH269" s="103"/>
    </row>
    <row r="270" spans="1:86" s="123" customFormat="1">
      <c r="A270" s="122"/>
      <c r="B270" s="122"/>
      <c r="C270" s="122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  <c r="AA270" s="103"/>
      <c r="AB270" s="103"/>
      <c r="AC270" s="103"/>
      <c r="AD270" s="103"/>
      <c r="AE270" s="103"/>
      <c r="AF270" s="103"/>
      <c r="AG270" s="103"/>
      <c r="AH270" s="103"/>
      <c r="AI270" s="103"/>
      <c r="AJ270" s="103"/>
      <c r="AK270" s="103"/>
      <c r="AL270" s="103"/>
      <c r="AP270" s="103"/>
      <c r="AQ270" s="103"/>
      <c r="AR270" s="103"/>
      <c r="AS270" s="103"/>
      <c r="AT270" s="103"/>
      <c r="AU270" s="103"/>
      <c r="AV270" s="103"/>
      <c r="AW270" s="103"/>
      <c r="AX270" s="103"/>
      <c r="AY270" s="103"/>
      <c r="AZ270" s="103"/>
      <c r="BA270" s="103"/>
      <c r="BB270" s="103"/>
      <c r="BC270" s="103"/>
      <c r="BD270" s="103"/>
      <c r="BE270" s="103"/>
      <c r="BF270" s="103"/>
      <c r="BG270" s="103"/>
      <c r="BH270" s="103"/>
      <c r="BI270" s="103"/>
      <c r="BJ270" s="103"/>
      <c r="BK270" s="103"/>
      <c r="BL270" s="103"/>
      <c r="BM270" s="103"/>
      <c r="BN270" s="103"/>
      <c r="BO270" s="103"/>
      <c r="BP270" s="103"/>
      <c r="BQ270" s="103"/>
      <c r="BR270" s="103"/>
      <c r="BS270" s="103"/>
      <c r="BT270" s="103"/>
      <c r="BU270" s="103"/>
      <c r="BV270" s="103"/>
      <c r="BW270" s="232"/>
      <c r="BX270" s="103"/>
      <c r="BY270" s="103"/>
      <c r="BZ270" s="103"/>
      <c r="CA270" s="103"/>
      <c r="CB270" s="103"/>
      <c r="CC270" s="103"/>
      <c r="CD270" s="103"/>
      <c r="CE270" s="103"/>
      <c r="CG270" s="103"/>
      <c r="CH270" s="103"/>
    </row>
    <row r="271" spans="1:86" s="123" customFormat="1">
      <c r="A271" s="122"/>
      <c r="B271" s="122"/>
      <c r="C271" s="122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  <c r="AA271" s="103"/>
      <c r="AB271" s="103"/>
      <c r="AC271" s="103"/>
      <c r="AD271" s="103"/>
      <c r="AE271" s="103"/>
      <c r="AF271" s="103"/>
      <c r="AG271" s="103"/>
      <c r="AH271" s="103"/>
      <c r="AI271" s="103"/>
      <c r="AJ271" s="103"/>
      <c r="AK271" s="103"/>
      <c r="AL271" s="103"/>
      <c r="AP271" s="103"/>
      <c r="AQ271" s="103"/>
      <c r="AR271" s="103"/>
      <c r="AS271" s="103"/>
      <c r="AT271" s="103"/>
      <c r="AU271" s="103"/>
      <c r="AV271" s="103"/>
      <c r="AW271" s="103"/>
      <c r="AX271" s="103"/>
      <c r="AY271" s="103"/>
      <c r="AZ271" s="103"/>
      <c r="BA271" s="103"/>
      <c r="BB271" s="103"/>
      <c r="BC271" s="103"/>
      <c r="BD271" s="103"/>
      <c r="BE271" s="103"/>
      <c r="BF271" s="103"/>
      <c r="BG271" s="103"/>
      <c r="BH271" s="103"/>
      <c r="BI271" s="103"/>
      <c r="BJ271" s="103"/>
      <c r="BK271" s="103"/>
      <c r="BL271" s="103"/>
      <c r="BM271" s="103"/>
      <c r="BN271" s="103"/>
      <c r="BO271" s="103"/>
      <c r="BP271" s="103"/>
      <c r="BQ271" s="103"/>
      <c r="BR271" s="103"/>
      <c r="BS271" s="103"/>
      <c r="BT271" s="103"/>
      <c r="BU271" s="103"/>
      <c r="BV271" s="103"/>
      <c r="BW271" s="232"/>
      <c r="BX271" s="103"/>
      <c r="BY271" s="103"/>
      <c r="BZ271" s="103"/>
      <c r="CA271" s="103"/>
      <c r="CB271" s="103"/>
      <c r="CC271" s="103"/>
      <c r="CD271" s="103"/>
      <c r="CE271" s="103"/>
      <c r="CG271" s="103"/>
      <c r="CH271" s="103"/>
    </row>
    <row r="272" spans="1:86" s="123" customFormat="1">
      <c r="A272" s="122"/>
      <c r="B272" s="122"/>
      <c r="C272" s="122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  <c r="AA272" s="103"/>
      <c r="AB272" s="103"/>
      <c r="AC272" s="103"/>
      <c r="AD272" s="103"/>
      <c r="AE272" s="103"/>
      <c r="AF272" s="103"/>
      <c r="AG272" s="103"/>
      <c r="AH272" s="103"/>
      <c r="AI272" s="103"/>
      <c r="AJ272" s="103"/>
      <c r="AK272" s="103"/>
      <c r="AL272" s="103"/>
      <c r="AP272" s="103"/>
      <c r="AQ272" s="103"/>
      <c r="AR272" s="103"/>
      <c r="AS272" s="103"/>
      <c r="AT272" s="103"/>
      <c r="AU272" s="103"/>
      <c r="AV272" s="103"/>
      <c r="AW272" s="103"/>
      <c r="AX272" s="103"/>
      <c r="AY272" s="103"/>
      <c r="AZ272" s="103"/>
      <c r="BA272" s="103"/>
      <c r="BB272" s="103"/>
      <c r="BC272" s="103"/>
      <c r="BD272" s="103"/>
      <c r="BE272" s="103"/>
      <c r="BF272" s="103"/>
      <c r="BG272" s="103"/>
      <c r="BH272" s="103"/>
      <c r="BI272" s="103"/>
      <c r="BJ272" s="103"/>
      <c r="BK272" s="103"/>
      <c r="BL272" s="103"/>
      <c r="BM272" s="103"/>
      <c r="BN272" s="103"/>
      <c r="BO272" s="103"/>
      <c r="BP272" s="103"/>
      <c r="BQ272" s="103"/>
      <c r="BR272" s="103"/>
      <c r="BS272" s="103"/>
      <c r="BT272" s="103"/>
      <c r="BU272" s="103"/>
      <c r="BV272" s="103"/>
      <c r="BW272" s="232"/>
      <c r="BX272" s="103"/>
      <c r="BY272" s="103"/>
      <c r="BZ272" s="103"/>
      <c r="CA272" s="103"/>
      <c r="CB272" s="103"/>
      <c r="CC272" s="103"/>
      <c r="CD272" s="103"/>
      <c r="CE272" s="103"/>
      <c r="CG272" s="103"/>
      <c r="CH272" s="103"/>
    </row>
    <row r="273" spans="1:86" s="123" customFormat="1">
      <c r="A273" s="122"/>
      <c r="B273" s="122"/>
      <c r="C273" s="122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  <c r="AA273" s="103"/>
      <c r="AB273" s="103"/>
      <c r="AC273" s="103"/>
      <c r="AD273" s="103"/>
      <c r="AE273" s="103"/>
      <c r="AF273" s="103"/>
      <c r="AG273" s="103"/>
      <c r="AH273" s="103"/>
      <c r="AI273" s="103"/>
      <c r="AJ273" s="103"/>
      <c r="AK273" s="103"/>
      <c r="AL273" s="103"/>
      <c r="AP273" s="103"/>
      <c r="AQ273" s="103"/>
      <c r="AR273" s="103"/>
      <c r="AS273" s="103"/>
      <c r="AT273" s="103"/>
      <c r="AU273" s="103"/>
      <c r="AV273" s="103"/>
      <c r="AW273" s="103"/>
      <c r="AX273" s="103"/>
      <c r="AY273" s="103"/>
      <c r="AZ273" s="103"/>
      <c r="BA273" s="103"/>
      <c r="BB273" s="103"/>
      <c r="BC273" s="103"/>
      <c r="BD273" s="103"/>
      <c r="BE273" s="103"/>
      <c r="BF273" s="103"/>
      <c r="BG273" s="103"/>
      <c r="BH273" s="103"/>
      <c r="BI273" s="103"/>
      <c r="BJ273" s="103"/>
      <c r="BK273" s="103"/>
      <c r="BL273" s="103"/>
      <c r="BM273" s="103"/>
      <c r="BN273" s="103"/>
      <c r="BO273" s="103"/>
      <c r="BP273" s="103"/>
      <c r="BQ273" s="103"/>
      <c r="BR273" s="103"/>
      <c r="BS273" s="103"/>
      <c r="BT273" s="103"/>
      <c r="BU273" s="103"/>
      <c r="BV273" s="103"/>
      <c r="BW273" s="232"/>
      <c r="BX273" s="103"/>
      <c r="BY273" s="103"/>
      <c r="BZ273" s="103"/>
      <c r="CA273" s="103"/>
      <c r="CB273" s="103"/>
      <c r="CC273" s="103"/>
      <c r="CD273" s="103"/>
      <c r="CE273" s="103"/>
      <c r="CG273" s="103"/>
      <c r="CH273" s="103"/>
    </row>
    <row r="274" spans="1:86" s="123" customFormat="1">
      <c r="A274" s="122"/>
      <c r="B274" s="122"/>
      <c r="C274" s="122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  <c r="AA274" s="103"/>
      <c r="AB274" s="103"/>
      <c r="AC274" s="103"/>
      <c r="AD274" s="103"/>
      <c r="AE274" s="103"/>
      <c r="AF274" s="103"/>
      <c r="AG274" s="103"/>
      <c r="AH274" s="103"/>
      <c r="AI274" s="103"/>
      <c r="AJ274" s="103"/>
      <c r="AK274" s="103"/>
      <c r="AL274" s="103"/>
      <c r="AP274" s="103"/>
      <c r="AQ274" s="103"/>
      <c r="AR274" s="103"/>
      <c r="AS274" s="103"/>
      <c r="AT274" s="103"/>
      <c r="AU274" s="103"/>
      <c r="AV274" s="103"/>
      <c r="AW274" s="103"/>
      <c r="AX274" s="103"/>
      <c r="AY274" s="103"/>
      <c r="AZ274" s="103"/>
      <c r="BA274" s="103"/>
      <c r="BB274" s="103"/>
      <c r="BC274" s="103"/>
      <c r="BD274" s="103"/>
      <c r="BE274" s="103"/>
      <c r="BF274" s="103"/>
      <c r="BG274" s="103"/>
      <c r="BH274" s="103"/>
      <c r="BI274" s="103"/>
      <c r="BJ274" s="103"/>
      <c r="BK274" s="103"/>
      <c r="BL274" s="103"/>
      <c r="BM274" s="103"/>
      <c r="BN274" s="103"/>
      <c r="BO274" s="103"/>
      <c r="BP274" s="103"/>
      <c r="BQ274" s="103"/>
      <c r="BR274" s="103"/>
      <c r="BS274" s="103"/>
      <c r="BT274" s="103"/>
      <c r="BU274" s="103"/>
      <c r="BV274" s="103"/>
      <c r="BW274" s="232"/>
      <c r="BX274" s="103"/>
      <c r="BY274" s="103"/>
      <c r="BZ274" s="103"/>
      <c r="CA274" s="103"/>
      <c r="CB274" s="103"/>
      <c r="CC274" s="103"/>
      <c r="CD274" s="103"/>
      <c r="CE274" s="103"/>
      <c r="CG274" s="103"/>
      <c r="CH274" s="103"/>
    </row>
    <row r="275" spans="1:86" s="123" customFormat="1">
      <c r="A275" s="122"/>
      <c r="B275" s="122"/>
      <c r="C275" s="122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  <c r="AA275" s="103"/>
      <c r="AB275" s="103"/>
      <c r="AC275" s="103"/>
      <c r="AD275" s="103"/>
      <c r="AE275" s="103"/>
      <c r="AF275" s="103"/>
      <c r="AG275" s="103"/>
      <c r="AH275" s="103"/>
      <c r="AI275" s="103"/>
      <c r="AJ275" s="103"/>
      <c r="AK275" s="103"/>
      <c r="AL275" s="103"/>
      <c r="AP275" s="103"/>
      <c r="AQ275" s="103"/>
      <c r="AR275" s="103"/>
      <c r="AS275" s="103"/>
      <c r="AT275" s="103"/>
      <c r="AU275" s="103"/>
      <c r="AV275" s="103"/>
      <c r="AW275" s="103"/>
      <c r="AX275" s="103"/>
      <c r="AY275" s="103"/>
      <c r="AZ275" s="103"/>
      <c r="BA275" s="103"/>
      <c r="BB275" s="103"/>
      <c r="BC275" s="103"/>
      <c r="BD275" s="103"/>
      <c r="BE275" s="103"/>
      <c r="BF275" s="103"/>
      <c r="BG275" s="103"/>
      <c r="BH275" s="103"/>
      <c r="BI275" s="103"/>
      <c r="BJ275" s="103"/>
      <c r="BK275" s="103"/>
      <c r="BL275" s="103"/>
      <c r="BM275" s="103"/>
      <c r="BN275" s="103"/>
      <c r="BO275" s="103"/>
      <c r="BP275" s="103"/>
      <c r="BQ275" s="103"/>
      <c r="BR275" s="103"/>
      <c r="BS275" s="103"/>
      <c r="BT275" s="103"/>
      <c r="BU275" s="103"/>
      <c r="BV275" s="103"/>
      <c r="BW275" s="232"/>
      <c r="BX275" s="103"/>
      <c r="BY275" s="103"/>
      <c r="BZ275" s="103"/>
      <c r="CA275" s="103"/>
      <c r="CB275" s="103"/>
      <c r="CC275" s="103"/>
      <c r="CD275" s="103"/>
      <c r="CE275" s="103"/>
      <c r="CG275" s="103"/>
      <c r="CH275" s="103"/>
    </row>
    <row r="276" spans="1:86" s="123" customFormat="1">
      <c r="A276" s="122"/>
      <c r="B276" s="122"/>
      <c r="C276" s="122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  <c r="AA276" s="103"/>
      <c r="AB276" s="103"/>
      <c r="AC276" s="103"/>
      <c r="AD276" s="103"/>
      <c r="AE276" s="103"/>
      <c r="AF276" s="103"/>
      <c r="AG276" s="103"/>
      <c r="AH276" s="103"/>
      <c r="AI276" s="103"/>
      <c r="AJ276" s="103"/>
      <c r="AK276" s="103"/>
      <c r="AL276" s="103"/>
      <c r="AP276" s="103"/>
      <c r="AQ276" s="103"/>
      <c r="AR276" s="103"/>
      <c r="AS276" s="103"/>
      <c r="AT276" s="103"/>
      <c r="AU276" s="103"/>
      <c r="AV276" s="103"/>
      <c r="AW276" s="103"/>
      <c r="AX276" s="103"/>
      <c r="AY276" s="103"/>
      <c r="AZ276" s="103"/>
      <c r="BA276" s="103"/>
      <c r="BB276" s="103"/>
      <c r="BC276" s="103"/>
      <c r="BD276" s="103"/>
      <c r="BE276" s="103"/>
      <c r="BF276" s="103"/>
      <c r="BG276" s="103"/>
      <c r="BH276" s="103"/>
      <c r="BI276" s="103"/>
      <c r="BJ276" s="103"/>
      <c r="BK276" s="103"/>
      <c r="BL276" s="103"/>
      <c r="BM276" s="103"/>
      <c r="BN276" s="103"/>
      <c r="BO276" s="103"/>
      <c r="BP276" s="103"/>
      <c r="BQ276" s="103"/>
      <c r="BR276" s="103"/>
      <c r="BS276" s="103"/>
      <c r="BT276" s="103"/>
      <c r="BU276" s="103"/>
      <c r="BV276" s="103"/>
      <c r="BW276" s="232"/>
      <c r="BX276" s="103"/>
      <c r="BY276" s="103"/>
      <c r="BZ276" s="103"/>
      <c r="CA276" s="103"/>
      <c r="CB276" s="103"/>
      <c r="CC276" s="103"/>
      <c r="CD276" s="103"/>
      <c r="CE276" s="103"/>
      <c r="CG276" s="103"/>
      <c r="CH276" s="103"/>
    </row>
    <row r="277" spans="1:86" s="123" customFormat="1">
      <c r="A277" s="122"/>
      <c r="B277" s="122"/>
      <c r="C277" s="122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  <c r="AA277" s="103"/>
      <c r="AB277" s="103"/>
      <c r="AC277" s="103"/>
      <c r="AD277" s="103"/>
      <c r="AE277" s="103"/>
      <c r="AF277" s="103"/>
      <c r="AG277" s="103"/>
      <c r="AH277" s="103"/>
      <c r="AI277" s="103"/>
      <c r="AJ277" s="103"/>
      <c r="AK277" s="103"/>
      <c r="AL277" s="103"/>
      <c r="AP277" s="103"/>
      <c r="AQ277" s="103"/>
      <c r="AR277" s="103"/>
      <c r="AS277" s="103"/>
      <c r="AT277" s="103"/>
      <c r="AU277" s="103"/>
      <c r="AV277" s="103"/>
      <c r="AW277" s="103"/>
      <c r="AX277" s="103"/>
      <c r="AY277" s="103"/>
      <c r="AZ277" s="103"/>
      <c r="BA277" s="103"/>
      <c r="BB277" s="103"/>
      <c r="BC277" s="103"/>
      <c r="BD277" s="103"/>
      <c r="BE277" s="103"/>
      <c r="BF277" s="103"/>
      <c r="BG277" s="103"/>
      <c r="BH277" s="103"/>
      <c r="BI277" s="103"/>
      <c r="BJ277" s="103"/>
      <c r="BK277" s="103"/>
      <c r="BL277" s="103"/>
      <c r="BM277" s="103"/>
      <c r="BN277" s="103"/>
      <c r="BO277" s="103"/>
      <c r="BP277" s="103"/>
      <c r="BQ277" s="103"/>
      <c r="BR277" s="103"/>
      <c r="BS277" s="103"/>
      <c r="BT277" s="103"/>
      <c r="BU277" s="103"/>
      <c r="BV277" s="103"/>
      <c r="BW277" s="232"/>
      <c r="BX277" s="103"/>
      <c r="BY277" s="103"/>
      <c r="BZ277" s="103"/>
      <c r="CA277" s="103"/>
      <c r="CB277" s="103"/>
      <c r="CC277" s="103"/>
      <c r="CD277" s="103"/>
      <c r="CE277" s="103"/>
      <c r="CG277" s="103"/>
      <c r="CH277" s="103"/>
    </row>
    <row r="278" spans="1:86" s="123" customFormat="1">
      <c r="A278" s="122"/>
      <c r="B278" s="122"/>
      <c r="C278" s="122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  <c r="AA278" s="103"/>
      <c r="AB278" s="103"/>
      <c r="AC278" s="103"/>
      <c r="AD278" s="103"/>
      <c r="AE278" s="103"/>
      <c r="AF278" s="103"/>
      <c r="AG278" s="103"/>
      <c r="AH278" s="103"/>
      <c r="AI278" s="103"/>
      <c r="AJ278" s="103"/>
      <c r="AK278" s="103"/>
      <c r="AL278" s="103"/>
      <c r="AP278" s="103"/>
      <c r="AQ278" s="103"/>
      <c r="AR278" s="103"/>
      <c r="AS278" s="103"/>
      <c r="AT278" s="103"/>
      <c r="AU278" s="103"/>
      <c r="AV278" s="103"/>
      <c r="AW278" s="103"/>
      <c r="AX278" s="103"/>
      <c r="AY278" s="103"/>
      <c r="AZ278" s="103"/>
      <c r="BA278" s="103"/>
      <c r="BB278" s="103"/>
      <c r="BC278" s="103"/>
      <c r="BD278" s="103"/>
      <c r="BE278" s="103"/>
      <c r="BF278" s="103"/>
      <c r="BG278" s="103"/>
      <c r="BH278" s="103"/>
      <c r="BI278" s="103"/>
      <c r="BJ278" s="103"/>
      <c r="BK278" s="103"/>
      <c r="BL278" s="103"/>
      <c r="BM278" s="103"/>
      <c r="BN278" s="103"/>
      <c r="BO278" s="103"/>
      <c r="BP278" s="103"/>
      <c r="BQ278" s="103"/>
      <c r="BR278" s="103"/>
      <c r="BS278" s="103"/>
      <c r="BT278" s="103"/>
      <c r="BU278" s="103"/>
      <c r="BV278" s="103"/>
      <c r="BW278" s="232"/>
      <c r="BX278" s="103"/>
      <c r="BY278" s="103"/>
      <c r="BZ278" s="103"/>
      <c r="CA278" s="103"/>
      <c r="CB278" s="103"/>
      <c r="CC278" s="103"/>
      <c r="CD278" s="103"/>
      <c r="CE278" s="103"/>
      <c r="CG278" s="103"/>
      <c r="CH278" s="103"/>
    </row>
    <row r="279" spans="1:86" s="123" customFormat="1">
      <c r="A279" s="122"/>
      <c r="B279" s="122"/>
      <c r="C279" s="122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  <c r="AA279" s="103"/>
      <c r="AB279" s="103"/>
      <c r="AC279" s="103"/>
      <c r="AD279" s="103"/>
      <c r="AE279" s="103"/>
      <c r="AF279" s="103"/>
      <c r="AG279" s="103"/>
      <c r="AH279" s="103"/>
      <c r="AI279" s="103"/>
      <c r="AJ279" s="103"/>
      <c r="AK279" s="103"/>
      <c r="AL279" s="103"/>
      <c r="AP279" s="103"/>
      <c r="AQ279" s="103"/>
      <c r="AR279" s="103"/>
      <c r="AS279" s="103"/>
      <c r="AT279" s="103"/>
      <c r="AU279" s="103"/>
      <c r="AV279" s="103"/>
      <c r="AW279" s="103"/>
      <c r="AX279" s="103"/>
      <c r="AY279" s="103"/>
      <c r="AZ279" s="103"/>
      <c r="BA279" s="103"/>
      <c r="BB279" s="103"/>
      <c r="BC279" s="103"/>
      <c r="BD279" s="103"/>
      <c r="BE279" s="103"/>
      <c r="BF279" s="103"/>
      <c r="BG279" s="103"/>
      <c r="BH279" s="103"/>
      <c r="BI279" s="103"/>
      <c r="BJ279" s="103"/>
      <c r="BK279" s="103"/>
      <c r="BL279" s="103"/>
      <c r="BM279" s="103"/>
      <c r="BN279" s="103"/>
      <c r="BO279" s="103"/>
      <c r="BP279" s="103"/>
      <c r="BQ279" s="103"/>
      <c r="BR279" s="103"/>
      <c r="BS279" s="103"/>
      <c r="BT279" s="103"/>
      <c r="BU279" s="103"/>
      <c r="BV279" s="103"/>
      <c r="BW279" s="232"/>
      <c r="BX279" s="103"/>
      <c r="BY279" s="103"/>
      <c r="BZ279" s="103"/>
      <c r="CA279" s="103"/>
      <c r="CB279" s="103"/>
      <c r="CC279" s="103"/>
      <c r="CD279" s="103"/>
      <c r="CE279" s="103"/>
      <c r="CG279" s="103"/>
      <c r="CH279" s="103"/>
    </row>
    <row r="280" spans="1:86" s="123" customFormat="1">
      <c r="A280" s="122"/>
      <c r="B280" s="122"/>
      <c r="C280" s="122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  <c r="AA280" s="103"/>
      <c r="AB280" s="103"/>
      <c r="AC280" s="103"/>
      <c r="AD280" s="103"/>
      <c r="AE280" s="103"/>
      <c r="AF280" s="103"/>
      <c r="AG280" s="103"/>
      <c r="AH280" s="103"/>
      <c r="AI280" s="103"/>
      <c r="AJ280" s="103"/>
      <c r="AK280" s="103"/>
      <c r="AL280" s="103"/>
      <c r="AP280" s="103"/>
      <c r="AQ280" s="103"/>
      <c r="AR280" s="103"/>
      <c r="AS280" s="103"/>
      <c r="AT280" s="103"/>
      <c r="AU280" s="103"/>
      <c r="AV280" s="103"/>
      <c r="AW280" s="103"/>
      <c r="AX280" s="103"/>
      <c r="AY280" s="103"/>
      <c r="AZ280" s="103"/>
      <c r="BA280" s="103"/>
      <c r="BB280" s="103"/>
      <c r="BC280" s="103"/>
      <c r="BD280" s="103"/>
      <c r="BE280" s="103"/>
      <c r="BF280" s="103"/>
      <c r="BG280" s="103"/>
      <c r="BH280" s="103"/>
      <c r="BI280" s="103"/>
      <c r="BJ280" s="103"/>
      <c r="BK280" s="103"/>
      <c r="BL280" s="103"/>
      <c r="BM280" s="103"/>
      <c r="BN280" s="103"/>
      <c r="BO280" s="103"/>
      <c r="BP280" s="103"/>
      <c r="BQ280" s="103"/>
      <c r="BR280" s="103"/>
      <c r="BS280" s="103"/>
      <c r="BT280" s="103"/>
      <c r="BU280" s="103"/>
      <c r="BV280" s="103"/>
      <c r="BW280" s="232"/>
      <c r="BX280" s="103"/>
      <c r="BY280" s="103"/>
      <c r="BZ280" s="103"/>
      <c r="CA280" s="103"/>
      <c r="CB280" s="103"/>
      <c r="CC280" s="103"/>
      <c r="CD280" s="103"/>
      <c r="CE280" s="103"/>
      <c r="CG280" s="103"/>
      <c r="CH280" s="103"/>
    </row>
    <row r="281" spans="1:86" s="123" customFormat="1">
      <c r="A281" s="122"/>
      <c r="B281" s="122"/>
      <c r="C281" s="122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  <c r="AA281" s="103"/>
      <c r="AB281" s="103"/>
      <c r="AC281" s="103"/>
      <c r="AD281" s="103"/>
      <c r="AE281" s="103"/>
      <c r="AF281" s="103"/>
      <c r="AG281" s="103"/>
      <c r="AH281" s="103"/>
      <c r="AI281" s="103"/>
      <c r="AJ281" s="103"/>
      <c r="AK281" s="103"/>
      <c r="AL281" s="103"/>
      <c r="AP281" s="103"/>
      <c r="AQ281" s="103"/>
      <c r="AR281" s="103"/>
      <c r="AS281" s="103"/>
      <c r="AT281" s="103"/>
      <c r="AU281" s="103"/>
      <c r="AV281" s="103"/>
      <c r="AW281" s="103"/>
      <c r="AX281" s="103"/>
      <c r="AY281" s="103"/>
      <c r="AZ281" s="103"/>
      <c r="BA281" s="103"/>
      <c r="BB281" s="103"/>
      <c r="BC281" s="103"/>
      <c r="BD281" s="103"/>
      <c r="BE281" s="103"/>
      <c r="BF281" s="103"/>
      <c r="BG281" s="103"/>
      <c r="BH281" s="103"/>
      <c r="BI281" s="103"/>
      <c r="BJ281" s="103"/>
      <c r="BK281" s="103"/>
      <c r="BL281" s="103"/>
      <c r="BM281" s="103"/>
      <c r="BN281" s="103"/>
      <c r="BO281" s="103"/>
      <c r="BP281" s="103"/>
      <c r="BQ281" s="103"/>
      <c r="BR281" s="103"/>
      <c r="BS281" s="103"/>
      <c r="BT281" s="103"/>
      <c r="BU281" s="103"/>
      <c r="BV281" s="103"/>
      <c r="BW281" s="232"/>
      <c r="BX281" s="103"/>
      <c r="BY281" s="103"/>
      <c r="BZ281" s="103"/>
      <c r="CA281" s="103"/>
      <c r="CB281" s="103"/>
      <c r="CC281" s="103"/>
      <c r="CD281" s="103"/>
      <c r="CE281" s="103"/>
      <c r="CG281" s="103"/>
      <c r="CH281" s="103"/>
    </row>
    <row r="282" spans="1:86" s="123" customFormat="1">
      <c r="A282" s="122"/>
      <c r="B282" s="122"/>
      <c r="C282" s="122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  <c r="AA282" s="103"/>
      <c r="AB282" s="103"/>
      <c r="AC282" s="103"/>
      <c r="AD282" s="103"/>
      <c r="AE282" s="103"/>
      <c r="AF282" s="103"/>
      <c r="AG282" s="103"/>
      <c r="AH282" s="103"/>
      <c r="AI282" s="103"/>
      <c r="AJ282" s="103"/>
      <c r="AK282" s="103"/>
      <c r="AL282" s="103"/>
      <c r="AP282" s="103"/>
      <c r="AQ282" s="103"/>
      <c r="AR282" s="103"/>
      <c r="AS282" s="103"/>
      <c r="AT282" s="103"/>
      <c r="AU282" s="103"/>
      <c r="AV282" s="103"/>
      <c r="AW282" s="103"/>
      <c r="AX282" s="103"/>
      <c r="AY282" s="103"/>
      <c r="AZ282" s="103"/>
      <c r="BA282" s="103"/>
      <c r="BB282" s="103"/>
      <c r="BC282" s="103"/>
      <c r="BD282" s="103"/>
      <c r="BE282" s="103"/>
      <c r="BF282" s="103"/>
      <c r="BG282" s="103"/>
      <c r="BH282" s="103"/>
      <c r="BI282" s="103"/>
      <c r="BJ282" s="103"/>
      <c r="BK282" s="103"/>
      <c r="BL282" s="103"/>
      <c r="BM282" s="103"/>
      <c r="BN282" s="103"/>
      <c r="BO282" s="103"/>
      <c r="BP282" s="103"/>
      <c r="BQ282" s="103"/>
      <c r="BR282" s="103"/>
      <c r="BS282" s="103"/>
      <c r="BT282" s="103"/>
      <c r="BU282" s="103"/>
      <c r="BV282" s="103"/>
      <c r="BW282" s="232"/>
      <c r="BX282" s="103"/>
      <c r="BY282" s="103"/>
      <c r="BZ282" s="103"/>
      <c r="CA282" s="103"/>
      <c r="CB282" s="103"/>
      <c r="CC282" s="103"/>
      <c r="CD282" s="103"/>
      <c r="CE282" s="103"/>
      <c r="CG282" s="103"/>
      <c r="CH282" s="103"/>
    </row>
    <row r="283" spans="1:86" s="123" customFormat="1">
      <c r="A283" s="122"/>
      <c r="B283" s="122"/>
      <c r="C283" s="122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  <c r="AA283" s="103"/>
      <c r="AB283" s="103"/>
      <c r="AC283" s="103"/>
      <c r="AD283" s="103"/>
      <c r="AE283" s="103"/>
      <c r="AF283" s="103"/>
      <c r="AG283" s="103"/>
      <c r="AH283" s="103"/>
      <c r="AI283" s="103"/>
      <c r="AJ283" s="103"/>
      <c r="AK283" s="103"/>
      <c r="AL283" s="103"/>
      <c r="AP283" s="103"/>
      <c r="AQ283" s="103"/>
      <c r="AR283" s="103"/>
      <c r="AS283" s="103"/>
      <c r="AT283" s="103"/>
      <c r="AU283" s="103"/>
      <c r="AV283" s="103"/>
      <c r="AW283" s="103"/>
      <c r="AX283" s="103"/>
      <c r="AY283" s="103"/>
      <c r="AZ283" s="103"/>
      <c r="BA283" s="103"/>
      <c r="BB283" s="103"/>
      <c r="BC283" s="103"/>
      <c r="BD283" s="103"/>
      <c r="BE283" s="103"/>
      <c r="BF283" s="103"/>
      <c r="BG283" s="103"/>
      <c r="BH283" s="103"/>
      <c r="BI283" s="103"/>
      <c r="BJ283" s="103"/>
      <c r="BK283" s="103"/>
      <c r="BL283" s="103"/>
      <c r="BM283" s="103"/>
      <c r="BN283" s="103"/>
      <c r="BO283" s="103"/>
      <c r="BP283" s="103"/>
      <c r="BQ283" s="103"/>
      <c r="BR283" s="103"/>
      <c r="BS283" s="103"/>
      <c r="BT283" s="103"/>
      <c r="BU283" s="103"/>
      <c r="BV283" s="103"/>
      <c r="BW283" s="232"/>
      <c r="BX283" s="103"/>
      <c r="BY283" s="103"/>
      <c r="BZ283" s="103"/>
      <c r="CA283" s="103"/>
      <c r="CB283" s="103"/>
      <c r="CC283" s="103"/>
      <c r="CD283" s="103"/>
      <c r="CE283" s="103"/>
      <c r="CG283" s="103"/>
      <c r="CH283" s="103"/>
    </row>
    <row r="284" spans="1:86" s="123" customFormat="1">
      <c r="A284" s="122"/>
      <c r="B284" s="122"/>
      <c r="C284" s="122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  <c r="AA284" s="103"/>
      <c r="AB284" s="103"/>
      <c r="AC284" s="103"/>
      <c r="AD284" s="103"/>
      <c r="AE284" s="103"/>
      <c r="AF284" s="103"/>
      <c r="AG284" s="103"/>
      <c r="AH284" s="103"/>
      <c r="AI284" s="103"/>
      <c r="AJ284" s="103"/>
      <c r="AK284" s="103"/>
      <c r="AL284" s="103"/>
      <c r="AP284" s="103"/>
      <c r="AQ284" s="103"/>
      <c r="AR284" s="103"/>
      <c r="AS284" s="103"/>
      <c r="AT284" s="103"/>
      <c r="AU284" s="103"/>
      <c r="AV284" s="103"/>
      <c r="AW284" s="103"/>
      <c r="AX284" s="103"/>
      <c r="AY284" s="103"/>
      <c r="AZ284" s="103"/>
      <c r="BA284" s="103"/>
      <c r="BB284" s="103"/>
      <c r="BC284" s="103"/>
      <c r="BD284" s="103"/>
      <c r="BE284" s="103"/>
      <c r="BF284" s="103"/>
      <c r="BG284" s="103"/>
      <c r="BH284" s="103"/>
      <c r="BI284" s="103"/>
      <c r="BJ284" s="103"/>
      <c r="BK284" s="103"/>
      <c r="BL284" s="103"/>
      <c r="BM284" s="103"/>
      <c r="BN284" s="103"/>
      <c r="BO284" s="103"/>
      <c r="BP284" s="103"/>
      <c r="BQ284" s="103"/>
      <c r="BR284" s="103"/>
      <c r="BS284" s="103"/>
      <c r="BT284" s="103"/>
      <c r="BU284" s="103"/>
      <c r="BV284" s="103"/>
      <c r="BW284" s="232"/>
      <c r="BX284" s="103"/>
      <c r="BY284" s="103"/>
      <c r="BZ284" s="103"/>
      <c r="CA284" s="103"/>
      <c r="CB284" s="103"/>
      <c r="CC284" s="103"/>
      <c r="CD284" s="103"/>
      <c r="CE284" s="103"/>
      <c r="CG284" s="103"/>
      <c r="CH284" s="103"/>
    </row>
    <row r="285" spans="1:86" s="123" customFormat="1">
      <c r="A285" s="122"/>
      <c r="B285" s="122"/>
      <c r="C285" s="122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  <c r="AA285" s="103"/>
      <c r="AB285" s="103"/>
      <c r="AC285" s="103"/>
      <c r="AD285" s="103"/>
      <c r="AE285" s="103"/>
      <c r="AF285" s="103"/>
      <c r="AG285" s="103"/>
      <c r="AH285" s="103"/>
      <c r="AI285" s="103"/>
      <c r="AJ285" s="103"/>
      <c r="AK285" s="103"/>
      <c r="AL285" s="103"/>
      <c r="AP285" s="103"/>
      <c r="AQ285" s="103"/>
      <c r="AR285" s="103"/>
      <c r="AS285" s="103"/>
      <c r="AT285" s="103"/>
      <c r="AU285" s="103"/>
      <c r="AV285" s="103"/>
      <c r="AW285" s="103"/>
      <c r="AX285" s="103"/>
      <c r="AY285" s="103"/>
      <c r="AZ285" s="103"/>
      <c r="BA285" s="103"/>
      <c r="BB285" s="103"/>
      <c r="BC285" s="103"/>
      <c r="BD285" s="103"/>
      <c r="BE285" s="103"/>
      <c r="BF285" s="103"/>
      <c r="BG285" s="103"/>
      <c r="BH285" s="103"/>
      <c r="BI285" s="103"/>
      <c r="BJ285" s="103"/>
      <c r="BK285" s="103"/>
      <c r="BL285" s="103"/>
      <c r="BM285" s="103"/>
      <c r="BN285" s="103"/>
      <c r="BO285" s="103"/>
      <c r="BP285" s="103"/>
      <c r="BQ285" s="103"/>
      <c r="BR285" s="103"/>
      <c r="BS285" s="103"/>
      <c r="BT285" s="103"/>
      <c r="BU285" s="103"/>
      <c r="BV285" s="103"/>
      <c r="BW285" s="232"/>
      <c r="BX285" s="103"/>
      <c r="BY285" s="103"/>
      <c r="BZ285" s="103"/>
      <c r="CA285" s="103"/>
      <c r="CB285" s="103"/>
      <c r="CC285" s="103"/>
      <c r="CD285" s="103"/>
      <c r="CE285" s="103"/>
      <c r="CG285" s="103"/>
      <c r="CH285" s="103"/>
    </row>
    <row r="286" spans="1:86" s="123" customFormat="1">
      <c r="A286" s="122"/>
      <c r="B286" s="122"/>
      <c r="C286" s="122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  <c r="AA286" s="103"/>
      <c r="AB286" s="103"/>
      <c r="AC286" s="103"/>
      <c r="AD286" s="103"/>
      <c r="AE286" s="103"/>
      <c r="AF286" s="103"/>
      <c r="AG286" s="103"/>
      <c r="AH286" s="103"/>
      <c r="AI286" s="103"/>
      <c r="AJ286" s="103"/>
      <c r="AK286" s="103"/>
      <c r="AL286" s="103"/>
      <c r="AP286" s="103"/>
      <c r="AQ286" s="103"/>
      <c r="AR286" s="103"/>
      <c r="AS286" s="103"/>
      <c r="AT286" s="103"/>
      <c r="AU286" s="103"/>
      <c r="AV286" s="103"/>
      <c r="AW286" s="103"/>
      <c r="AX286" s="103"/>
      <c r="AY286" s="103"/>
      <c r="AZ286" s="103"/>
      <c r="BA286" s="103"/>
      <c r="BB286" s="103"/>
      <c r="BC286" s="103"/>
      <c r="BD286" s="103"/>
      <c r="BE286" s="103"/>
      <c r="BF286" s="103"/>
      <c r="BG286" s="103"/>
      <c r="BH286" s="103"/>
      <c r="BI286" s="103"/>
      <c r="BJ286" s="103"/>
      <c r="BK286" s="103"/>
      <c r="BL286" s="103"/>
      <c r="BM286" s="103"/>
      <c r="BN286" s="103"/>
      <c r="BO286" s="103"/>
      <c r="BP286" s="103"/>
      <c r="BQ286" s="103"/>
      <c r="BR286" s="103"/>
      <c r="BS286" s="103"/>
      <c r="BT286" s="103"/>
      <c r="BU286" s="103"/>
      <c r="BV286" s="103"/>
      <c r="BW286" s="232"/>
      <c r="BX286" s="103"/>
      <c r="BY286" s="103"/>
      <c r="BZ286" s="103"/>
      <c r="CA286" s="103"/>
      <c r="CB286" s="103"/>
      <c r="CC286" s="103"/>
      <c r="CD286" s="103"/>
      <c r="CE286" s="103"/>
      <c r="CG286" s="103"/>
      <c r="CH286" s="103"/>
    </row>
    <row r="287" spans="1:86" s="123" customFormat="1">
      <c r="A287" s="122"/>
      <c r="B287" s="122"/>
      <c r="C287" s="122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  <c r="AA287" s="103"/>
      <c r="AB287" s="103"/>
      <c r="AC287" s="103"/>
      <c r="AD287" s="103"/>
      <c r="AE287" s="103"/>
      <c r="AF287" s="103"/>
      <c r="AG287" s="103"/>
      <c r="AH287" s="103"/>
      <c r="AI287" s="103"/>
      <c r="AJ287" s="103"/>
      <c r="AK287" s="103"/>
      <c r="AL287" s="103"/>
      <c r="AP287" s="103"/>
      <c r="AQ287" s="103"/>
      <c r="AR287" s="103"/>
      <c r="AS287" s="103"/>
      <c r="AT287" s="103"/>
      <c r="AU287" s="103"/>
      <c r="AV287" s="103"/>
      <c r="AW287" s="103"/>
      <c r="AX287" s="103"/>
      <c r="AY287" s="103"/>
      <c r="AZ287" s="103"/>
      <c r="BA287" s="103"/>
      <c r="BB287" s="103"/>
      <c r="BC287" s="103"/>
      <c r="BD287" s="103"/>
      <c r="BE287" s="103"/>
      <c r="BF287" s="103"/>
      <c r="BG287" s="103"/>
      <c r="BH287" s="103"/>
      <c r="BI287" s="103"/>
      <c r="BJ287" s="103"/>
      <c r="BK287" s="103"/>
      <c r="BL287" s="103"/>
      <c r="BM287" s="103"/>
      <c r="BN287" s="103"/>
      <c r="BO287" s="103"/>
      <c r="BP287" s="103"/>
      <c r="BQ287" s="103"/>
      <c r="BR287" s="103"/>
      <c r="BS287" s="103"/>
      <c r="BT287" s="103"/>
      <c r="BU287" s="103"/>
      <c r="BV287" s="103"/>
      <c r="BW287" s="232"/>
      <c r="BX287" s="103"/>
      <c r="BY287" s="103"/>
      <c r="BZ287" s="103"/>
      <c r="CA287" s="103"/>
      <c r="CB287" s="103"/>
      <c r="CC287" s="103"/>
      <c r="CD287" s="103"/>
      <c r="CE287" s="103"/>
      <c r="CG287" s="103"/>
      <c r="CH287" s="103"/>
    </row>
    <row r="288" spans="1:86" s="123" customFormat="1">
      <c r="A288" s="122"/>
      <c r="B288" s="122"/>
      <c r="C288" s="122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  <c r="AA288" s="103"/>
      <c r="AB288" s="103"/>
      <c r="AC288" s="103"/>
      <c r="AD288" s="103"/>
      <c r="AE288" s="103"/>
      <c r="AF288" s="103"/>
      <c r="AG288" s="103"/>
      <c r="AH288" s="103"/>
      <c r="AI288" s="103"/>
      <c r="AJ288" s="103"/>
      <c r="AK288" s="103"/>
      <c r="AL288" s="103"/>
      <c r="AP288" s="103"/>
      <c r="AQ288" s="103"/>
      <c r="AR288" s="103"/>
      <c r="AS288" s="103"/>
      <c r="AT288" s="103"/>
      <c r="AU288" s="103"/>
      <c r="AV288" s="103"/>
      <c r="AW288" s="103"/>
      <c r="AX288" s="103"/>
      <c r="AY288" s="103"/>
      <c r="AZ288" s="103"/>
      <c r="BA288" s="103"/>
      <c r="BB288" s="103"/>
      <c r="BC288" s="103"/>
      <c r="BD288" s="103"/>
      <c r="BE288" s="103"/>
      <c r="BF288" s="103"/>
      <c r="BG288" s="103"/>
      <c r="BH288" s="103"/>
      <c r="BI288" s="103"/>
      <c r="BJ288" s="103"/>
      <c r="BK288" s="103"/>
      <c r="BL288" s="103"/>
      <c r="BM288" s="103"/>
      <c r="BN288" s="103"/>
      <c r="BO288" s="103"/>
      <c r="BP288" s="103"/>
      <c r="BQ288" s="103"/>
      <c r="BR288" s="103"/>
      <c r="BS288" s="103"/>
      <c r="BT288" s="103"/>
      <c r="BU288" s="103"/>
      <c r="BV288" s="103"/>
      <c r="BW288" s="232"/>
      <c r="BX288" s="103"/>
      <c r="BY288" s="103"/>
      <c r="BZ288" s="103"/>
      <c r="CA288" s="103"/>
      <c r="CB288" s="103"/>
      <c r="CC288" s="103"/>
      <c r="CD288" s="103"/>
      <c r="CE288" s="103"/>
      <c r="CG288" s="103"/>
      <c r="CH288" s="103"/>
    </row>
    <row r="289" spans="1:86" s="123" customFormat="1">
      <c r="A289" s="122"/>
      <c r="B289" s="122"/>
      <c r="C289" s="122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  <c r="AA289" s="103"/>
      <c r="AB289" s="103"/>
      <c r="AC289" s="103"/>
      <c r="AD289" s="103"/>
      <c r="AE289" s="103"/>
      <c r="AF289" s="103"/>
      <c r="AG289" s="103"/>
      <c r="AH289" s="103"/>
      <c r="AI289" s="103"/>
      <c r="AJ289" s="103"/>
      <c r="AK289" s="103"/>
      <c r="AL289" s="103"/>
      <c r="AP289" s="103"/>
      <c r="AQ289" s="103"/>
      <c r="AR289" s="103"/>
      <c r="AS289" s="103"/>
      <c r="AT289" s="103"/>
      <c r="AU289" s="103"/>
      <c r="AV289" s="103"/>
      <c r="AW289" s="103"/>
      <c r="AX289" s="103"/>
      <c r="AY289" s="103"/>
      <c r="AZ289" s="103"/>
      <c r="BA289" s="103"/>
      <c r="BB289" s="103"/>
      <c r="BC289" s="103"/>
      <c r="BD289" s="103"/>
      <c r="BE289" s="103"/>
      <c r="BF289" s="103"/>
      <c r="BG289" s="103"/>
      <c r="BH289" s="103"/>
      <c r="BI289" s="103"/>
      <c r="BJ289" s="103"/>
      <c r="BK289" s="103"/>
      <c r="BL289" s="103"/>
      <c r="BM289" s="103"/>
      <c r="BN289" s="103"/>
      <c r="BO289" s="103"/>
      <c r="BP289" s="103"/>
      <c r="BQ289" s="103"/>
      <c r="BR289" s="103"/>
      <c r="BS289" s="103"/>
      <c r="BT289" s="103"/>
      <c r="BU289" s="103"/>
      <c r="BV289" s="103"/>
      <c r="BW289" s="232"/>
      <c r="BX289" s="103"/>
      <c r="BY289" s="103"/>
      <c r="BZ289" s="103"/>
      <c r="CA289" s="103"/>
      <c r="CB289" s="103"/>
      <c r="CC289" s="103"/>
      <c r="CD289" s="103"/>
      <c r="CE289" s="103"/>
      <c r="CG289" s="103"/>
      <c r="CH289" s="103"/>
    </row>
    <row r="290" spans="1:86" s="123" customFormat="1">
      <c r="A290" s="122"/>
      <c r="B290" s="122"/>
      <c r="C290" s="122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  <c r="AA290" s="103"/>
      <c r="AB290" s="103"/>
      <c r="AC290" s="103"/>
      <c r="AD290" s="103"/>
      <c r="AE290" s="103"/>
      <c r="AF290" s="103"/>
      <c r="AG290" s="103"/>
      <c r="AH290" s="103"/>
      <c r="AI290" s="103"/>
      <c r="AJ290" s="103"/>
      <c r="AK290" s="103"/>
      <c r="AL290" s="103"/>
      <c r="AP290" s="103"/>
      <c r="AQ290" s="103"/>
      <c r="AR290" s="103"/>
      <c r="AS290" s="103"/>
      <c r="AT290" s="103"/>
      <c r="AU290" s="103"/>
      <c r="AV290" s="103"/>
      <c r="AW290" s="103"/>
      <c r="AX290" s="103"/>
      <c r="AY290" s="103"/>
      <c r="AZ290" s="103"/>
      <c r="BA290" s="103"/>
      <c r="BB290" s="103"/>
      <c r="BC290" s="103"/>
      <c r="BD290" s="103"/>
      <c r="BE290" s="103"/>
      <c r="BF290" s="103"/>
      <c r="BG290" s="103"/>
      <c r="BH290" s="103"/>
      <c r="BI290" s="103"/>
      <c r="BJ290" s="103"/>
      <c r="BK290" s="103"/>
      <c r="BL290" s="103"/>
      <c r="BM290" s="103"/>
      <c r="BN290" s="103"/>
      <c r="BO290" s="103"/>
      <c r="BP290" s="103"/>
      <c r="BQ290" s="103"/>
      <c r="BR290" s="103"/>
      <c r="BS290" s="103"/>
      <c r="BT290" s="103"/>
      <c r="BU290" s="103"/>
      <c r="BV290" s="103"/>
      <c r="BW290" s="232"/>
      <c r="BX290" s="103"/>
      <c r="BY290" s="103"/>
      <c r="BZ290" s="103"/>
      <c r="CA290" s="103"/>
      <c r="CB290" s="103"/>
      <c r="CC290" s="103"/>
      <c r="CD290" s="103"/>
      <c r="CE290" s="103"/>
      <c r="CG290" s="103"/>
      <c r="CH290" s="103"/>
    </row>
    <row r="291" spans="1:86" s="123" customFormat="1">
      <c r="A291" s="122"/>
      <c r="B291" s="122"/>
      <c r="C291" s="122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  <c r="AA291" s="103"/>
      <c r="AB291" s="103"/>
      <c r="AC291" s="103"/>
      <c r="AD291" s="103"/>
      <c r="AE291" s="103"/>
      <c r="AF291" s="103"/>
      <c r="AG291" s="103"/>
      <c r="AH291" s="103"/>
      <c r="AI291" s="103"/>
      <c r="AJ291" s="103"/>
      <c r="AK291" s="103"/>
      <c r="AL291" s="103"/>
      <c r="AP291" s="103"/>
      <c r="AQ291" s="103"/>
      <c r="AR291" s="103"/>
      <c r="AS291" s="103"/>
      <c r="AT291" s="103"/>
      <c r="AU291" s="103"/>
      <c r="AV291" s="103"/>
      <c r="AW291" s="103"/>
      <c r="AX291" s="103"/>
      <c r="AY291" s="103"/>
      <c r="AZ291" s="103"/>
      <c r="BA291" s="103"/>
      <c r="BB291" s="103"/>
      <c r="BC291" s="103"/>
      <c r="BD291" s="103"/>
      <c r="BE291" s="103"/>
      <c r="BF291" s="103"/>
      <c r="BG291" s="103"/>
      <c r="BH291" s="103"/>
      <c r="BI291" s="103"/>
      <c r="BJ291" s="103"/>
      <c r="BK291" s="103"/>
      <c r="BL291" s="103"/>
      <c r="BM291" s="103"/>
      <c r="BN291" s="103"/>
      <c r="BO291" s="103"/>
      <c r="BP291" s="103"/>
      <c r="BQ291" s="103"/>
      <c r="BR291" s="103"/>
      <c r="BS291" s="103"/>
      <c r="BT291" s="103"/>
      <c r="BU291" s="103"/>
      <c r="BV291" s="103"/>
      <c r="BW291" s="232"/>
      <c r="BX291" s="103"/>
      <c r="BY291" s="103"/>
      <c r="BZ291" s="103"/>
      <c r="CA291" s="103"/>
      <c r="CB291" s="103"/>
      <c r="CC291" s="103"/>
      <c r="CD291" s="103"/>
      <c r="CE291" s="103"/>
      <c r="CG291" s="103"/>
      <c r="CH291" s="103"/>
    </row>
    <row r="292" spans="1:86" s="123" customFormat="1">
      <c r="A292" s="122"/>
      <c r="B292" s="122"/>
      <c r="C292" s="122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  <c r="AA292" s="103"/>
      <c r="AB292" s="103"/>
      <c r="AC292" s="103"/>
      <c r="AD292" s="103"/>
      <c r="AE292" s="103"/>
      <c r="AF292" s="103"/>
      <c r="AG292" s="103"/>
      <c r="AH292" s="103"/>
      <c r="AI292" s="103"/>
      <c r="AJ292" s="103"/>
      <c r="AK292" s="103"/>
      <c r="AL292" s="103"/>
      <c r="AP292" s="103"/>
      <c r="AQ292" s="103"/>
      <c r="AR292" s="103"/>
      <c r="AS292" s="103"/>
      <c r="AT292" s="103"/>
      <c r="AU292" s="103"/>
      <c r="AV292" s="103"/>
      <c r="AW292" s="103"/>
      <c r="AX292" s="103"/>
      <c r="AY292" s="103"/>
      <c r="AZ292" s="103"/>
      <c r="BA292" s="103"/>
      <c r="BB292" s="103"/>
      <c r="BC292" s="103"/>
      <c r="BD292" s="103"/>
      <c r="BE292" s="103"/>
      <c r="BF292" s="103"/>
      <c r="BG292" s="103"/>
      <c r="BH292" s="103"/>
      <c r="BI292" s="103"/>
      <c r="BJ292" s="103"/>
      <c r="BK292" s="103"/>
      <c r="BL292" s="103"/>
      <c r="BM292" s="103"/>
      <c r="BN292" s="103"/>
      <c r="BO292" s="103"/>
      <c r="BP292" s="103"/>
      <c r="BQ292" s="103"/>
      <c r="BR292" s="103"/>
      <c r="BS292" s="103"/>
      <c r="BT292" s="103"/>
      <c r="BU292" s="103"/>
      <c r="BV292" s="103"/>
      <c r="BW292" s="232"/>
      <c r="BX292" s="103"/>
      <c r="BY292" s="103"/>
      <c r="BZ292" s="103"/>
      <c r="CA292" s="103"/>
      <c r="CB292" s="103"/>
      <c r="CC292" s="103"/>
      <c r="CD292" s="103"/>
      <c r="CE292" s="103"/>
      <c r="CG292" s="103"/>
      <c r="CH292" s="103"/>
    </row>
    <row r="293" spans="1:86" s="123" customFormat="1">
      <c r="A293" s="122"/>
      <c r="B293" s="122"/>
      <c r="C293" s="122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  <c r="AA293" s="103"/>
      <c r="AB293" s="103"/>
      <c r="AC293" s="103"/>
      <c r="AD293" s="103"/>
      <c r="AE293" s="103"/>
      <c r="AF293" s="103"/>
      <c r="AG293" s="103"/>
      <c r="AH293" s="103"/>
      <c r="AI293" s="103"/>
      <c r="AJ293" s="103"/>
      <c r="AK293" s="103"/>
      <c r="AL293" s="103"/>
      <c r="AP293" s="103"/>
      <c r="AQ293" s="103"/>
      <c r="AR293" s="103"/>
      <c r="AS293" s="103"/>
      <c r="AT293" s="103"/>
      <c r="AU293" s="103"/>
      <c r="AV293" s="103"/>
      <c r="AW293" s="103"/>
      <c r="AX293" s="103"/>
      <c r="AY293" s="103"/>
      <c r="AZ293" s="103"/>
      <c r="BA293" s="103"/>
      <c r="BB293" s="103"/>
      <c r="BC293" s="103"/>
      <c r="BD293" s="103"/>
      <c r="BE293" s="103"/>
      <c r="BF293" s="103"/>
      <c r="BG293" s="103"/>
      <c r="BH293" s="103"/>
      <c r="BI293" s="103"/>
      <c r="BJ293" s="103"/>
      <c r="BK293" s="103"/>
      <c r="BL293" s="103"/>
      <c r="BM293" s="103"/>
      <c r="BN293" s="103"/>
      <c r="BO293" s="103"/>
      <c r="BP293" s="103"/>
      <c r="BQ293" s="103"/>
      <c r="BR293" s="103"/>
      <c r="BS293" s="103"/>
      <c r="BT293" s="103"/>
      <c r="BU293" s="103"/>
      <c r="BV293" s="103"/>
      <c r="BW293" s="232"/>
      <c r="BX293" s="103"/>
      <c r="BY293" s="103"/>
      <c r="BZ293" s="103"/>
      <c r="CA293" s="103"/>
      <c r="CB293" s="103"/>
      <c r="CC293" s="103"/>
      <c r="CD293" s="103"/>
      <c r="CE293" s="103"/>
      <c r="CG293" s="103"/>
      <c r="CH293" s="103"/>
    </row>
    <row r="294" spans="1:86" s="123" customFormat="1">
      <c r="A294" s="122"/>
      <c r="B294" s="122"/>
      <c r="C294" s="122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  <c r="AA294" s="103"/>
      <c r="AB294" s="103"/>
      <c r="AC294" s="103"/>
      <c r="AD294" s="103"/>
      <c r="AE294" s="103"/>
      <c r="AF294" s="103"/>
      <c r="AG294" s="103"/>
      <c r="AH294" s="103"/>
      <c r="AI294" s="103"/>
      <c r="AJ294" s="103"/>
      <c r="AK294" s="103"/>
      <c r="AL294" s="103"/>
      <c r="AP294" s="103"/>
      <c r="AQ294" s="103"/>
      <c r="AR294" s="103"/>
      <c r="AS294" s="103"/>
      <c r="AT294" s="103"/>
      <c r="AU294" s="103"/>
      <c r="AV294" s="103"/>
      <c r="AW294" s="103"/>
      <c r="AX294" s="103"/>
      <c r="AY294" s="103"/>
      <c r="AZ294" s="103"/>
      <c r="BA294" s="103"/>
      <c r="BB294" s="103"/>
      <c r="BC294" s="103"/>
      <c r="BD294" s="103"/>
      <c r="BE294" s="103"/>
      <c r="BF294" s="103"/>
      <c r="BG294" s="103"/>
      <c r="BH294" s="103"/>
      <c r="BI294" s="103"/>
      <c r="BJ294" s="103"/>
      <c r="BK294" s="103"/>
      <c r="BL294" s="103"/>
      <c r="BM294" s="103"/>
      <c r="BN294" s="103"/>
      <c r="BO294" s="103"/>
      <c r="BP294" s="103"/>
      <c r="BQ294" s="103"/>
      <c r="BR294" s="103"/>
      <c r="BS294" s="103"/>
      <c r="BT294" s="103"/>
      <c r="BU294" s="103"/>
      <c r="BV294" s="103"/>
      <c r="BW294" s="232"/>
      <c r="BX294" s="103"/>
      <c r="BY294" s="103"/>
      <c r="BZ294" s="103"/>
      <c r="CA294" s="103"/>
      <c r="CB294" s="103"/>
      <c r="CC294" s="103"/>
      <c r="CD294" s="103"/>
      <c r="CE294" s="103"/>
      <c r="CG294" s="103"/>
      <c r="CH294" s="103"/>
    </row>
    <row r="295" spans="1:86" s="123" customFormat="1">
      <c r="A295" s="122"/>
      <c r="B295" s="122"/>
      <c r="C295" s="122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  <c r="AA295" s="103"/>
      <c r="AB295" s="103"/>
      <c r="AC295" s="103"/>
      <c r="AD295" s="103"/>
      <c r="AE295" s="103"/>
      <c r="AF295" s="103"/>
      <c r="AG295" s="103"/>
      <c r="AH295" s="103"/>
      <c r="AI295" s="103"/>
      <c r="AJ295" s="103"/>
      <c r="AK295" s="103"/>
      <c r="AL295" s="103"/>
      <c r="AP295" s="103"/>
      <c r="AQ295" s="103"/>
      <c r="AR295" s="103"/>
      <c r="AS295" s="103"/>
      <c r="AT295" s="103"/>
      <c r="AU295" s="103"/>
      <c r="AV295" s="103"/>
      <c r="AW295" s="103"/>
      <c r="AX295" s="103"/>
      <c r="AY295" s="103"/>
      <c r="AZ295" s="103"/>
      <c r="BA295" s="103"/>
      <c r="BB295" s="103"/>
      <c r="BC295" s="103"/>
      <c r="BD295" s="103"/>
      <c r="BE295" s="103"/>
      <c r="BF295" s="103"/>
      <c r="BG295" s="103"/>
      <c r="BH295" s="103"/>
      <c r="BI295" s="103"/>
      <c r="BJ295" s="103"/>
      <c r="BK295" s="103"/>
      <c r="BL295" s="103"/>
      <c r="BM295" s="103"/>
      <c r="BN295" s="103"/>
      <c r="BO295" s="103"/>
      <c r="BP295" s="103"/>
      <c r="BQ295" s="103"/>
      <c r="BR295" s="103"/>
      <c r="BS295" s="103"/>
      <c r="BT295" s="103"/>
      <c r="BU295" s="103"/>
      <c r="BV295" s="103"/>
      <c r="BW295" s="232"/>
      <c r="BX295" s="103"/>
      <c r="BY295" s="103"/>
      <c r="BZ295" s="103"/>
      <c r="CA295" s="103"/>
      <c r="CB295" s="103"/>
      <c r="CC295" s="103"/>
      <c r="CD295" s="103"/>
      <c r="CE295" s="103"/>
      <c r="CG295" s="103"/>
      <c r="CH295" s="103"/>
    </row>
    <row r="296" spans="1:86" s="123" customFormat="1">
      <c r="A296" s="122"/>
      <c r="B296" s="122"/>
      <c r="C296" s="122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  <c r="AA296" s="103"/>
      <c r="AB296" s="103"/>
      <c r="AC296" s="103"/>
      <c r="AD296" s="103"/>
      <c r="AE296" s="103"/>
      <c r="AF296" s="103"/>
      <c r="AG296" s="103"/>
      <c r="AH296" s="103"/>
      <c r="AI296" s="103"/>
      <c r="AJ296" s="103"/>
      <c r="AK296" s="103"/>
      <c r="AL296" s="103"/>
      <c r="AP296" s="103"/>
      <c r="AQ296" s="103"/>
      <c r="AR296" s="103"/>
      <c r="AS296" s="103"/>
      <c r="AT296" s="103"/>
      <c r="AU296" s="103"/>
      <c r="AV296" s="103"/>
      <c r="AW296" s="103"/>
      <c r="AX296" s="103"/>
      <c r="AY296" s="103"/>
      <c r="AZ296" s="103"/>
      <c r="BA296" s="103"/>
      <c r="BB296" s="103"/>
      <c r="BC296" s="103"/>
      <c r="BD296" s="103"/>
      <c r="BE296" s="103"/>
      <c r="BF296" s="103"/>
      <c r="BG296" s="103"/>
      <c r="BH296" s="103"/>
      <c r="BI296" s="103"/>
      <c r="BJ296" s="103"/>
      <c r="BK296" s="103"/>
      <c r="BL296" s="103"/>
      <c r="BM296" s="103"/>
      <c r="BN296" s="103"/>
      <c r="BO296" s="103"/>
      <c r="BP296" s="103"/>
      <c r="BQ296" s="103"/>
      <c r="BR296" s="103"/>
      <c r="BS296" s="103"/>
      <c r="BT296" s="103"/>
      <c r="BU296" s="103"/>
      <c r="BV296" s="103"/>
      <c r="BW296" s="232"/>
      <c r="BX296" s="103"/>
      <c r="BY296" s="103"/>
      <c r="BZ296" s="103"/>
      <c r="CA296" s="103"/>
      <c r="CB296" s="103"/>
      <c r="CC296" s="103"/>
      <c r="CD296" s="103"/>
      <c r="CE296" s="103"/>
      <c r="CG296" s="103"/>
      <c r="CH296" s="103"/>
    </row>
    <row r="297" spans="1:86" s="123" customFormat="1">
      <c r="A297" s="122"/>
      <c r="B297" s="122"/>
      <c r="C297" s="122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  <c r="AA297" s="103"/>
      <c r="AB297" s="103"/>
      <c r="AC297" s="103"/>
      <c r="AD297" s="103"/>
      <c r="AE297" s="103"/>
      <c r="AF297" s="103"/>
      <c r="AG297" s="103"/>
      <c r="AH297" s="103"/>
      <c r="AI297" s="103"/>
      <c r="AJ297" s="103"/>
      <c r="AK297" s="103"/>
      <c r="AL297" s="103"/>
      <c r="AP297" s="103"/>
      <c r="AQ297" s="103"/>
      <c r="AR297" s="103"/>
      <c r="AS297" s="103"/>
      <c r="AT297" s="103"/>
      <c r="AU297" s="103"/>
      <c r="AV297" s="103"/>
      <c r="AW297" s="103"/>
      <c r="AX297" s="103"/>
      <c r="AY297" s="103"/>
      <c r="AZ297" s="103"/>
      <c r="BA297" s="103"/>
      <c r="BB297" s="103"/>
      <c r="BC297" s="103"/>
      <c r="BD297" s="103"/>
      <c r="BE297" s="103"/>
      <c r="BF297" s="103"/>
      <c r="BG297" s="103"/>
      <c r="BH297" s="103"/>
      <c r="BI297" s="103"/>
      <c r="BJ297" s="103"/>
      <c r="BK297" s="103"/>
      <c r="BL297" s="103"/>
      <c r="BM297" s="103"/>
      <c r="BN297" s="103"/>
      <c r="BO297" s="103"/>
      <c r="BP297" s="103"/>
      <c r="BQ297" s="103"/>
      <c r="BR297" s="103"/>
      <c r="BS297" s="103"/>
      <c r="BT297" s="103"/>
      <c r="BU297" s="103"/>
      <c r="BV297" s="103"/>
      <c r="BW297" s="232"/>
      <c r="BX297" s="103"/>
      <c r="BY297" s="103"/>
      <c r="BZ297" s="103"/>
      <c r="CA297" s="103"/>
      <c r="CB297" s="103"/>
      <c r="CC297" s="103"/>
      <c r="CD297" s="103"/>
      <c r="CE297" s="103"/>
      <c r="CG297" s="103"/>
      <c r="CH297" s="103"/>
    </row>
    <row r="298" spans="1:86" s="123" customFormat="1">
      <c r="A298" s="122"/>
      <c r="B298" s="122"/>
      <c r="C298" s="122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  <c r="AA298" s="103"/>
      <c r="AB298" s="103"/>
      <c r="AC298" s="103"/>
      <c r="AD298" s="103"/>
      <c r="AE298" s="103"/>
      <c r="AF298" s="103"/>
      <c r="AG298" s="103"/>
      <c r="AH298" s="103"/>
      <c r="AI298" s="103"/>
      <c r="AJ298" s="103"/>
      <c r="AK298" s="103"/>
      <c r="AL298" s="103"/>
      <c r="AP298" s="103"/>
      <c r="AQ298" s="103"/>
      <c r="AR298" s="103"/>
      <c r="AS298" s="103"/>
      <c r="AT298" s="103"/>
      <c r="AU298" s="103"/>
      <c r="AV298" s="103"/>
      <c r="AW298" s="103"/>
      <c r="AX298" s="103"/>
      <c r="AY298" s="103"/>
      <c r="AZ298" s="103"/>
      <c r="BA298" s="103"/>
      <c r="BB298" s="103"/>
      <c r="BC298" s="103"/>
      <c r="BD298" s="103"/>
      <c r="BE298" s="103"/>
      <c r="BF298" s="103"/>
      <c r="BG298" s="103"/>
      <c r="BH298" s="103"/>
      <c r="BI298" s="103"/>
      <c r="BJ298" s="103"/>
      <c r="BK298" s="103"/>
      <c r="BL298" s="103"/>
      <c r="BM298" s="103"/>
      <c r="BN298" s="103"/>
      <c r="BO298" s="103"/>
      <c r="BP298" s="103"/>
      <c r="BQ298" s="103"/>
      <c r="BR298" s="103"/>
      <c r="BS298" s="103"/>
      <c r="BT298" s="103"/>
      <c r="BU298" s="103"/>
      <c r="BV298" s="103"/>
      <c r="BW298" s="232"/>
      <c r="BX298" s="103"/>
      <c r="BY298" s="103"/>
      <c r="BZ298" s="103"/>
      <c r="CA298" s="103"/>
      <c r="CB298" s="103"/>
      <c r="CC298" s="103"/>
      <c r="CD298" s="103"/>
      <c r="CE298" s="103"/>
      <c r="CG298" s="103"/>
      <c r="CH298" s="103"/>
    </row>
    <row r="299" spans="1:86" s="123" customFormat="1">
      <c r="A299" s="122"/>
      <c r="B299" s="122"/>
      <c r="C299" s="122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  <c r="AA299" s="103"/>
      <c r="AB299" s="103"/>
      <c r="AC299" s="103"/>
      <c r="AD299" s="103"/>
      <c r="AE299" s="103"/>
      <c r="AF299" s="103"/>
      <c r="AG299" s="103"/>
      <c r="AH299" s="103"/>
      <c r="AI299" s="103"/>
      <c r="AJ299" s="103"/>
      <c r="AK299" s="103"/>
      <c r="AL299" s="103"/>
      <c r="AP299" s="103"/>
      <c r="AQ299" s="103"/>
      <c r="AR299" s="103"/>
      <c r="AS299" s="103"/>
      <c r="AT299" s="103"/>
      <c r="AU299" s="103"/>
      <c r="AV299" s="103"/>
      <c r="AW299" s="103"/>
      <c r="AX299" s="103"/>
      <c r="AY299" s="103"/>
      <c r="AZ299" s="103"/>
      <c r="BA299" s="103"/>
      <c r="BB299" s="103"/>
      <c r="BC299" s="103"/>
      <c r="BD299" s="103"/>
      <c r="BE299" s="103"/>
      <c r="BF299" s="103"/>
      <c r="BG299" s="103"/>
      <c r="BH299" s="103"/>
      <c r="BI299" s="103"/>
      <c r="BJ299" s="103"/>
      <c r="BK299" s="103"/>
      <c r="BL299" s="103"/>
      <c r="BM299" s="103"/>
      <c r="BN299" s="103"/>
      <c r="BO299" s="103"/>
      <c r="BP299" s="103"/>
      <c r="BQ299" s="103"/>
      <c r="BR299" s="103"/>
      <c r="BS299" s="103"/>
      <c r="BT299" s="103"/>
      <c r="BU299" s="103"/>
      <c r="BV299" s="103"/>
      <c r="BW299" s="232"/>
      <c r="BX299" s="103"/>
      <c r="BY299" s="103"/>
      <c r="BZ299" s="103"/>
      <c r="CA299" s="103"/>
      <c r="CB299" s="103"/>
      <c r="CC299" s="103"/>
      <c r="CD299" s="103"/>
      <c r="CE299" s="103"/>
      <c r="CG299" s="103"/>
      <c r="CH299" s="103"/>
    </row>
    <row r="300" spans="1:86" s="123" customFormat="1">
      <c r="A300" s="122"/>
      <c r="B300" s="122"/>
      <c r="C300" s="122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  <c r="AA300" s="103"/>
      <c r="AB300" s="103"/>
      <c r="AC300" s="103"/>
      <c r="AD300" s="103"/>
      <c r="AE300" s="103"/>
      <c r="AF300" s="103"/>
      <c r="AG300" s="103"/>
      <c r="AH300" s="103"/>
      <c r="AI300" s="103"/>
      <c r="AJ300" s="103"/>
      <c r="AK300" s="103"/>
      <c r="AL300" s="103"/>
      <c r="AP300" s="103"/>
      <c r="AQ300" s="103"/>
      <c r="AR300" s="103"/>
      <c r="AS300" s="103"/>
      <c r="AT300" s="103"/>
      <c r="AU300" s="103"/>
      <c r="AV300" s="103"/>
      <c r="AW300" s="103"/>
      <c r="AX300" s="103"/>
      <c r="AY300" s="103"/>
      <c r="AZ300" s="103"/>
      <c r="BA300" s="103"/>
      <c r="BB300" s="103"/>
      <c r="BC300" s="103"/>
      <c r="BD300" s="103"/>
      <c r="BE300" s="103"/>
      <c r="BF300" s="103"/>
      <c r="BG300" s="103"/>
      <c r="BH300" s="103"/>
      <c r="BI300" s="103"/>
      <c r="BJ300" s="103"/>
      <c r="BK300" s="103"/>
      <c r="BL300" s="103"/>
      <c r="BM300" s="103"/>
      <c r="BN300" s="103"/>
      <c r="BO300" s="103"/>
      <c r="BP300" s="103"/>
      <c r="BQ300" s="103"/>
      <c r="BR300" s="103"/>
      <c r="BS300" s="103"/>
      <c r="BT300" s="103"/>
      <c r="BU300" s="103"/>
      <c r="BV300" s="103"/>
      <c r="BW300" s="232"/>
      <c r="BX300" s="103"/>
      <c r="BY300" s="103"/>
      <c r="BZ300" s="103"/>
      <c r="CA300" s="103"/>
      <c r="CB300" s="103"/>
      <c r="CC300" s="103"/>
      <c r="CD300" s="103"/>
      <c r="CE300" s="103"/>
      <c r="CG300" s="103"/>
      <c r="CH300" s="103"/>
    </row>
    <row r="301" spans="1:86" s="123" customFormat="1">
      <c r="A301" s="122"/>
      <c r="B301" s="122"/>
      <c r="C301" s="122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  <c r="AA301" s="103"/>
      <c r="AB301" s="103"/>
      <c r="AC301" s="103"/>
      <c r="AD301" s="103"/>
      <c r="AE301" s="103"/>
      <c r="AF301" s="103"/>
      <c r="AG301" s="103"/>
      <c r="AH301" s="103"/>
      <c r="AI301" s="103"/>
      <c r="AJ301" s="103"/>
      <c r="AK301" s="103"/>
      <c r="AL301" s="103"/>
      <c r="AP301" s="103"/>
      <c r="AQ301" s="103"/>
      <c r="AR301" s="103"/>
      <c r="AS301" s="103"/>
      <c r="AT301" s="103"/>
      <c r="AU301" s="103"/>
      <c r="AV301" s="103"/>
      <c r="AW301" s="103"/>
      <c r="AX301" s="103"/>
      <c r="AY301" s="103"/>
      <c r="AZ301" s="103"/>
      <c r="BA301" s="103"/>
      <c r="BB301" s="103"/>
      <c r="BC301" s="103"/>
      <c r="BD301" s="103"/>
      <c r="BE301" s="103"/>
      <c r="BF301" s="103"/>
      <c r="BG301" s="103"/>
      <c r="BH301" s="103"/>
      <c r="BI301" s="103"/>
      <c r="BJ301" s="103"/>
      <c r="BK301" s="103"/>
      <c r="BL301" s="103"/>
      <c r="BM301" s="103"/>
      <c r="BN301" s="103"/>
      <c r="BO301" s="103"/>
      <c r="BP301" s="103"/>
      <c r="BQ301" s="103"/>
      <c r="BR301" s="103"/>
      <c r="BS301" s="103"/>
      <c r="BT301" s="103"/>
      <c r="BU301" s="103"/>
      <c r="BV301" s="103"/>
      <c r="BW301" s="232"/>
      <c r="BX301" s="103"/>
      <c r="BY301" s="103"/>
      <c r="BZ301" s="103"/>
      <c r="CA301" s="103"/>
      <c r="CB301" s="103"/>
      <c r="CC301" s="103"/>
      <c r="CD301" s="103"/>
      <c r="CE301" s="103"/>
      <c r="CG301" s="103"/>
      <c r="CH301" s="103"/>
    </row>
    <row r="302" spans="1:86" s="123" customFormat="1">
      <c r="A302" s="122"/>
      <c r="B302" s="122"/>
      <c r="C302" s="122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  <c r="AA302" s="103"/>
      <c r="AB302" s="103"/>
      <c r="AC302" s="103"/>
      <c r="AD302" s="103"/>
      <c r="AE302" s="103"/>
      <c r="AF302" s="103"/>
      <c r="AG302" s="103"/>
      <c r="AH302" s="103"/>
      <c r="AI302" s="103"/>
      <c r="AJ302" s="103"/>
      <c r="AK302" s="103"/>
      <c r="AL302" s="103"/>
      <c r="AP302" s="103"/>
      <c r="AQ302" s="103"/>
      <c r="AR302" s="103"/>
      <c r="AS302" s="103"/>
      <c r="AT302" s="103"/>
      <c r="AU302" s="103"/>
      <c r="AV302" s="103"/>
      <c r="AW302" s="103"/>
      <c r="AX302" s="103"/>
      <c r="AY302" s="103"/>
      <c r="AZ302" s="103"/>
      <c r="BA302" s="103"/>
      <c r="BB302" s="103"/>
      <c r="BC302" s="103"/>
      <c r="BD302" s="103"/>
      <c r="BE302" s="103"/>
      <c r="BF302" s="103"/>
      <c r="BG302" s="103"/>
      <c r="BH302" s="103"/>
      <c r="BI302" s="103"/>
      <c r="BJ302" s="103"/>
      <c r="BK302" s="103"/>
      <c r="BL302" s="103"/>
      <c r="BM302" s="103"/>
      <c r="BN302" s="103"/>
      <c r="BO302" s="103"/>
      <c r="BP302" s="103"/>
      <c r="BQ302" s="103"/>
      <c r="BR302" s="103"/>
      <c r="BS302" s="103"/>
      <c r="BT302" s="103"/>
      <c r="BU302" s="103"/>
      <c r="BV302" s="103"/>
      <c r="BW302" s="232"/>
      <c r="BX302" s="103"/>
      <c r="BY302" s="103"/>
      <c r="BZ302" s="103"/>
      <c r="CA302" s="103"/>
      <c r="CB302" s="103"/>
      <c r="CC302" s="103"/>
      <c r="CD302" s="103"/>
      <c r="CE302" s="103"/>
      <c r="CG302" s="103"/>
      <c r="CH302" s="103"/>
    </row>
    <row r="303" spans="1:86" s="123" customFormat="1">
      <c r="A303" s="122"/>
      <c r="B303" s="122"/>
      <c r="C303" s="122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  <c r="AA303" s="103"/>
      <c r="AB303" s="103"/>
      <c r="AC303" s="103"/>
      <c r="AD303" s="103"/>
      <c r="AE303" s="103"/>
      <c r="AF303" s="103"/>
      <c r="AG303" s="103"/>
      <c r="AH303" s="103"/>
      <c r="AI303" s="103"/>
      <c r="AJ303" s="103"/>
      <c r="AK303" s="103"/>
      <c r="AL303" s="103"/>
      <c r="AP303" s="103"/>
      <c r="AQ303" s="103"/>
      <c r="AR303" s="103"/>
      <c r="AS303" s="103"/>
      <c r="AT303" s="103"/>
      <c r="AU303" s="103"/>
      <c r="AV303" s="103"/>
      <c r="AW303" s="103"/>
      <c r="AX303" s="103"/>
      <c r="AY303" s="103"/>
      <c r="AZ303" s="103"/>
      <c r="BA303" s="103"/>
      <c r="BB303" s="103"/>
      <c r="BC303" s="103"/>
      <c r="BD303" s="103"/>
      <c r="BE303" s="103"/>
      <c r="BF303" s="103"/>
      <c r="BG303" s="103"/>
      <c r="BH303" s="103"/>
      <c r="BI303" s="103"/>
      <c r="BJ303" s="103"/>
      <c r="BK303" s="103"/>
      <c r="BL303" s="103"/>
      <c r="BM303" s="103"/>
      <c r="BN303" s="103"/>
      <c r="BO303" s="103"/>
      <c r="BP303" s="103"/>
      <c r="BQ303" s="103"/>
      <c r="BR303" s="103"/>
      <c r="BS303" s="103"/>
      <c r="BT303" s="103"/>
      <c r="BU303" s="103"/>
      <c r="BV303" s="103"/>
      <c r="BW303" s="232"/>
      <c r="BX303" s="103"/>
      <c r="BY303" s="103"/>
      <c r="BZ303" s="103"/>
      <c r="CA303" s="103"/>
      <c r="CB303" s="103"/>
      <c r="CC303" s="103"/>
      <c r="CD303" s="103"/>
      <c r="CE303" s="103"/>
      <c r="CG303" s="103"/>
      <c r="CH303" s="103"/>
    </row>
    <row r="304" spans="1:86" s="123" customFormat="1">
      <c r="A304" s="122"/>
      <c r="B304" s="122"/>
      <c r="C304" s="122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  <c r="AA304" s="103"/>
      <c r="AB304" s="103"/>
      <c r="AC304" s="103"/>
      <c r="AD304" s="103"/>
      <c r="AE304" s="103"/>
      <c r="AF304" s="103"/>
      <c r="AG304" s="103"/>
      <c r="AH304" s="103"/>
      <c r="AI304" s="103"/>
      <c r="AJ304" s="103"/>
      <c r="AK304" s="103"/>
      <c r="AL304" s="103"/>
      <c r="AP304" s="103"/>
      <c r="AQ304" s="103"/>
      <c r="AR304" s="103"/>
      <c r="AS304" s="103"/>
      <c r="AT304" s="103"/>
      <c r="AU304" s="103"/>
      <c r="AV304" s="103"/>
      <c r="AW304" s="103"/>
      <c r="AX304" s="103"/>
      <c r="AY304" s="103"/>
      <c r="AZ304" s="103"/>
      <c r="BA304" s="103"/>
      <c r="BB304" s="103"/>
      <c r="BC304" s="103"/>
      <c r="BD304" s="103"/>
      <c r="BE304" s="103"/>
      <c r="BF304" s="103"/>
      <c r="BG304" s="103"/>
      <c r="BH304" s="103"/>
      <c r="BI304" s="103"/>
      <c r="BJ304" s="103"/>
      <c r="BK304" s="103"/>
      <c r="BL304" s="103"/>
      <c r="BM304" s="103"/>
      <c r="BN304" s="103"/>
      <c r="BO304" s="103"/>
      <c r="BP304" s="103"/>
      <c r="BQ304" s="103"/>
      <c r="BR304" s="103"/>
      <c r="BS304" s="103"/>
      <c r="BT304" s="103"/>
      <c r="BU304" s="103"/>
      <c r="BV304" s="103"/>
      <c r="BW304" s="232"/>
      <c r="BX304" s="103"/>
      <c r="BY304" s="103"/>
      <c r="BZ304" s="103"/>
      <c r="CA304" s="103"/>
      <c r="CB304" s="103"/>
      <c r="CC304" s="103"/>
      <c r="CD304" s="103"/>
      <c r="CE304" s="103"/>
      <c r="CG304" s="103"/>
      <c r="CH304" s="103"/>
    </row>
    <row r="305" spans="1:86" s="123" customFormat="1">
      <c r="A305" s="122"/>
      <c r="B305" s="122"/>
      <c r="C305" s="122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  <c r="AA305" s="103"/>
      <c r="AB305" s="103"/>
      <c r="AC305" s="103"/>
      <c r="AD305" s="103"/>
      <c r="AE305" s="103"/>
      <c r="AF305" s="103"/>
      <c r="AG305" s="103"/>
      <c r="AH305" s="103"/>
      <c r="AI305" s="103"/>
      <c r="AJ305" s="103"/>
      <c r="AK305" s="103"/>
      <c r="AL305" s="103"/>
      <c r="AP305" s="103"/>
      <c r="AQ305" s="103"/>
      <c r="AR305" s="103"/>
      <c r="AS305" s="103"/>
      <c r="AT305" s="103"/>
      <c r="AU305" s="103"/>
      <c r="AV305" s="103"/>
      <c r="AW305" s="103"/>
      <c r="AX305" s="103"/>
      <c r="AY305" s="103"/>
      <c r="AZ305" s="103"/>
      <c r="BA305" s="103"/>
      <c r="BB305" s="103"/>
      <c r="BC305" s="103"/>
      <c r="BD305" s="103"/>
      <c r="BE305" s="103"/>
      <c r="BF305" s="103"/>
      <c r="BG305" s="103"/>
      <c r="BH305" s="103"/>
      <c r="BI305" s="103"/>
      <c r="BJ305" s="103"/>
      <c r="BK305" s="103"/>
      <c r="BL305" s="103"/>
      <c r="BM305" s="103"/>
      <c r="BN305" s="103"/>
      <c r="BO305" s="103"/>
      <c r="BP305" s="103"/>
      <c r="BQ305" s="103"/>
      <c r="BR305" s="103"/>
      <c r="BS305" s="103"/>
      <c r="BT305" s="103"/>
      <c r="BU305" s="103"/>
      <c r="BV305" s="103"/>
      <c r="BW305" s="232"/>
      <c r="BX305" s="103"/>
      <c r="BY305" s="103"/>
      <c r="BZ305" s="103"/>
      <c r="CA305" s="103"/>
      <c r="CB305" s="103"/>
      <c r="CC305" s="103"/>
      <c r="CD305" s="103"/>
      <c r="CE305" s="103"/>
      <c r="CG305" s="103"/>
      <c r="CH305" s="103"/>
    </row>
    <row r="306" spans="1:86" s="123" customFormat="1">
      <c r="A306" s="122"/>
      <c r="B306" s="122"/>
      <c r="C306" s="122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  <c r="AA306" s="103"/>
      <c r="AB306" s="103"/>
      <c r="AC306" s="103"/>
      <c r="AD306" s="103"/>
      <c r="AE306" s="103"/>
      <c r="AF306" s="103"/>
      <c r="AG306" s="103"/>
      <c r="AH306" s="103"/>
      <c r="AI306" s="103"/>
      <c r="AJ306" s="103"/>
      <c r="AK306" s="103"/>
      <c r="AL306" s="103"/>
      <c r="AP306" s="103"/>
      <c r="AQ306" s="103"/>
      <c r="AR306" s="103"/>
      <c r="AS306" s="103"/>
      <c r="AT306" s="103"/>
      <c r="AU306" s="103"/>
      <c r="AV306" s="103"/>
      <c r="AW306" s="103"/>
      <c r="AX306" s="103"/>
      <c r="AY306" s="103"/>
      <c r="AZ306" s="103"/>
      <c r="BA306" s="103"/>
      <c r="BB306" s="103"/>
      <c r="BC306" s="103"/>
      <c r="BD306" s="103"/>
      <c r="BE306" s="103"/>
      <c r="BF306" s="103"/>
      <c r="BG306" s="103"/>
      <c r="BH306" s="103"/>
      <c r="BI306" s="103"/>
      <c r="BJ306" s="103"/>
      <c r="BK306" s="103"/>
      <c r="BL306" s="103"/>
      <c r="BM306" s="103"/>
      <c r="BN306" s="103"/>
      <c r="BO306" s="103"/>
      <c r="BP306" s="103"/>
      <c r="BQ306" s="103"/>
      <c r="BR306" s="103"/>
      <c r="BS306" s="103"/>
      <c r="BT306" s="103"/>
      <c r="BU306" s="103"/>
      <c r="BV306" s="103"/>
      <c r="BW306" s="232"/>
      <c r="BX306" s="103"/>
      <c r="BY306" s="103"/>
      <c r="BZ306" s="103"/>
      <c r="CA306" s="103"/>
      <c r="CB306" s="103"/>
      <c r="CC306" s="103"/>
      <c r="CD306" s="103"/>
      <c r="CE306" s="103"/>
      <c r="CG306" s="103"/>
      <c r="CH306" s="103"/>
    </row>
    <row r="307" spans="1:86" s="123" customFormat="1">
      <c r="A307" s="122"/>
      <c r="B307" s="122"/>
      <c r="C307" s="122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  <c r="AA307" s="103"/>
      <c r="AB307" s="103"/>
      <c r="AC307" s="103"/>
      <c r="AD307" s="103"/>
      <c r="AE307" s="103"/>
      <c r="AF307" s="103"/>
      <c r="AG307" s="103"/>
      <c r="AH307" s="103"/>
      <c r="AI307" s="103"/>
      <c r="AJ307" s="103"/>
      <c r="AK307" s="103"/>
      <c r="AL307" s="103"/>
      <c r="AP307" s="103"/>
      <c r="AQ307" s="103"/>
      <c r="AR307" s="103"/>
      <c r="AS307" s="103"/>
      <c r="AT307" s="103"/>
      <c r="AU307" s="103"/>
      <c r="AV307" s="103"/>
      <c r="AW307" s="103"/>
      <c r="AX307" s="103"/>
      <c r="AY307" s="103"/>
      <c r="AZ307" s="103"/>
      <c r="BA307" s="103"/>
      <c r="BB307" s="103"/>
      <c r="BC307" s="103"/>
      <c r="BD307" s="103"/>
      <c r="BE307" s="103"/>
      <c r="BF307" s="103"/>
      <c r="BG307" s="103"/>
      <c r="BH307" s="103"/>
      <c r="BI307" s="103"/>
      <c r="BJ307" s="103"/>
      <c r="BK307" s="103"/>
      <c r="BL307" s="103"/>
      <c r="BM307" s="103"/>
      <c r="BN307" s="103"/>
      <c r="BO307" s="103"/>
      <c r="BP307" s="103"/>
      <c r="BQ307" s="103"/>
      <c r="BR307" s="103"/>
      <c r="BS307" s="103"/>
      <c r="BT307" s="103"/>
      <c r="BU307" s="103"/>
      <c r="BV307" s="103"/>
      <c r="BW307" s="232"/>
      <c r="BX307" s="103"/>
      <c r="BY307" s="103"/>
      <c r="BZ307" s="103"/>
      <c r="CA307" s="103"/>
      <c r="CB307" s="103"/>
      <c r="CC307" s="103"/>
      <c r="CD307" s="103"/>
      <c r="CE307" s="103"/>
      <c r="CG307" s="103"/>
      <c r="CH307" s="103"/>
    </row>
    <row r="308" spans="1:86" s="123" customFormat="1">
      <c r="A308" s="122"/>
      <c r="B308" s="122"/>
      <c r="C308" s="122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  <c r="AA308" s="103"/>
      <c r="AB308" s="103"/>
      <c r="AC308" s="103"/>
      <c r="AD308" s="103"/>
      <c r="AE308" s="103"/>
      <c r="AF308" s="103"/>
      <c r="AG308" s="103"/>
      <c r="AH308" s="103"/>
      <c r="AI308" s="103"/>
      <c r="AJ308" s="103"/>
      <c r="AK308" s="103"/>
      <c r="AL308" s="103"/>
      <c r="AP308" s="103"/>
      <c r="AQ308" s="103"/>
      <c r="AR308" s="103"/>
      <c r="AS308" s="103"/>
      <c r="AT308" s="103"/>
      <c r="AU308" s="103"/>
      <c r="AV308" s="103"/>
      <c r="AW308" s="103"/>
      <c r="AX308" s="103"/>
      <c r="AY308" s="103"/>
      <c r="AZ308" s="103"/>
      <c r="BA308" s="103"/>
      <c r="BB308" s="103"/>
      <c r="BC308" s="103"/>
      <c r="BD308" s="103"/>
      <c r="BE308" s="103"/>
      <c r="BF308" s="103"/>
      <c r="BG308" s="103"/>
      <c r="BH308" s="103"/>
      <c r="BI308" s="103"/>
      <c r="BJ308" s="103"/>
      <c r="BK308" s="103"/>
      <c r="BL308" s="103"/>
      <c r="BM308" s="103"/>
      <c r="BN308" s="103"/>
      <c r="BO308" s="103"/>
      <c r="BP308" s="103"/>
      <c r="BQ308" s="103"/>
      <c r="BR308" s="103"/>
      <c r="BS308" s="103"/>
      <c r="BT308" s="103"/>
      <c r="BU308" s="103"/>
      <c r="BV308" s="103"/>
      <c r="BW308" s="232"/>
      <c r="BX308" s="103"/>
      <c r="BY308" s="103"/>
      <c r="BZ308" s="103"/>
      <c r="CA308" s="103"/>
      <c r="CB308" s="103"/>
      <c r="CC308" s="103"/>
      <c r="CD308" s="103"/>
      <c r="CE308" s="103"/>
      <c r="CG308" s="103"/>
      <c r="CH308" s="103"/>
    </row>
    <row r="309" spans="1:86" s="123" customFormat="1">
      <c r="A309" s="122"/>
      <c r="B309" s="122"/>
      <c r="C309" s="122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  <c r="AA309" s="103"/>
      <c r="AB309" s="103"/>
      <c r="AC309" s="103"/>
      <c r="AD309" s="103"/>
      <c r="AE309" s="103"/>
      <c r="AF309" s="103"/>
      <c r="AG309" s="103"/>
      <c r="AH309" s="103"/>
      <c r="AI309" s="103"/>
      <c r="AJ309" s="103"/>
      <c r="AK309" s="103"/>
      <c r="AL309" s="103"/>
      <c r="AP309" s="103"/>
      <c r="AQ309" s="103"/>
      <c r="AR309" s="103"/>
      <c r="AS309" s="103"/>
      <c r="AT309" s="103"/>
      <c r="AU309" s="103"/>
      <c r="AV309" s="103"/>
      <c r="AW309" s="103"/>
      <c r="AX309" s="103"/>
      <c r="AY309" s="103"/>
      <c r="AZ309" s="103"/>
      <c r="BA309" s="103"/>
      <c r="BB309" s="103"/>
      <c r="BC309" s="103"/>
      <c r="BD309" s="103"/>
      <c r="BE309" s="103"/>
      <c r="BF309" s="103"/>
      <c r="BG309" s="103"/>
      <c r="BH309" s="103"/>
      <c r="BI309" s="103"/>
      <c r="BJ309" s="103"/>
      <c r="BK309" s="103"/>
      <c r="BL309" s="103"/>
      <c r="BM309" s="103"/>
      <c r="BN309" s="103"/>
      <c r="BO309" s="103"/>
      <c r="BP309" s="103"/>
      <c r="BQ309" s="103"/>
      <c r="BR309" s="103"/>
      <c r="BS309" s="103"/>
      <c r="BT309" s="103"/>
      <c r="BU309" s="103"/>
      <c r="BV309" s="103"/>
      <c r="BW309" s="232"/>
      <c r="BX309" s="103"/>
      <c r="BY309" s="103"/>
      <c r="BZ309" s="103"/>
      <c r="CA309" s="103"/>
      <c r="CB309" s="103"/>
      <c r="CC309" s="103"/>
      <c r="CD309" s="103"/>
      <c r="CE309" s="103"/>
      <c r="CG309" s="103"/>
      <c r="CH309" s="103"/>
    </row>
    <row r="310" spans="1:86" s="123" customFormat="1">
      <c r="A310" s="122"/>
      <c r="B310" s="122"/>
      <c r="C310" s="122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  <c r="AA310" s="103"/>
      <c r="AB310" s="103"/>
      <c r="AC310" s="103"/>
      <c r="AD310" s="103"/>
      <c r="AE310" s="103"/>
      <c r="AF310" s="103"/>
      <c r="AG310" s="103"/>
      <c r="AH310" s="103"/>
      <c r="AI310" s="103"/>
      <c r="AJ310" s="103"/>
      <c r="AK310" s="103"/>
      <c r="AL310" s="103"/>
      <c r="AP310" s="103"/>
      <c r="AQ310" s="103"/>
      <c r="AR310" s="103"/>
      <c r="AS310" s="103"/>
      <c r="AT310" s="103"/>
      <c r="AU310" s="103"/>
      <c r="AV310" s="103"/>
      <c r="AW310" s="103"/>
      <c r="AX310" s="103"/>
      <c r="AY310" s="103"/>
      <c r="AZ310" s="103"/>
      <c r="BA310" s="103"/>
      <c r="BB310" s="103"/>
      <c r="BC310" s="103"/>
      <c r="BD310" s="103"/>
      <c r="BE310" s="103"/>
      <c r="BF310" s="103"/>
      <c r="BG310" s="103"/>
      <c r="BH310" s="103"/>
      <c r="BI310" s="103"/>
      <c r="BJ310" s="103"/>
      <c r="BK310" s="103"/>
      <c r="BL310" s="103"/>
      <c r="BM310" s="103"/>
      <c r="BN310" s="103"/>
      <c r="BO310" s="103"/>
      <c r="BP310" s="103"/>
      <c r="BQ310" s="103"/>
      <c r="BR310" s="103"/>
      <c r="BS310" s="103"/>
      <c r="BT310" s="103"/>
      <c r="BU310" s="103"/>
      <c r="BV310" s="103"/>
      <c r="BW310" s="232"/>
      <c r="BX310" s="103"/>
      <c r="BY310" s="103"/>
      <c r="BZ310" s="103"/>
      <c r="CA310" s="103"/>
      <c r="CB310" s="103"/>
      <c r="CC310" s="103"/>
      <c r="CD310" s="103"/>
      <c r="CE310" s="103"/>
      <c r="CG310" s="103"/>
      <c r="CH310" s="103"/>
    </row>
    <row r="311" spans="1:86" s="123" customFormat="1">
      <c r="A311" s="122"/>
      <c r="B311" s="122"/>
      <c r="C311" s="122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  <c r="AA311" s="103"/>
      <c r="AB311" s="103"/>
      <c r="AC311" s="103"/>
      <c r="AD311" s="103"/>
      <c r="AE311" s="103"/>
      <c r="AF311" s="103"/>
      <c r="AG311" s="103"/>
      <c r="AH311" s="103"/>
      <c r="AI311" s="103"/>
      <c r="AJ311" s="103"/>
      <c r="AK311" s="103"/>
      <c r="AL311" s="103"/>
      <c r="AP311" s="103"/>
      <c r="AQ311" s="103"/>
      <c r="AR311" s="103"/>
      <c r="AS311" s="103"/>
      <c r="AT311" s="103"/>
      <c r="AU311" s="103"/>
      <c r="AV311" s="103"/>
      <c r="AW311" s="103"/>
      <c r="AX311" s="103"/>
      <c r="AY311" s="103"/>
      <c r="AZ311" s="103"/>
      <c r="BA311" s="103"/>
      <c r="BB311" s="103"/>
      <c r="BC311" s="103"/>
      <c r="BD311" s="103"/>
      <c r="BE311" s="103"/>
      <c r="BF311" s="103"/>
      <c r="BG311" s="103"/>
      <c r="BH311" s="103"/>
      <c r="BI311" s="103"/>
      <c r="BJ311" s="103"/>
      <c r="BK311" s="103"/>
      <c r="BL311" s="103"/>
      <c r="BM311" s="103"/>
      <c r="BN311" s="103"/>
      <c r="BO311" s="103"/>
      <c r="BP311" s="103"/>
      <c r="BQ311" s="103"/>
      <c r="BR311" s="103"/>
      <c r="BS311" s="103"/>
      <c r="BT311" s="103"/>
      <c r="BU311" s="103"/>
      <c r="BV311" s="103"/>
      <c r="BW311" s="232"/>
      <c r="BX311" s="103"/>
      <c r="BY311" s="103"/>
      <c r="BZ311" s="103"/>
      <c r="CA311" s="103"/>
      <c r="CB311" s="103"/>
      <c r="CC311" s="103"/>
      <c r="CD311" s="103"/>
      <c r="CE311" s="103"/>
      <c r="CG311" s="103"/>
      <c r="CH311" s="103"/>
    </row>
    <row r="312" spans="1:86" s="123" customFormat="1">
      <c r="A312" s="122"/>
      <c r="B312" s="122"/>
      <c r="C312" s="122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  <c r="AA312" s="103"/>
      <c r="AB312" s="103"/>
      <c r="AC312" s="103"/>
      <c r="AD312" s="103"/>
      <c r="AE312" s="103"/>
      <c r="AF312" s="103"/>
      <c r="AG312" s="103"/>
      <c r="AH312" s="103"/>
      <c r="AI312" s="103"/>
      <c r="AJ312" s="103"/>
      <c r="AK312" s="103"/>
      <c r="AL312" s="103"/>
      <c r="AP312" s="103"/>
      <c r="AQ312" s="103"/>
      <c r="AR312" s="103"/>
      <c r="AS312" s="103"/>
      <c r="AT312" s="103"/>
      <c r="AU312" s="103"/>
      <c r="AV312" s="103"/>
      <c r="AW312" s="103"/>
      <c r="AX312" s="103"/>
      <c r="AY312" s="103"/>
      <c r="AZ312" s="103"/>
      <c r="BA312" s="103"/>
      <c r="BB312" s="103"/>
      <c r="BC312" s="103"/>
      <c r="BD312" s="103"/>
      <c r="BE312" s="103"/>
      <c r="BF312" s="103"/>
      <c r="BG312" s="103"/>
      <c r="BH312" s="103"/>
      <c r="BI312" s="103"/>
      <c r="BJ312" s="103"/>
      <c r="BK312" s="103"/>
      <c r="BL312" s="103"/>
      <c r="BM312" s="103"/>
      <c r="BN312" s="103"/>
      <c r="BO312" s="103"/>
      <c r="BP312" s="103"/>
      <c r="BQ312" s="103"/>
      <c r="BR312" s="103"/>
      <c r="BS312" s="103"/>
      <c r="BT312" s="103"/>
      <c r="BU312" s="103"/>
      <c r="BV312" s="103"/>
      <c r="BW312" s="232"/>
      <c r="BX312" s="103"/>
      <c r="BY312" s="103"/>
      <c r="BZ312" s="103"/>
      <c r="CA312" s="103"/>
      <c r="CB312" s="103"/>
      <c r="CC312" s="103"/>
      <c r="CD312" s="103"/>
      <c r="CE312" s="103"/>
      <c r="CG312" s="103"/>
      <c r="CH312" s="103"/>
    </row>
    <row r="313" spans="1:86" s="123" customFormat="1">
      <c r="A313" s="122"/>
      <c r="B313" s="122"/>
      <c r="C313" s="122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  <c r="AA313" s="103"/>
      <c r="AB313" s="103"/>
      <c r="AC313" s="103"/>
      <c r="AD313" s="103"/>
      <c r="AE313" s="103"/>
      <c r="AF313" s="103"/>
      <c r="AG313" s="103"/>
      <c r="AH313" s="103"/>
      <c r="AI313" s="103"/>
      <c r="AJ313" s="103"/>
      <c r="AK313" s="103"/>
      <c r="AL313" s="103"/>
      <c r="AP313" s="103"/>
      <c r="AQ313" s="103"/>
      <c r="AR313" s="103"/>
      <c r="AS313" s="103"/>
      <c r="AT313" s="103"/>
      <c r="AU313" s="103"/>
      <c r="AV313" s="103"/>
      <c r="AW313" s="103"/>
      <c r="AX313" s="103"/>
      <c r="AY313" s="103"/>
      <c r="AZ313" s="103"/>
      <c r="BA313" s="103"/>
      <c r="BB313" s="103"/>
      <c r="BC313" s="103"/>
      <c r="BD313" s="103"/>
      <c r="BE313" s="103"/>
      <c r="BF313" s="103"/>
      <c r="BG313" s="103"/>
      <c r="BH313" s="103"/>
      <c r="BI313" s="103"/>
      <c r="BJ313" s="103"/>
      <c r="BK313" s="103"/>
      <c r="BL313" s="103"/>
      <c r="BM313" s="103"/>
      <c r="BN313" s="103"/>
      <c r="BO313" s="103"/>
      <c r="BP313" s="103"/>
      <c r="BQ313" s="103"/>
      <c r="BR313" s="103"/>
      <c r="BS313" s="103"/>
      <c r="BT313" s="103"/>
      <c r="BU313" s="103"/>
      <c r="BV313" s="103"/>
      <c r="BW313" s="232"/>
      <c r="BX313" s="103"/>
      <c r="BY313" s="103"/>
      <c r="BZ313" s="103"/>
      <c r="CA313" s="103"/>
      <c r="CB313" s="103"/>
      <c r="CC313" s="103"/>
      <c r="CD313" s="103"/>
      <c r="CE313" s="103"/>
      <c r="CG313" s="103"/>
      <c r="CH313" s="103"/>
    </row>
    <row r="314" spans="1:86" s="123" customFormat="1">
      <c r="A314" s="122"/>
      <c r="B314" s="122"/>
      <c r="C314" s="122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  <c r="AA314" s="103"/>
      <c r="AB314" s="103"/>
      <c r="AC314" s="103"/>
      <c r="AD314" s="103"/>
      <c r="AE314" s="103"/>
      <c r="AF314" s="103"/>
      <c r="AG314" s="103"/>
      <c r="AH314" s="103"/>
      <c r="AI314" s="103"/>
      <c r="AJ314" s="103"/>
      <c r="AK314" s="103"/>
      <c r="AL314" s="103"/>
      <c r="AP314" s="103"/>
      <c r="AQ314" s="103"/>
      <c r="AR314" s="103"/>
      <c r="AS314" s="103"/>
      <c r="AT314" s="103"/>
      <c r="AU314" s="103"/>
      <c r="AV314" s="103"/>
      <c r="AW314" s="103"/>
      <c r="AX314" s="103"/>
      <c r="AY314" s="103"/>
      <c r="AZ314" s="103"/>
      <c r="BA314" s="103"/>
      <c r="BB314" s="103"/>
      <c r="BC314" s="103"/>
      <c r="BD314" s="103"/>
      <c r="BE314" s="103"/>
      <c r="BF314" s="103"/>
      <c r="BG314" s="103"/>
      <c r="BH314" s="103"/>
      <c r="BI314" s="103"/>
      <c r="BJ314" s="103"/>
      <c r="BK314" s="103"/>
      <c r="BL314" s="103"/>
      <c r="BM314" s="103"/>
      <c r="BN314" s="103"/>
      <c r="BO314" s="103"/>
      <c r="BP314" s="103"/>
      <c r="BQ314" s="103"/>
      <c r="BR314" s="103"/>
      <c r="BS314" s="103"/>
      <c r="BT314" s="103"/>
      <c r="BU314" s="103"/>
      <c r="BV314" s="103"/>
      <c r="BW314" s="232"/>
      <c r="BX314" s="103"/>
      <c r="BY314" s="103"/>
      <c r="BZ314" s="103"/>
      <c r="CA314" s="103"/>
      <c r="CB314" s="103"/>
      <c r="CC314" s="103"/>
      <c r="CD314" s="103"/>
      <c r="CE314" s="103"/>
      <c r="CG314" s="103"/>
      <c r="CH314" s="103"/>
    </row>
    <row r="315" spans="1:86" s="123" customFormat="1">
      <c r="A315" s="122"/>
      <c r="B315" s="122"/>
      <c r="C315" s="122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  <c r="AA315" s="103"/>
      <c r="AB315" s="103"/>
      <c r="AC315" s="103"/>
      <c r="AD315" s="103"/>
      <c r="AE315" s="103"/>
      <c r="AF315" s="103"/>
      <c r="AG315" s="103"/>
      <c r="AH315" s="103"/>
      <c r="AI315" s="103"/>
      <c r="AJ315" s="103"/>
      <c r="AK315" s="103"/>
      <c r="AL315" s="103"/>
      <c r="AP315" s="103"/>
      <c r="AQ315" s="103"/>
      <c r="AR315" s="103"/>
      <c r="AS315" s="103"/>
      <c r="AT315" s="103"/>
      <c r="AU315" s="103"/>
      <c r="AV315" s="103"/>
      <c r="AW315" s="103"/>
      <c r="AX315" s="103"/>
      <c r="AY315" s="103"/>
      <c r="AZ315" s="103"/>
      <c r="BA315" s="103"/>
      <c r="BB315" s="103"/>
      <c r="BC315" s="103"/>
      <c r="BD315" s="103"/>
      <c r="BE315" s="103"/>
      <c r="BF315" s="103"/>
      <c r="BG315" s="103"/>
      <c r="BH315" s="103"/>
      <c r="BI315" s="103"/>
      <c r="BJ315" s="103"/>
      <c r="BK315" s="103"/>
      <c r="BL315" s="103"/>
      <c r="BM315" s="103"/>
      <c r="BN315" s="103"/>
      <c r="BO315" s="103"/>
      <c r="BP315" s="103"/>
      <c r="BQ315" s="103"/>
      <c r="BR315" s="103"/>
      <c r="BS315" s="103"/>
      <c r="BT315" s="103"/>
      <c r="BU315" s="103"/>
      <c r="BV315" s="103"/>
      <c r="BW315" s="232"/>
      <c r="BX315" s="103"/>
      <c r="BY315" s="103"/>
      <c r="BZ315" s="103"/>
      <c r="CA315" s="103"/>
      <c r="CB315" s="103"/>
      <c r="CC315" s="103"/>
      <c r="CD315" s="103"/>
      <c r="CE315" s="103"/>
      <c r="CG315" s="103"/>
      <c r="CH315" s="103"/>
    </row>
    <row r="316" spans="1:86" s="123" customFormat="1">
      <c r="A316" s="122"/>
      <c r="B316" s="122"/>
      <c r="C316" s="122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  <c r="AA316" s="103"/>
      <c r="AB316" s="103"/>
      <c r="AC316" s="103"/>
      <c r="AD316" s="103"/>
      <c r="AE316" s="103"/>
      <c r="AF316" s="103"/>
      <c r="AG316" s="103"/>
      <c r="AH316" s="103"/>
      <c r="AI316" s="103"/>
      <c r="AJ316" s="103"/>
      <c r="AK316" s="103"/>
      <c r="AL316" s="103"/>
      <c r="AP316" s="103"/>
      <c r="AQ316" s="103"/>
      <c r="AR316" s="103"/>
      <c r="AS316" s="103"/>
      <c r="AT316" s="103"/>
      <c r="AU316" s="103"/>
      <c r="AV316" s="103"/>
      <c r="AW316" s="103"/>
      <c r="AX316" s="103"/>
      <c r="AY316" s="103"/>
      <c r="AZ316" s="103"/>
      <c r="BA316" s="103"/>
      <c r="BB316" s="103"/>
      <c r="BC316" s="103"/>
      <c r="BD316" s="103"/>
      <c r="BE316" s="103"/>
      <c r="BF316" s="103"/>
      <c r="BG316" s="103"/>
      <c r="BH316" s="103"/>
      <c r="BI316" s="103"/>
      <c r="BJ316" s="103"/>
      <c r="BK316" s="103"/>
      <c r="BL316" s="103"/>
      <c r="BM316" s="103"/>
      <c r="BN316" s="103"/>
      <c r="BO316" s="103"/>
      <c r="BP316" s="103"/>
      <c r="BQ316" s="103"/>
      <c r="BR316" s="103"/>
      <c r="BS316" s="103"/>
      <c r="BT316" s="103"/>
      <c r="BU316" s="103"/>
      <c r="BV316" s="103"/>
      <c r="BW316" s="232"/>
      <c r="BX316" s="103"/>
      <c r="BY316" s="103"/>
      <c r="BZ316" s="103"/>
      <c r="CA316" s="103"/>
      <c r="CB316" s="103"/>
      <c r="CC316" s="103"/>
      <c r="CD316" s="103"/>
      <c r="CE316" s="103"/>
      <c r="CG316" s="103"/>
      <c r="CH316" s="103"/>
    </row>
    <row r="317" spans="1:86" s="123" customFormat="1">
      <c r="A317" s="122"/>
      <c r="B317" s="122"/>
      <c r="C317" s="122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  <c r="AA317" s="103"/>
      <c r="AB317" s="103"/>
      <c r="AC317" s="103"/>
      <c r="AD317" s="103"/>
      <c r="AE317" s="103"/>
      <c r="AF317" s="103"/>
      <c r="AG317" s="103"/>
      <c r="AH317" s="103"/>
      <c r="AI317" s="103"/>
      <c r="AJ317" s="103"/>
      <c r="AK317" s="103"/>
      <c r="AL317" s="103"/>
      <c r="AP317" s="103"/>
      <c r="AQ317" s="103"/>
      <c r="AR317" s="103"/>
      <c r="AS317" s="103"/>
      <c r="AT317" s="103"/>
      <c r="AU317" s="103"/>
      <c r="AV317" s="103"/>
      <c r="AW317" s="103"/>
      <c r="AX317" s="103"/>
      <c r="AY317" s="103"/>
      <c r="AZ317" s="103"/>
      <c r="BA317" s="103"/>
      <c r="BB317" s="103"/>
      <c r="BC317" s="103"/>
      <c r="BD317" s="103"/>
      <c r="BE317" s="103"/>
      <c r="BF317" s="103"/>
      <c r="BG317" s="103"/>
      <c r="BH317" s="103"/>
      <c r="BI317" s="103"/>
      <c r="BJ317" s="103"/>
      <c r="BK317" s="103"/>
      <c r="BL317" s="103"/>
      <c r="BM317" s="103"/>
      <c r="BN317" s="103"/>
      <c r="BO317" s="103"/>
      <c r="BP317" s="103"/>
      <c r="BQ317" s="103"/>
      <c r="BR317" s="103"/>
      <c r="BS317" s="103"/>
      <c r="BT317" s="103"/>
      <c r="BU317" s="103"/>
      <c r="BV317" s="103"/>
      <c r="BW317" s="232"/>
      <c r="BX317" s="103"/>
      <c r="BY317" s="103"/>
      <c r="BZ317" s="103"/>
      <c r="CA317" s="103"/>
      <c r="CB317" s="103"/>
      <c r="CC317" s="103"/>
      <c r="CD317" s="103"/>
      <c r="CE317" s="103"/>
      <c r="CG317" s="103"/>
      <c r="CH317" s="103"/>
    </row>
    <row r="318" spans="1:86" s="123" customFormat="1">
      <c r="A318" s="122"/>
      <c r="B318" s="122"/>
      <c r="C318" s="122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  <c r="AA318" s="103"/>
      <c r="AB318" s="103"/>
      <c r="AC318" s="103"/>
      <c r="AD318" s="103"/>
      <c r="AE318" s="103"/>
      <c r="AF318" s="103"/>
      <c r="AG318" s="103"/>
      <c r="AH318" s="103"/>
      <c r="AI318" s="103"/>
      <c r="AJ318" s="103"/>
      <c r="AK318" s="103"/>
      <c r="AL318" s="103"/>
      <c r="AP318" s="103"/>
      <c r="AQ318" s="103"/>
      <c r="AR318" s="103"/>
      <c r="AS318" s="103"/>
      <c r="AT318" s="103"/>
      <c r="AU318" s="103"/>
      <c r="AV318" s="103"/>
      <c r="AW318" s="103"/>
      <c r="AX318" s="103"/>
      <c r="AY318" s="103"/>
      <c r="AZ318" s="103"/>
      <c r="BA318" s="103"/>
      <c r="BB318" s="103"/>
      <c r="BC318" s="103"/>
      <c r="BD318" s="103"/>
      <c r="BE318" s="103"/>
      <c r="BF318" s="103"/>
      <c r="BG318" s="103"/>
      <c r="BH318" s="103"/>
      <c r="BI318" s="103"/>
      <c r="BJ318" s="103"/>
      <c r="BK318" s="103"/>
      <c r="BL318" s="103"/>
      <c r="BM318" s="103"/>
      <c r="BN318" s="103"/>
      <c r="BO318" s="103"/>
      <c r="BP318" s="103"/>
      <c r="BQ318" s="103"/>
      <c r="BR318" s="103"/>
      <c r="BS318" s="103"/>
      <c r="BT318" s="103"/>
      <c r="BU318" s="103"/>
      <c r="BV318" s="103"/>
      <c r="BW318" s="232"/>
      <c r="BX318" s="103"/>
      <c r="BY318" s="103"/>
      <c r="BZ318" s="103"/>
      <c r="CA318" s="103"/>
      <c r="CB318" s="103"/>
      <c r="CC318" s="103"/>
      <c r="CD318" s="103"/>
      <c r="CE318" s="103"/>
      <c r="CG318" s="103"/>
      <c r="CH318" s="103"/>
    </row>
    <row r="319" spans="1:86" s="123" customFormat="1">
      <c r="A319" s="122"/>
      <c r="B319" s="122"/>
      <c r="C319" s="122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  <c r="AA319" s="103"/>
      <c r="AB319" s="103"/>
      <c r="AC319" s="103"/>
      <c r="AD319" s="103"/>
      <c r="AE319" s="103"/>
      <c r="AF319" s="103"/>
      <c r="AG319" s="103"/>
      <c r="AH319" s="103"/>
      <c r="AI319" s="103"/>
      <c r="AJ319" s="103"/>
      <c r="AK319" s="103"/>
      <c r="AL319" s="103"/>
      <c r="AP319" s="103"/>
      <c r="AQ319" s="103"/>
      <c r="AR319" s="103"/>
      <c r="AS319" s="103"/>
      <c r="AT319" s="103"/>
      <c r="AU319" s="103"/>
      <c r="AV319" s="103"/>
      <c r="AW319" s="103"/>
      <c r="AX319" s="103"/>
      <c r="AY319" s="103"/>
      <c r="AZ319" s="103"/>
      <c r="BA319" s="103"/>
      <c r="BB319" s="103"/>
      <c r="BC319" s="103"/>
      <c r="BD319" s="103"/>
      <c r="BE319" s="103"/>
      <c r="BF319" s="103"/>
      <c r="BG319" s="103"/>
      <c r="BH319" s="103"/>
      <c r="BI319" s="103"/>
      <c r="BJ319" s="103"/>
      <c r="BK319" s="103"/>
      <c r="BL319" s="103"/>
      <c r="BM319" s="103"/>
      <c r="BN319" s="103"/>
      <c r="BO319" s="103"/>
      <c r="BP319" s="103"/>
      <c r="BQ319" s="103"/>
      <c r="BR319" s="103"/>
      <c r="BS319" s="103"/>
      <c r="BT319" s="103"/>
      <c r="BU319" s="103"/>
      <c r="BV319" s="103"/>
      <c r="BW319" s="232"/>
      <c r="BX319" s="103"/>
      <c r="BY319" s="103"/>
      <c r="BZ319" s="103"/>
      <c r="CA319" s="103"/>
      <c r="CB319" s="103"/>
      <c r="CC319" s="103"/>
      <c r="CD319" s="103"/>
      <c r="CE319" s="103"/>
      <c r="CG319" s="103"/>
      <c r="CH319" s="103"/>
    </row>
    <row r="320" spans="1:86" s="123" customFormat="1">
      <c r="A320" s="122"/>
      <c r="B320" s="122"/>
      <c r="C320" s="122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  <c r="AA320" s="103"/>
      <c r="AB320" s="103"/>
      <c r="AC320" s="103"/>
      <c r="AD320" s="103"/>
      <c r="AE320" s="103"/>
      <c r="AF320" s="103"/>
      <c r="AG320" s="103"/>
      <c r="AH320" s="103"/>
      <c r="AI320" s="103"/>
      <c r="AJ320" s="103"/>
      <c r="AK320" s="103"/>
      <c r="AL320" s="103"/>
      <c r="AP320" s="103"/>
      <c r="AQ320" s="103"/>
      <c r="AR320" s="103"/>
      <c r="AS320" s="103"/>
      <c r="AT320" s="103"/>
      <c r="AU320" s="103"/>
      <c r="AV320" s="103"/>
      <c r="AW320" s="103"/>
      <c r="AX320" s="103"/>
      <c r="AY320" s="103"/>
      <c r="AZ320" s="103"/>
      <c r="BA320" s="103"/>
      <c r="BB320" s="103"/>
      <c r="BC320" s="103"/>
      <c r="BD320" s="103"/>
      <c r="BE320" s="103"/>
      <c r="BF320" s="103"/>
      <c r="BG320" s="103"/>
      <c r="BH320" s="103"/>
      <c r="BI320" s="103"/>
      <c r="BJ320" s="103"/>
      <c r="BK320" s="103"/>
      <c r="BL320" s="103"/>
      <c r="BM320" s="103"/>
      <c r="BN320" s="103"/>
      <c r="BO320" s="103"/>
      <c r="BP320" s="103"/>
      <c r="BQ320" s="103"/>
      <c r="BR320" s="103"/>
      <c r="BS320" s="103"/>
      <c r="BT320" s="103"/>
      <c r="BU320" s="103"/>
      <c r="BV320" s="103"/>
      <c r="BW320" s="232"/>
      <c r="BX320" s="103"/>
      <c r="BY320" s="103"/>
      <c r="BZ320" s="103"/>
      <c r="CA320" s="103"/>
      <c r="CB320" s="103"/>
      <c r="CC320" s="103"/>
      <c r="CD320" s="103"/>
      <c r="CE320" s="103"/>
      <c r="CG320" s="103"/>
      <c r="CH320" s="103"/>
    </row>
    <row r="321" spans="1:86" s="123" customFormat="1">
      <c r="A321" s="122"/>
      <c r="B321" s="122"/>
      <c r="C321" s="122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  <c r="AA321" s="103"/>
      <c r="AB321" s="103"/>
      <c r="AC321" s="103"/>
      <c r="AD321" s="103"/>
      <c r="AE321" s="103"/>
      <c r="AF321" s="103"/>
      <c r="AG321" s="103"/>
      <c r="AH321" s="103"/>
      <c r="AI321" s="103"/>
      <c r="AJ321" s="103"/>
      <c r="AK321" s="103"/>
      <c r="AL321" s="103"/>
      <c r="AP321" s="103"/>
      <c r="AQ321" s="103"/>
      <c r="AR321" s="103"/>
      <c r="AS321" s="103"/>
      <c r="AT321" s="103"/>
      <c r="AU321" s="103"/>
      <c r="AV321" s="103"/>
      <c r="AW321" s="103"/>
      <c r="AX321" s="103"/>
      <c r="AY321" s="103"/>
      <c r="AZ321" s="103"/>
      <c r="BA321" s="103"/>
      <c r="BB321" s="103"/>
      <c r="BC321" s="103"/>
      <c r="BD321" s="103"/>
      <c r="BE321" s="103"/>
      <c r="BF321" s="103"/>
      <c r="BG321" s="103"/>
      <c r="BH321" s="103"/>
      <c r="BI321" s="103"/>
      <c r="BJ321" s="103"/>
      <c r="BK321" s="103"/>
      <c r="BL321" s="103"/>
      <c r="BM321" s="103"/>
      <c r="BN321" s="103"/>
      <c r="BO321" s="103"/>
      <c r="BP321" s="103"/>
      <c r="BQ321" s="103"/>
      <c r="BR321" s="103"/>
      <c r="BS321" s="103"/>
      <c r="BT321" s="103"/>
      <c r="BU321" s="103"/>
      <c r="BV321" s="103"/>
      <c r="BW321" s="232"/>
      <c r="BX321" s="103"/>
      <c r="BY321" s="103"/>
      <c r="BZ321" s="103"/>
      <c r="CA321" s="103"/>
      <c r="CB321" s="103"/>
      <c r="CC321" s="103"/>
      <c r="CD321" s="103"/>
      <c r="CE321" s="103"/>
      <c r="CG321" s="103"/>
      <c r="CH321" s="103"/>
    </row>
    <row r="322" spans="1:86" s="123" customFormat="1">
      <c r="A322" s="122"/>
      <c r="B322" s="122"/>
      <c r="C322" s="122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  <c r="AA322" s="103"/>
      <c r="AB322" s="103"/>
      <c r="AC322" s="103"/>
      <c r="AD322" s="103"/>
      <c r="AE322" s="103"/>
      <c r="AF322" s="103"/>
      <c r="AG322" s="103"/>
      <c r="AH322" s="103"/>
      <c r="AI322" s="103"/>
      <c r="AJ322" s="103"/>
      <c r="AK322" s="103"/>
      <c r="AL322" s="103"/>
      <c r="AP322" s="103"/>
      <c r="AQ322" s="103"/>
      <c r="AR322" s="103"/>
      <c r="AS322" s="103"/>
      <c r="AT322" s="103"/>
      <c r="AU322" s="103"/>
      <c r="AV322" s="103"/>
      <c r="AW322" s="103"/>
      <c r="AX322" s="103"/>
      <c r="AY322" s="103"/>
      <c r="AZ322" s="103"/>
      <c r="BA322" s="103"/>
      <c r="BB322" s="103"/>
      <c r="BC322" s="103"/>
      <c r="BD322" s="103"/>
      <c r="BE322" s="103"/>
      <c r="BF322" s="103"/>
      <c r="BG322" s="103"/>
      <c r="BH322" s="103"/>
      <c r="BI322" s="103"/>
      <c r="BJ322" s="103"/>
      <c r="BK322" s="103"/>
      <c r="BL322" s="103"/>
      <c r="BM322" s="103"/>
      <c r="BN322" s="103"/>
      <c r="BO322" s="103"/>
      <c r="BP322" s="103"/>
      <c r="BQ322" s="103"/>
      <c r="BR322" s="103"/>
      <c r="BS322" s="103"/>
      <c r="BT322" s="103"/>
      <c r="BU322" s="103"/>
      <c r="BV322" s="103"/>
      <c r="BW322" s="232"/>
      <c r="BX322" s="103"/>
      <c r="BY322" s="103"/>
      <c r="BZ322" s="103"/>
      <c r="CA322" s="103"/>
      <c r="CB322" s="103"/>
      <c r="CC322" s="103"/>
      <c r="CD322" s="103"/>
      <c r="CE322" s="103"/>
      <c r="CG322" s="103"/>
      <c r="CH322" s="103"/>
    </row>
    <row r="323" spans="1:86" s="123" customFormat="1">
      <c r="A323" s="122"/>
      <c r="B323" s="122"/>
      <c r="C323" s="122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  <c r="AA323" s="103"/>
      <c r="AB323" s="103"/>
      <c r="AC323" s="103"/>
      <c r="AD323" s="103"/>
      <c r="AE323" s="103"/>
      <c r="AF323" s="103"/>
      <c r="AG323" s="103"/>
      <c r="AH323" s="103"/>
      <c r="AI323" s="103"/>
      <c r="AJ323" s="103"/>
      <c r="AK323" s="103"/>
      <c r="AL323" s="103"/>
      <c r="AP323" s="103"/>
      <c r="AQ323" s="103"/>
      <c r="AR323" s="103"/>
      <c r="AS323" s="103"/>
      <c r="AT323" s="103"/>
      <c r="AU323" s="103"/>
      <c r="AV323" s="103"/>
      <c r="AW323" s="103"/>
      <c r="AX323" s="103"/>
      <c r="AY323" s="103"/>
      <c r="AZ323" s="103"/>
      <c r="BA323" s="103"/>
      <c r="BB323" s="103"/>
      <c r="BC323" s="103"/>
      <c r="BD323" s="103"/>
      <c r="BE323" s="103"/>
      <c r="BF323" s="103"/>
      <c r="BG323" s="103"/>
      <c r="BH323" s="103"/>
      <c r="BI323" s="103"/>
      <c r="BJ323" s="103"/>
      <c r="BK323" s="103"/>
      <c r="BL323" s="103"/>
      <c r="BM323" s="103"/>
      <c r="BN323" s="103"/>
      <c r="BO323" s="103"/>
      <c r="BP323" s="103"/>
      <c r="BQ323" s="103"/>
      <c r="BR323" s="103"/>
      <c r="BS323" s="103"/>
      <c r="BT323" s="103"/>
      <c r="BU323" s="103"/>
      <c r="BV323" s="103"/>
      <c r="BW323" s="232"/>
      <c r="BX323" s="103"/>
      <c r="BY323" s="103"/>
      <c r="BZ323" s="103"/>
      <c r="CA323" s="103"/>
      <c r="CB323" s="103"/>
      <c r="CC323" s="103"/>
      <c r="CD323" s="103"/>
      <c r="CE323" s="103"/>
      <c r="CG323" s="103"/>
      <c r="CH323" s="103"/>
    </row>
    <row r="324" spans="1:86" s="123" customFormat="1">
      <c r="A324" s="122"/>
      <c r="B324" s="122"/>
      <c r="C324" s="122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  <c r="AA324" s="103"/>
      <c r="AB324" s="103"/>
      <c r="AC324" s="103"/>
      <c r="AD324" s="103"/>
      <c r="AE324" s="103"/>
      <c r="AF324" s="103"/>
      <c r="AG324" s="103"/>
      <c r="AH324" s="103"/>
      <c r="AI324" s="103"/>
      <c r="AJ324" s="103"/>
      <c r="AK324" s="103"/>
      <c r="AL324" s="103"/>
      <c r="AP324" s="103"/>
      <c r="AQ324" s="103"/>
      <c r="AR324" s="103"/>
      <c r="AS324" s="103"/>
      <c r="AT324" s="103"/>
      <c r="AU324" s="103"/>
      <c r="AV324" s="103"/>
      <c r="AW324" s="103"/>
      <c r="AX324" s="103"/>
      <c r="AY324" s="103"/>
      <c r="AZ324" s="103"/>
      <c r="BA324" s="103"/>
      <c r="BB324" s="103"/>
      <c r="BC324" s="103"/>
      <c r="BD324" s="103"/>
      <c r="BE324" s="103"/>
      <c r="BF324" s="103"/>
      <c r="BG324" s="103"/>
      <c r="BH324" s="103"/>
      <c r="BI324" s="103"/>
      <c r="BJ324" s="103"/>
      <c r="BK324" s="103"/>
      <c r="BL324" s="103"/>
      <c r="BM324" s="103"/>
      <c r="BN324" s="103"/>
      <c r="BO324" s="103"/>
      <c r="BP324" s="103"/>
      <c r="BQ324" s="103"/>
      <c r="BR324" s="103"/>
      <c r="BS324" s="103"/>
      <c r="BT324" s="103"/>
      <c r="BU324" s="103"/>
      <c r="BV324" s="103"/>
      <c r="BW324" s="232"/>
      <c r="BX324" s="103"/>
      <c r="BY324" s="103"/>
      <c r="BZ324" s="103"/>
      <c r="CA324" s="103"/>
      <c r="CB324" s="103"/>
      <c r="CC324" s="103"/>
      <c r="CD324" s="103"/>
      <c r="CE324" s="103"/>
      <c r="CG324" s="103"/>
      <c r="CH324" s="103"/>
    </row>
    <row r="325" spans="1:86" s="123" customFormat="1">
      <c r="A325" s="122"/>
      <c r="B325" s="122"/>
      <c r="C325" s="122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  <c r="AA325" s="103"/>
      <c r="AB325" s="103"/>
      <c r="AC325" s="103"/>
      <c r="AD325" s="103"/>
      <c r="AE325" s="103"/>
      <c r="AF325" s="103"/>
      <c r="AG325" s="103"/>
      <c r="AH325" s="103"/>
      <c r="AI325" s="103"/>
      <c r="AJ325" s="103"/>
      <c r="AK325" s="103"/>
      <c r="AL325" s="103"/>
      <c r="AP325" s="103"/>
      <c r="AQ325" s="103"/>
      <c r="AR325" s="103"/>
      <c r="AS325" s="103"/>
      <c r="AT325" s="103"/>
      <c r="AU325" s="103"/>
      <c r="AV325" s="103"/>
      <c r="AW325" s="103"/>
      <c r="AX325" s="103"/>
      <c r="AY325" s="103"/>
      <c r="AZ325" s="103"/>
      <c r="BA325" s="103"/>
      <c r="BB325" s="103"/>
      <c r="BC325" s="103"/>
      <c r="BD325" s="103"/>
      <c r="BE325" s="103"/>
      <c r="BF325" s="103"/>
      <c r="BG325" s="103"/>
      <c r="BH325" s="103"/>
      <c r="BI325" s="103"/>
      <c r="BJ325" s="103"/>
      <c r="BK325" s="103"/>
      <c r="BL325" s="103"/>
      <c r="BM325" s="103"/>
      <c r="BN325" s="103"/>
      <c r="BO325" s="103"/>
      <c r="BP325" s="103"/>
      <c r="BQ325" s="103"/>
      <c r="BR325" s="103"/>
      <c r="BS325" s="103"/>
      <c r="BT325" s="103"/>
      <c r="BU325" s="103"/>
      <c r="BV325" s="103"/>
      <c r="BW325" s="232"/>
      <c r="BX325" s="103"/>
      <c r="BY325" s="103"/>
      <c r="BZ325" s="103"/>
      <c r="CA325" s="103"/>
      <c r="CB325" s="103"/>
      <c r="CC325" s="103"/>
      <c r="CD325" s="103"/>
      <c r="CE325" s="103"/>
      <c r="CG325" s="103"/>
      <c r="CH325" s="103"/>
    </row>
    <row r="326" spans="1:86" s="123" customFormat="1">
      <c r="A326" s="122"/>
      <c r="B326" s="122"/>
      <c r="C326" s="122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  <c r="AA326" s="103"/>
      <c r="AB326" s="103"/>
      <c r="AC326" s="103"/>
      <c r="AD326" s="103"/>
      <c r="AE326" s="103"/>
      <c r="AF326" s="103"/>
      <c r="AG326" s="103"/>
      <c r="AH326" s="103"/>
      <c r="AI326" s="103"/>
      <c r="AJ326" s="103"/>
      <c r="AK326" s="103"/>
      <c r="AL326" s="103"/>
      <c r="AP326" s="103"/>
      <c r="AQ326" s="103"/>
      <c r="AR326" s="103"/>
      <c r="AS326" s="103"/>
      <c r="AT326" s="103"/>
      <c r="AU326" s="103"/>
      <c r="AV326" s="103"/>
      <c r="AW326" s="103"/>
      <c r="AX326" s="103"/>
      <c r="AY326" s="103"/>
      <c r="AZ326" s="103"/>
      <c r="BA326" s="103"/>
      <c r="BB326" s="103"/>
      <c r="BC326" s="103"/>
      <c r="BD326" s="103"/>
      <c r="BE326" s="103"/>
      <c r="BF326" s="103"/>
      <c r="BG326" s="103"/>
      <c r="BH326" s="103"/>
      <c r="BI326" s="103"/>
      <c r="BJ326" s="103"/>
      <c r="BK326" s="103"/>
      <c r="BL326" s="103"/>
      <c r="BM326" s="103"/>
      <c r="BN326" s="103"/>
      <c r="BO326" s="103"/>
      <c r="BP326" s="103"/>
      <c r="BQ326" s="103"/>
      <c r="BR326" s="103"/>
      <c r="BS326" s="103"/>
      <c r="BT326" s="103"/>
      <c r="BU326" s="103"/>
      <c r="BV326" s="103"/>
      <c r="BW326" s="232"/>
      <c r="BX326" s="103"/>
      <c r="BY326" s="103"/>
      <c r="BZ326" s="103"/>
      <c r="CA326" s="103"/>
      <c r="CB326" s="103"/>
      <c r="CC326" s="103"/>
      <c r="CD326" s="103"/>
      <c r="CE326" s="103"/>
      <c r="CG326" s="103"/>
      <c r="CH326" s="103"/>
    </row>
    <row r="327" spans="1:86" s="123" customFormat="1">
      <c r="A327" s="122"/>
      <c r="B327" s="122"/>
      <c r="C327" s="122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  <c r="AA327" s="103"/>
      <c r="AB327" s="103"/>
      <c r="AC327" s="103"/>
      <c r="AD327" s="103"/>
      <c r="AE327" s="103"/>
      <c r="AF327" s="103"/>
      <c r="AG327" s="103"/>
      <c r="AH327" s="103"/>
      <c r="AI327" s="103"/>
      <c r="AJ327" s="103"/>
      <c r="AK327" s="103"/>
      <c r="AL327" s="103"/>
      <c r="AP327" s="103"/>
      <c r="AQ327" s="103"/>
      <c r="AR327" s="103"/>
      <c r="AS327" s="103"/>
      <c r="AT327" s="103"/>
      <c r="AU327" s="103"/>
      <c r="AV327" s="103"/>
      <c r="AW327" s="103"/>
      <c r="AX327" s="103"/>
      <c r="AY327" s="103"/>
      <c r="AZ327" s="103"/>
      <c r="BA327" s="103"/>
      <c r="BB327" s="103"/>
      <c r="BC327" s="103"/>
      <c r="BD327" s="103"/>
      <c r="BE327" s="103"/>
      <c r="BF327" s="103"/>
      <c r="BG327" s="103"/>
      <c r="BH327" s="103"/>
      <c r="BI327" s="103"/>
      <c r="BJ327" s="103"/>
      <c r="BK327" s="103"/>
      <c r="BL327" s="103"/>
      <c r="BM327" s="103"/>
      <c r="BN327" s="103"/>
      <c r="BO327" s="103"/>
      <c r="BP327" s="103"/>
      <c r="BQ327" s="103"/>
      <c r="BR327" s="103"/>
      <c r="BS327" s="103"/>
      <c r="BT327" s="103"/>
      <c r="BU327" s="103"/>
      <c r="BV327" s="103"/>
      <c r="BW327" s="232"/>
      <c r="BX327" s="103"/>
      <c r="BY327" s="103"/>
      <c r="BZ327" s="103"/>
      <c r="CA327" s="103"/>
      <c r="CB327" s="103"/>
      <c r="CC327" s="103"/>
      <c r="CD327" s="103"/>
      <c r="CE327" s="103"/>
      <c r="CG327" s="103"/>
      <c r="CH327" s="103"/>
    </row>
    <row r="328" spans="1:86" s="123" customFormat="1">
      <c r="A328" s="122"/>
      <c r="B328" s="122"/>
      <c r="C328" s="122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  <c r="AA328" s="103"/>
      <c r="AB328" s="103"/>
      <c r="AC328" s="103"/>
      <c r="AD328" s="103"/>
      <c r="AE328" s="103"/>
      <c r="AF328" s="103"/>
      <c r="AG328" s="103"/>
      <c r="AH328" s="103"/>
      <c r="AI328" s="103"/>
      <c r="AJ328" s="103"/>
      <c r="AK328" s="103"/>
      <c r="AL328" s="103"/>
      <c r="AP328" s="103"/>
      <c r="AQ328" s="103"/>
      <c r="AR328" s="103"/>
      <c r="AS328" s="103"/>
      <c r="AT328" s="103"/>
      <c r="AU328" s="103"/>
      <c r="AV328" s="103"/>
      <c r="AW328" s="103"/>
      <c r="AX328" s="103"/>
      <c r="AY328" s="103"/>
      <c r="AZ328" s="103"/>
      <c r="BA328" s="103"/>
      <c r="BB328" s="103"/>
      <c r="BC328" s="103"/>
      <c r="BD328" s="103"/>
      <c r="BE328" s="103"/>
      <c r="BF328" s="103"/>
      <c r="BG328" s="103"/>
      <c r="BH328" s="103"/>
      <c r="BI328" s="103"/>
      <c r="BJ328" s="103"/>
      <c r="BK328" s="103"/>
      <c r="BL328" s="103"/>
      <c r="BM328" s="103"/>
      <c r="BN328" s="103"/>
      <c r="BO328" s="103"/>
      <c r="BP328" s="103"/>
      <c r="BQ328" s="103"/>
      <c r="BR328" s="103"/>
      <c r="BS328" s="103"/>
      <c r="BT328" s="103"/>
      <c r="BU328" s="103"/>
      <c r="BV328" s="103"/>
      <c r="BW328" s="232"/>
      <c r="BX328" s="103"/>
      <c r="BY328" s="103"/>
      <c r="BZ328" s="103"/>
      <c r="CA328" s="103"/>
      <c r="CB328" s="103"/>
      <c r="CC328" s="103"/>
      <c r="CD328" s="103"/>
      <c r="CE328" s="103"/>
      <c r="CG328" s="103"/>
      <c r="CH328" s="103"/>
    </row>
    <row r="329" spans="1:86" s="123" customFormat="1">
      <c r="A329" s="122"/>
      <c r="B329" s="122"/>
      <c r="C329" s="122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  <c r="AA329" s="103"/>
      <c r="AB329" s="103"/>
      <c r="AC329" s="103"/>
      <c r="AD329" s="103"/>
      <c r="AE329" s="103"/>
      <c r="AF329" s="103"/>
      <c r="AG329" s="103"/>
      <c r="AH329" s="103"/>
      <c r="AI329" s="103"/>
      <c r="AJ329" s="103"/>
      <c r="AK329" s="103"/>
      <c r="AL329" s="103"/>
      <c r="AP329" s="103"/>
      <c r="AQ329" s="103"/>
      <c r="AR329" s="103"/>
      <c r="AS329" s="103"/>
      <c r="AT329" s="103"/>
      <c r="AU329" s="103"/>
      <c r="AV329" s="103"/>
      <c r="AW329" s="103"/>
      <c r="AX329" s="103"/>
      <c r="AY329" s="103"/>
      <c r="AZ329" s="103"/>
      <c r="BA329" s="103"/>
      <c r="BB329" s="103"/>
      <c r="BC329" s="103"/>
      <c r="BD329" s="103"/>
      <c r="BE329" s="103"/>
      <c r="BF329" s="103"/>
      <c r="BG329" s="103"/>
      <c r="BH329" s="103"/>
      <c r="BI329" s="103"/>
      <c r="BJ329" s="103"/>
      <c r="BK329" s="103"/>
      <c r="BL329" s="103"/>
      <c r="BM329" s="103"/>
      <c r="BN329" s="103"/>
      <c r="BO329" s="103"/>
      <c r="BP329" s="103"/>
      <c r="BQ329" s="103"/>
      <c r="BR329" s="103"/>
      <c r="BS329" s="103"/>
      <c r="BT329" s="103"/>
      <c r="BU329" s="103"/>
      <c r="BV329" s="103"/>
      <c r="BW329" s="232"/>
      <c r="BX329" s="103"/>
      <c r="BY329" s="103"/>
      <c r="BZ329" s="103"/>
      <c r="CA329" s="103"/>
      <c r="CB329" s="103"/>
      <c r="CC329" s="103"/>
      <c r="CD329" s="103"/>
      <c r="CE329" s="103"/>
      <c r="CG329" s="103"/>
      <c r="CH329" s="103"/>
    </row>
    <row r="330" spans="1:86" s="123" customFormat="1">
      <c r="A330" s="122"/>
      <c r="B330" s="122"/>
      <c r="C330" s="122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  <c r="AA330" s="103"/>
      <c r="AB330" s="103"/>
      <c r="AC330" s="103"/>
      <c r="AD330" s="103"/>
      <c r="AE330" s="103"/>
      <c r="AF330" s="103"/>
      <c r="AG330" s="103"/>
      <c r="AH330" s="103"/>
      <c r="AI330" s="103"/>
      <c r="AJ330" s="103"/>
      <c r="AK330" s="103"/>
      <c r="AL330" s="103"/>
      <c r="AP330" s="103"/>
      <c r="AQ330" s="103"/>
      <c r="AR330" s="103"/>
      <c r="AS330" s="103"/>
      <c r="AT330" s="103"/>
      <c r="AU330" s="103"/>
      <c r="AV330" s="103"/>
      <c r="AW330" s="103"/>
      <c r="AX330" s="103"/>
      <c r="AY330" s="103"/>
      <c r="AZ330" s="103"/>
      <c r="BA330" s="103"/>
      <c r="BB330" s="103"/>
      <c r="BC330" s="103"/>
      <c r="BD330" s="103"/>
      <c r="BE330" s="103"/>
      <c r="BF330" s="103"/>
      <c r="BG330" s="103"/>
      <c r="BH330" s="103"/>
      <c r="BI330" s="103"/>
      <c r="BJ330" s="103"/>
      <c r="BK330" s="103"/>
      <c r="BL330" s="103"/>
      <c r="BM330" s="103"/>
      <c r="BN330" s="103"/>
      <c r="BO330" s="103"/>
      <c r="BP330" s="103"/>
      <c r="BQ330" s="103"/>
      <c r="BR330" s="103"/>
      <c r="BS330" s="103"/>
      <c r="BT330" s="103"/>
      <c r="BU330" s="103"/>
      <c r="BV330" s="103"/>
      <c r="BW330" s="232"/>
      <c r="BX330" s="103"/>
      <c r="BY330" s="103"/>
      <c r="BZ330" s="103"/>
      <c r="CA330" s="103"/>
      <c r="CB330" s="103"/>
      <c r="CC330" s="103"/>
      <c r="CD330" s="103"/>
      <c r="CE330" s="103"/>
      <c r="CG330" s="103"/>
      <c r="CH330" s="103"/>
    </row>
    <row r="331" spans="1:86" s="123" customFormat="1">
      <c r="A331" s="122"/>
      <c r="B331" s="122"/>
      <c r="C331" s="122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  <c r="AA331" s="103"/>
      <c r="AB331" s="103"/>
      <c r="AC331" s="103"/>
      <c r="AD331" s="103"/>
      <c r="AE331" s="103"/>
      <c r="AF331" s="103"/>
      <c r="AG331" s="103"/>
      <c r="AH331" s="103"/>
      <c r="AI331" s="103"/>
      <c r="AJ331" s="103"/>
      <c r="AK331" s="103"/>
      <c r="AL331" s="103"/>
      <c r="AP331" s="103"/>
      <c r="AQ331" s="103"/>
      <c r="AR331" s="103"/>
      <c r="AS331" s="103"/>
      <c r="AT331" s="103"/>
      <c r="AU331" s="103"/>
      <c r="AV331" s="103"/>
      <c r="AW331" s="103"/>
      <c r="AX331" s="103"/>
      <c r="AY331" s="103"/>
      <c r="AZ331" s="103"/>
      <c r="BA331" s="103"/>
      <c r="BB331" s="103"/>
      <c r="BC331" s="103"/>
      <c r="BD331" s="103"/>
      <c r="BE331" s="103"/>
      <c r="BF331" s="103"/>
      <c r="BG331" s="103"/>
      <c r="BH331" s="103"/>
      <c r="BI331" s="103"/>
      <c r="BJ331" s="103"/>
      <c r="BK331" s="103"/>
      <c r="BL331" s="103"/>
      <c r="BM331" s="103"/>
      <c r="BN331" s="103"/>
      <c r="BO331" s="103"/>
      <c r="BP331" s="103"/>
      <c r="BQ331" s="103"/>
      <c r="BR331" s="103"/>
      <c r="BS331" s="103"/>
      <c r="BT331" s="103"/>
      <c r="BU331" s="103"/>
      <c r="BV331" s="103"/>
      <c r="BW331" s="232"/>
      <c r="BX331" s="103"/>
      <c r="BY331" s="103"/>
      <c r="BZ331" s="103"/>
      <c r="CA331" s="103"/>
      <c r="CB331" s="103"/>
      <c r="CC331" s="103"/>
      <c r="CD331" s="103"/>
      <c r="CE331" s="103"/>
      <c r="CG331" s="103"/>
      <c r="CH331" s="103"/>
    </row>
    <row r="332" spans="1:86" s="123" customFormat="1">
      <c r="A332" s="122"/>
      <c r="B332" s="122"/>
      <c r="C332" s="122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  <c r="AA332" s="103"/>
      <c r="AB332" s="103"/>
      <c r="AC332" s="103"/>
      <c r="AD332" s="103"/>
      <c r="AE332" s="103"/>
      <c r="AF332" s="103"/>
      <c r="AG332" s="103"/>
      <c r="AH332" s="103"/>
      <c r="AI332" s="103"/>
      <c r="AJ332" s="103"/>
      <c r="AK332" s="103"/>
      <c r="AL332" s="103"/>
      <c r="AP332" s="103"/>
      <c r="AQ332" s="103"/>
      <c r="AR332" s="103"/>
      <c r="AS332" s="103"/>
      <c r="AT332" s="103"/>
      <c r="AU332" s="103"/>
      <c r="AV332" s="103"/>
      <c r="AW332" s="103"/>
      <c r="AX332" s="103"/>
      <c r="AY332" s="103"/>
      <c r="AZ332" s="103"/>
      <c r="BA332" s="103"/>
      <c r="BB332" s="103"/>
      <c r="BC332" s="103"/>
      <c r="BD332" s="103"/>
      <c r="BE332" s="103"/>
      <c r="BF332" s="103"/>
      <c r="BG332" s="103"/>
      <c r="BH332" s="103"/>
      <c r="BI332" s="103"/>
      <c r="BJ332" s="103"/>
      <c r="BK332" s="103"/>
      <c r="BL332" s="103"/>
      <c r="BM332" s="103"/>
      <c r="BN332" s="103"/>
      <c r="BO332" s="103"/>
      <c r="BP332" s="103"/>
      <c r="BQ332" s="103"/>
      <c r="BR332" s="103"/>
      <c r="BS332" s="103"/>
      <c r="BT332" s="103"/>
      <c r="BU332" s="103"/>
      <c r="BV332" s="103"/>
      <c r="BW332" s="232"/>
      <c r="BX332" s="103"/>
      <c r="BY332" s="103"/>
      <c r="BZ332" s="103"/>
      <c r="CA332" s="103"/>
      <c r="CB332" s="103"/>
      <c r="CC332" s="103"/>
      <c r="CD332" s="103"/>
      <c r="CE332" s="103"/>
      <c r="CG332" s="103"/>
      <c r="CH332" s="103"/>
    </row>
    <row r="333" spans="1:86" s="123" customFormat="1">
      <c r="A333" s="122"/>
      <c r="B333" s="122"/>
      <c r="C333" s="122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  <c r="AA333" s="103"/>
      <c r="AB333" s="103"/>
      <c r="AC333" s="103"/>
      <c r="AD333" s="103"/>
      <c r="AE333" s="103"/>
      <c r="AF333" s="103"/>
      <c r="AG333" s="103"/>
      <c r="AH333" s="103"/>
      <c r="AI333" s="103"/>
      <c r="AJ333" s="103"/>
      <c r="AK333" s="103"/>
      <c r="AL333" s="103"/>
      <c r="AP333" s="103"/>
      <c r="AQ333" s="103"/>
      <c r="AR333" s="103"/>
      <c r="AS333" s="103"/>
      <c r="AT333" s="103"/>
      <c r="AU333" s="103"/>
      <c r="AV333" s="103"/>
      <c r="AW333" s="103"/>
      <c r="AX333" s="103"/>
      <c r="AY333" s="103"/>
      <c r="AZ333" s="103"/>
      <c r="BA333" s="103"/>
      <c r="BB333" s="103"/>
      <c r="BC333" s="103"/>
      <c r="BD333" s="103"/>
      <c r="BE333" s="103"/>
      <c r="BF333" s="103"/>
      <c r="BG333" s="103"/>
      <c r="BH333" s="103"/>
      <c r="BI333" s="103"/>
      <c r="BJ333" s="103"/>
      <c r="BK333" s="103"/>
      <c r="BL333" s="103"/>
      <c r="BM333" s="103"/>
      <c r="BN333" s="103"/>
      <c r="BO333" s="103"/>
      <c r="BP333" s="103"/>
      <c r="BQ333" s="103"/>
      <c r="BR333" s="103"/>
      <c r="BS333" s="103"/>
      <c r="BT333" s="103"/>
      <c r="BU333" s="103"/>
      <c r="BV333" s="103"/>
      <c r="BW333" s="232"/>
      <c r="BX333" s="103"/>
      <c r="BY333" s="103"/>
      <c r="BZ333" s="103"/>
      <c r="CA333" s="103"/>
      <c r="CB333" s="103"/>
      <c r="CC333" s="103"/>
      <c r="CD333" s="103"/>
      <c r="CE333" s="103"/>
      <c r="CG333" s="103"/>
      <c r="CH333" s="103"/>
    </row>
    <row r="334" spans="1:86" s="123" customFormat="1">
      <c r="A334" s="122"/>
      <c r="B334" s="122"/>
      <c r="C334" s="122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  <c r="AA334" s="103"/>
      <c r="AB334" s="103"/>
      <c r="AC334" s="103"/>
      <c r="AD334" s="103"/>
      <c r="AE334" s="103"/>
      <c r="AF334" s="103"/>
      <c r="AG334" s="103"/>
      <c r="AH334" s="103"/>
      <c r="AI334" s="103"/>
      <c r="AJ334" s="103"/>
      <c r="AK334" s="103"/>
      <c r="AL334" s="103"/>
      <c r="AP334" s="103"/>
      <c r="AQ334" s="103"/>
      <c r="AR334" s="103"/>
      <c r="AS334" s="103"/>
      <c r="AT334" s="103"/>
      <c r="AU334" s="103"/>
      <c r="AV334" s="103"/>
      <c r="AW334" s="103"/>
      <c r="AX334" s="103"/>
      <c r="AY334" s="103"/>
      <c r="AZ334" s="103"/>
      <c r="BA334" s="103"/>
      <c r="BB334" s="103"/>
      <c r="BC334" s="103"/>
      <c r="BD334" s="103"/>
      <c r="BE334" s="103"/>
      <c r="BF334" s="103"/>
      <c r="BG334" s="103"/>
      <c r="BH334" s="103"/>
      <c r="BI334" s="103"/>
      <c r="BJ334" s="103"/>
      <c r="BK334" s="103"/>
      <c r="BL334" s="103"/>
      <c r="BM334" s="103"/>
      <c r="BN334" s="103"/>
      <c r="BO334" s="103"/>
      <c r="BP334" s="103"/>
      <c r="BQ334" s="103"/>
      <c r="BR334" s="103"/>
      <c r="BS334" s="103"/>
      <c r="BT334" s="103"/>
      <c r="BU334" s="103"/>
      <c r="BV334" s="103"/>
      <c r="BW334" s="232"/>
      <c r="BX334" s="103"/>
      <c r="BY334" s="103"/>
      <c r="BZ334" s="103"/>
      <c r="CA334" s="103"/>
      <c r="CB334" s="103"/>
      <c r="CC334" s="103"/>
      <c r="CD334" s="103"/>
      <c r="CE334" s="103"/>
      <c r="CG334" s="103"/>
      <c r="CH334" s="103"/>
    </row>
    <row r="335" spans="1:86" s="123" customFormat="1">
      <c r="A335" s="122"/>
      <c r="B335" s="122"/>
      <c r="C335" s="122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  <c r="AA335" s="103"/>
      <c r="AB335" s="103"/>
      <c r="AC335" s="103"/>
      <c r="AD335" s="103"/>
      <c r="AE335" s="103"/>
      <c r="AF335" s="103"/>
      <c r="AG335" s="103"/>
      <c r="AH335" s="103"/>
      <c r="AI335" s="103"/>
      <c r="AJ335" s="103"/>
      <c r="AK335" s="103"/>
      <c r="AL335" s="103"/>
      <c r="AP335" s="103"/>
      <c r="AQ335" s="103"/>
      <c r="AR335" s="103"/>
      <c r="AS335" s="103"/>
      <c r="AT335" s="103"/>
      <c r="AU335" s="103"/>
      <c r="AV335" s="103"/>
      <c r="AW335" s="103"/>
      <c r="AX335" s="103"/>
      <c r="AY335" s="103"/>
      <c r="AZ335" s="103"/>
      <c r="BA335" s="103"/>
      <c r="BB335" s="103"/>
      <c r="BC335" s="103"/>
      <c r="BD335" s="103"/>
      <c r="BE335" s="103"/>
      <c r="BF335" s="103"/>
      <c r="BG335" s="103"/>
      <c r="BH335" s="103"/>
      <c r="BI335" s="103"/>
      <c r="BJ335" s="103"/>
      <c r="BK335" s="103"/>
      <c r="BL335" s="103"/>
      <c r="BM335" s="103"/>
      <c r="BN335" s="103"/>
      <c r="BO335" s="103"/>
      <c r="BP335" s="103"/>
      <c r="BQ335" s="103"/>
      <c r="BR335" s="103"/>
      <c r="BS335" s="103"/>
      <c r="BT335" s="103"/>
      <c r="BU335" s="103"/>
      <c r="BV335" s="103"/>
      <c r="BW335" s="232"/>
      <c r="BX335" s="103"/>
      <c r="BY335" s="103"/>
      <c r="BZ335" s="103"/>
      <c r="CA335" s="103"/>
      <c r="CB335" s="103"/>
      <c r="CC335" s="103"/>
      <c r="CD335" s="103"/>
      <c r="CE335" s="103"/>
      <c r="CG335" s="103"/>
      <c r="CH335" s="103"/>
    </row>
    <row r="336" spans="1:86" s="123" customFormat="1">
      <c r="A336" s="122"/>
      <c r="B336" s="122"/>
      <c r="C336" s="122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  <c r="AA336" s="103"/>
      <c r="AB336" s="103"/>
      <c r="AC336" s="103"/>
      <c r="AD336" s="103"/>
      <c r="AE336" s="103"/>
      <c r="AF336" s="103"/>
      <c r="AG336" s="103"/>
      <c r="AH336" s="103"/>
      <c r="AI336" s="103"/>
      <c r="AJ336" s="103"/>
      <c r="AK336" s="103"/>
      <c r="AL336" s="103"/>
      <c r="AP336" s="103"/>
      <c r="AQ336" s="103"/>
      <c r="AR336" s="103"/>
      <c r="AS336" s="103"/>
      <c r="AT336" s="103"/>
      <c r="AU336" s="103"/>
      <c r="AV336" s="103"/>
      <c r="AW336" s="103"/>
      <c r="AX336" s="103"/>
      <c r="AY336" s="103"/>
      <c r="AZ336" s="103"/>
      <c r="BA336" s="103"/>
      <c r="BB336" s="103"/>
      <c r="BC336" s="103"/>
      <c r="BD336" s="103"/>
      <c r="BE336" s="103"/>
      <c r="BF336" s="103"/>
      <c r="BG336" s="103"/>
      <c r="BH336" s="103"/>
      <c r="BI336" s="103"/>
      <c r="BJ336" s="103"/>
      <c r="BK336" s="103"/>
      <c r="BL336" s="103"/>
      <c r="BM336" s="103"/>
      <c r="BN336" s="103"/>
      <c r="BO336" s="103"/>
      <c r="BP336" s="103"/>
      <c r="BQ336" s="103"/>
      <c r="BR336" s="103"/>
      <c r="BS336" s="103"/>
      <c r="BT336" s="103"/>
      <c r="BU336" s="103"/>
      <c r="BV336" s="103"/>
      <c r="BW336" s="232"/>
      <c r="BX336" s="103"/>
      <c r="BY336" s="103"/>
      <c r="BZ336" s="103"/>
      <c r="CA336" s="103"/>
      <c r="CB336" s="103"/>
      <c r="CC336" s="103"/>
      <c r="CD336" s="103"/>
      <c r="CE336" s="103"/>
      <c r="CG336" s="103"/>
      <c r="CH336" s="103"/>
    </row>
    <row r="337" spans="1:86" s="123" customFormat="1">
      <c r="A337" s="122"/>
      <c r="B337" s="122"/>
      <c r="C337" s="122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  <c r="AA337" s="103"/>
      <c r="AB337" s="103"/>
      <c r="AC337" s="103"/>
      <c r="AD337" s="103"/>
      <c r="AE337" s="103"/>
      <c r="AF337" s="103"/>
      <c r="AG337" s="103"/>
      <c r="AH337" s="103"/>
      <c r="AI337" s="103"/>
      <c r="AJ337" s="103"/>
      <c r="AK337" s="103"/>
      <c r="AL337" s="103"/>
      <c r="AP337" s="103"/>
      <c r="AQ337" s="103"/>
      <c r="AR337" s="103"/>
      <c r="AS337" s="103"/>
      <c r="AT337" s="103"/>
      <c r="AU337" s="103"/>
      <c r="AV337" s="103"/>
      <c r="AW337" s="103"/>
      <c r="AX337" s="103"/>
      <c r="AY337" s="103"/>
      <c r="AZ337" s="103"/>
      <c r="BA337" s="103"/>
      <c r="BB337" s="103"/>
      <c r="BC337" s="103"/>
      <c r="BD337" s="103"/>
      <c r="BE337" s="103"/>
      <c r="BF337" s="103"/>
      <c r="BG337" s="103"/>
      <c r="BH337" s="103"/>
      <c r="BI337" s="103"/>
      <c r="BJ337" s="103"/>
      <c r="BK337" s="103"/>
      <c r="BL337" s="103"/>
      <c r="BM337" s="103"/>
      <c r="BN337" s="103"/>
      <c r="BO337" s="103"/>
      <c r="BP337" s="103"/>
      <c r="BQ337" s="103"/>
      <c r="BR337" s="103"/>
      <c r="BS337" s="103"/>
      <c r="BT337" s="103"/>
      <c r="BU337" s="103"/>
      <c r="BV337" s="103"/>
      <c r="BW337" s="232"/>
      <c r="BX337" s="103"/>
      <c r="BY337" s="103"/>
      <c r="BZ337" s="103"/>
      <c r="CA337" s="103"/>
      <c r="CB337" s="103"/>
      <c r="CC337" s="103"/>
      <c r="CD337" s="103"/>
      <c r="CE337" s="103"/>
      <c r="CG337" s="103"/>
      <c r="CH337" s="103"/>
    </row>
    <row r="338" spans="1:86" s="123" customFormat="1">
      <c r="A338" s="122"/>
      <c r="B338" s="122"/>
      <c r="C338" s="122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  <c r="AA338" s="103"/>
      <c r="AB338" s="103"/>
      <c r="AC338" s="103"/>
      <c r="AD338" s="103"/>
      <c r="AE338" s="103"/>
      <c r="AF338" s="103"/>
      <c r="AG338" s="103"/>
      <c r="AH338" s="103"/>
      <c r="AI338" s="103"/>
      <c r="AJ338" s="103"/>
      <c r="AK338" s="103"/>
      <c r="AL338" s="103"/>
      <c r="AP338" s="103"/>
      <c r="AQ338" s="103"/>
      <c r="AR338" s="103"/>
      <c r="AS338" s="103"/>
      <c r="AT338" s="103"/>
      <c r="AU338" s="103"/>
      <c r="AV338" s="103"/>
      <c r="AW338" s="103"/>
      <c r="AX338" s="103"/>
      <c r="AY338" s="103"/>
      <c r="AZ338" s="103"/>
      <c r="BA338" s="103"/>
      <c r="BB338" s="103"/>
      <c r="BC338" s="103"/>
      <c r="BD338" s="103"/>
      <c r="BE338" s="103"/>
      <c r="BF338" s="103"/>
      <c r="BG338" s="103"/>
      <c r="BH338" s="103"/>
      <c r="BI338" s="103"/>
      <c r="BJ338" s="103"/>
      <c r="BK338" s="103"/>
      <c r="BL338" s="103"/>
      <c r="BM338" s="103"/>
      <c r="BN338" s="103"/>
      <c r="BO338" s="103"/>
      <c r="BP338" s="103"/>
      <c r="BQ338" s="103"/>
      <c r="BR338" s="103"/>
      <c r="BS338" s="103"/>
      <c r="BT338" s="103"/>
      <c r="BU338" s="103"/>
      <c r="BV338" s="103"/>
      <c r="BW338" s="232"/>
      <c r="BX338" s="103"/>
      <c r="BY338" s="103"/>
      <c r="BZ338" s="103"/>
      <c r="CA338" s="103"/>
      <c r="CB338" s="103"/>
      <c r="CC338" s="103"/>
      <c r="CD338" s="103"/>
      <c r="CE338" s="103"/>
      <c r="CG338" s="103"/>
      <c r="CH338" s="103"/>
    </row>
    <row r="339" spans="1:86" s="123" customFormat="1">
      <c r="A339" s="122"/>
      <c r="B339" s="122"/>
      <c r="C339" s="122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103"/>
      <c r="Z339" s="103"/>
      <c r="AA339" s="103"/>
      <c r="AB339" s="103"/>
      <c r="AC339" s="103"/>
      <c r="AD339" s="103"/>
      <c r="AE339" s="103"/>
      <c r="AF339" s="103"/>
      <c r="AG339" s="103"/>
      <c r="AH339" s="103"/>
      <c r="AI339" s="103"/>
      <c r="AJ339" s="103"/>
      <c r="AK339" s="103"/>
      <c r="AL339" s="103"/>
      <c r="AP339" s="103"/>
      <c r="AQ339" s="103"/>
      <c r="AR339" s="103"/>
      <c r="AS339" s="103"/>
      <c r="AT339" s="103"/>
      <c r="AU339" s="103"/>
      <c r="AV339" s="103"/>
      <c r="AW339" s="103"/>
      <c r="AX339" s="103"/>
      <c r="AY339" s="103"/>
      <c r="AZ339" s="103"/>
      <c r="BA339" s="103"/>
      <c r="BB339" s="103"/>
      <c r="BC339" s="103"/>
      <c r="BD339" s="103"/>
      <c r="BE339" s="103"/>
      <c r="BF339" s="103"/>
      <c r="BG339" s="103"/>
      <c r="BH339" s="103"/>
      <c r="BI339" s="103"/>
      <c r="BJ339" s="103"/>
      <c r="BK339" s="103"/>
      <c r="BL339" s="103"/>
      <c r="BM339" s="103"/>
      <c r="BN339" s="103"/>
      <c r="BO339" s="103"/>
      <c r="BP339" s="103"/>
      <c r="BQ339" s="103"/>
      <c r="BR339" s="103"/>
      <c r="BS339" s="103"/>
      <c r="BT339" s="103"/>
      <c r="BU339" s="103"/>
      <c r="BV339" s="103"/>
      <c r="BW339" s="232"/>
      <c r="BX339" s="103"/>
      <c r="BY339" s="103"/>
      <c r="BZ339" s="103"/>
      <c r="CA339" s="103"/>
      <c r="CB339" s="103"/>
      <c r="CC339" s="103"/>
      <c r="CD339" s="103"/>
      <c r="CE339" s="103"/>
      <c r="CG339" s="103"/>
      <c r="CH339" s="103"/>
    </row>
    <row r="340" spans="1:86" s="123" customFormat="1">
      <c r="A340" s="122"/>
      <c r="B340" s="122"/>
      <c r="C340" s="122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  <c r="AA340" s="103"/>
      <c r="AB340" s="103"/>
      <c r="AC340" s="103"/>
      <c r="AD340" s="103"/>
      <c r="AE340" s="103"/>
      <c r="AF340" s="103"/>
      <c r="AG340" s="103"/>
      <c r="AH340" s="103"/>
      <c r="AI340" s="103"/>
      <c r="AJ340" s="103"/>
      <c r="AK340" s="103"/>
      <c r="AL340" s="103"/>
      <c r="AP340" s="103"/>
      <c r="AQ340" s="103"/>
      <c r="AR340" s="103"/>
      <c r="AS340" s="103"/>
      <c r="AT340" s="103"/>
      <c r="AU340" s="103"/>
      <c r="AV340" s="103"/>
      <c r="AW340" s="103"/>
      <c r="AX340" s="103"/>
      <c r="AY340" s="103"/>
      <c r="AZ340" s="103"/>
      <c r="BA340" s="103"/>
      <c r="BB340" s="103"/>
      <c r="BC340" s="103"/>
      <c r="BD340" s="103"/>
      <c r="BE340" s="103"/>
      <c r="BF340" s="103"/>
      <c r="BG340" s="103"/>
      <c r="BH340" s="103"/>
      <c r="BI340" s="103"/>
      <c r="BJ340" s="103"/>
      <c r="BK340" s="103"/>
      <c r="BL340" s="103"/>
      <c r="BM340" s="103"/>
      <c r="BN340" s="103"/>
      <c r="BO340" s="103"/>
      <c r="BP340" s="103"/>
      <c r="BQ340" s="103"/>
      <c r="BR340" s="103"/>
      <c r="BS340" s="103"/>
      <c r="BT340" s="103"/>
      <c r="BU340" s="103"/>
      <c r="BV340" s="103"/>
      <c r="BW340" s="232"/>
      <c r="BX340" s="103"/>
      <c r="BY340" s="103"/>
      <c r="BZ340" s="103"/>
      <c r="CA340" s="103"/>
      <c r="CB340" s="103"/>
      <c r="CC340" s="103"/>
      <c r="CD340" s="103"/>
      <c r="CE340" s="103"/>
      <c r="CG340" s="103"/>
      <c r="CH340" s="103"/>
    </row>
    <row r="341" spans="1:86" s="123" customFormat="1">
      <c r="A341" s="122"/>
      <c r="B341" s="122"/>
      <c r="C341" s="122"/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  <c r="AA341" s="103"/>
      <c r="AB341" s="103"/>
      <c r="AC341" s="103"/>
      <c r="AD341" s="103"/>
      <c r="AE341" s="103"/>
      <c r="AF341" s="103"/>
      <c r="AG341" s="103"/>
      <c r="AH341" s="103"/>
      <c r="AI341" s="103"/>
      <c r="AJ341" s="103"/>
      <c r="AK341" s="103"/>
      <c r="AL341" s="103"/>
      <c r="AP341" s="103"/>
      <c r="AQ341" s="103"/>
      <c r="AR341" s="103"/>
      <c r="AS341" s="103"/>
      <c r="AT341" s="103"/>
      <c r="AU341" s="103"/>
      <c r="AV341" s="103"/>
      <c r="AW341" s="103"/>
      <c r="AX341" s="103"/>
      <c r="AY341" s="103"/>
      <c r="AZ341" s="103"/>
      <c r="BA341" s="103"/>
      <c r="BB341" s="103"/>
      <c r="BC341" s="103"/>
      <c r="BD341" s="103"/>
      <c r="BE341" s="103"/>
      <c r="BF341" s="103"/>
      <c r="BG341" s="103"/>
      <c r="BH341" s="103"/>
      <c r="BI341" s="103"/>
      <c r="BJ341" s="103"/>
      <c r="BK341" s="103"/>
      <c r="BL341" s="103"/>
      <c r="BM341" s="103"/>
      <c r="BN341" s="103"/>
      <c r="BO341" s="103"/>
      <c r="BP341" s="103"/>
      <c r="BQ341" s="103"/>
      <c r="BR341" s="103"/>
      <c r="BS341" s="103"/>
      <c r="BT341" s="103"/>
      <c r="BU341" s="103"/>
      <c r="BV341" s="103"/>
      <c r="BW341" s="232"/>
      <c r="BX341" s="103"/>
      <c r="BY341" s="103"/>
      <c r="BZ341" s="103"/>
      <c r="CA341" s="103"/>
      <c r="CB341" s="103"/>
      <c r="CC341" s="103"/>
      <c r="CD341" s="103"/>
      <c r="CE341" s="103"/>
      <c r="CG341" s="103"/>
      <c r="CH341" s="103"/>
    </row>
    <row r="342" spans="1:86" s="123" customFormat="1">
      <c r="A342" s="122"/>
      <c r="B342" s="122"/>
      <c r="C342" s="122"/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  <c r="AA342" s="103"/>
      <c r="AB342" s="103"/>
      <c r="AC342" s="103"/>
      <c r="AD342" s="103"/>
      <c r="AE342" s="103"/>
      <c r="AF342" s="103"/>
      <c r="AG342" s="103"/>
      <c r="AH342" s="103"/>
      <c r="AI342" s="103"/>
      <c r="AJ342" s="103"/>
      <c r="AK342" s="103"/>
      <c r="AL342" s="103"/>
      <c r="AP342" s="103"/>
      <c r="AQ342" s="103"/>
      <c r="AR342" s="103"/>
      <c r="AS342" s="103"/>
      <c r="AT342" s="103"/>
      <c r="AU342" s="103"/>
      <c r="AV342" s="103"/>
      <c r="AW342" s="103"/>
      <c r="AX342" s="103"/>
      <c r="AY342" s="103"/>
      <c r="AZ342" s="103"/>
      <c r="BA342" s="103"/>
      <c r="BB342" s="103"/>
      <c r="BC342" s="103"/>
      <c r="BD342" s="103"/>
      <c r="BE342" s="103"/>
      <c r="BF342" s="103"/>
      <c r="BG342" s="103"/>
      <c r="BH342" s="103"/>
      <c r="BI342" s="103"/>
      <c r="BJ342" s="103"/>
      <c r="BK342" s="103"/>
      <c r="BL342" s="103"/>
      <c r="BM342" s="103"/>
      <c r="BN342" s="103"/>
      <c r="BO342" s="103"/>
      <c r="BP342" s="103"/>
      <c r="BQ342" s="103"/>
      <c r="BR342" s="103"/>
      <c r="BS342" s="103"/>
      <c r="BT342" s="103"/>
      <c r="BU342" s="103"/>
      <c r="BV342" s="103"/>
      <c r="BW342" s="232"/>
      <c r="BX342" s="103"/>
      <c r="BY342" s="103"/>
      <c r="BZ342" s="103"/>
      <c r="CA342" s="103"/>
      <c r="CB342" s="103"/>
      <c r="CC342" s="103"/>
      <c r="CD342" s="103"/>
      <c r="CE342" s="103"/>
      <c r="CG342" s="103"/>
      <c r="CH342" s="103"/>
    </row>
    <row r="343" spans="1:86" s="123" customFormat="1">
      <c r="A343" s="122"/>
      <c r="B343" s="122"/>
      <c r="C343" s="122"/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  <c r="AA343" s="103"/>
      <c r="AB343" s="103"/>
      <c r="AC343" s="103"/>
      <c r="AD343" s="103"/>
      <c r="AE343" s="103"/>
      <c r="AF343" s="103"/>
      <c r="AG343" s="103"/>
      <c r="AH343" s="103"/>
      <c r="AI343" s="103"/>
      <c r="AJ343" s="103"/>
      <c r="AK343" s="103"/>
      <c r="AL343" s="103"/>
      <c r="AP343" s="103"/>
      <c r="AQ343" s="103"/>
      <c r="AR343" s="103"/>
      <c r="AS343" s="103"/>
      <c r="AT343" s="103"/>
      <c r="AU343" s="103"/>
      <c r="AV343" s="103"/>
      <c r="AW343" s="103"/>
      <c r="AX343" s="103"/>
      <c r="AY343" s="103"/>
      <c r="AZ343" s="103"/>
      <c r="BA343" s="103"/>
      <c r="BB343" s="103"/>
      <c r="BC343" s="103"/>
      <c r="BD343" s="103"/>
      <c r="BE343" s="103"/>
      <c r="BF343" s="103"/>
      <c r="BG343" s="103"/>
      <c r="BH343" s="103"/>
      <c r="BI343" s="103"/>
      <c r="BJ343" s="103"/>
      <c r="BK343" s="103"/>
      <c r="BL343" s="103"/>
      <c r="BM343" s="103"/>
      <c r="BN343" s="103"/>
      <c r="BO343" s="103"/>
      <c r="BP343" s="103"/>
      <c r="BQ343" s="103"/>
      <c r="BR343" s="103"/>
      <c r="BS343" s="103"/>
      <c r="BT343" s="103"/>
      <c r="BU343" s="103"/>
      <c r="BV343" s="103"/>
      <c r="BW343" s="232"/>
      <c r="BX343" s="103"/>
      <c r="BY343" s="103"/>
      <c r="BZ343" s="103"/>
      <c r="CA343" s="103"/>
      <c r="CB343" s="103"/>
      <c r="CC343" s="103"/>
      <c r="CD343" s="103"/>
      <c r="CE343" s="103"/>
      <c r="CG343" s="103"/>
      <c r="CH343" s="103"/>
    </row>
    <row r="344" spans="1:86" s="123" customFormat="1">
      <c r="A344" s="122"/>
      <c r="B344" s="122"/>
      <c r="C344" s="122"/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  <c r="AA344" s="103"/>
      <c r="AB344" s="103"/>
      <c r="AC344" s="103"/>
      <c r="AD344" s="103"/>
      <c r="AE344" s="103"/>
      <c r="AF344" s="103"/>
      <c r="AG344" s="103"/>
      <c r="AH344" s="103"/>
      <c r="AI344" s="103"/>
      <c r="AJ344" s="103"/>
      <c r="AK344" s="103"/>
      <c r="AL344" s="103"/>
      <c r="AP344" s="103"/>
      <c r="AQ344" s="103"/>
      <c r="AR344" s="103"/>
      <c r="AS344" s="103"/>
      <c r="AT344" s="103"/>
      <c r="AU344" s="103"/>
      <c r="AV344" s="103"/>
      <c r="AW344" s="103"/>
      <c r="AX344" s="103"/>
      <c r="AY344" s="103"/>
      <c r="AZ344" s="103"/>
      <c r="BA344" s="103"/>
      <c r="BB344" s="103"/>
      <c r="BC344" s="103"/>
      <c r="BD344" s="103"/>
      <c r="BE344" s="103"/>
      <c r="BF344" s="103"/>
      <c r="BG344" s="103"/>
      <c r="BH344" s="103"/>
      <c r="BI344" s="103"/>
      <c r="BJ344" s="103"/>
      <c r="BK344" s="103"/>
      <c r="BL344" s="103"/>
      <c r="BM344" s="103"/>
      <c r="BN344" s="103"/>
      <c r="BO344" s="103"/>
      <c r="BP344" s="103"/>
      <c r="BQ344" s="103"/>
      <c r="BR344" s="103"/>
      <c r="BS344" s="103"/>
      <c r="BT344" s="103"/>
      <c r="BU344" s="103"/>
      <c r="BV344" s="103"/>
      <c r="BW344" s="232"/>
      <c r="BX344" s="103"/>
      <c r="BY344" s="103"/>
      <c r="BZ344" s="103"/>
      <c r="CA344" s="103"/>
      <c r="CB344" s="103"/>
      <c r="CC344" s="103"/>
      <c r="CD344" s="103"/>
      <c r="CE344" s="103"/>
      <c r="CG344" s="103"/>
      <c r="CH344" s="103"/>
    </row>
    <row r="345" spans="1:86" s="123" customFormat="1">
      <c r="A345" s="122"/>
      <c r="B345" s="122"/>
      <c r="C345" s="122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103"/>
      <c r="Z345" s="103"/>
      <c r="AA345" s="103"/>
      <c r="AB345" s="103"/>
      <c r="AC345" s="103"/>
      <c r="AD345" s="103"/>
      <c r="AE345" s="103"/>
      <c r="AF345" s="103"/>
      <c r="AG345" s="103"/>
      <c r="AH345" s="103"/>
      <c r="AI345" s="103"/>
      <c r="AJ345" s="103"/>
      <c r="AK345" s="103"/>
      <c r="AL345" s="103"/>
      <c r="AP345" s="103"/>
      <c r="AQ345" s="103"/>
      <c r="AR345" s="103"/>
      <c r="AS345" s="103"/>
      <c r="AT345" s="103"/>
      <c r="AU345" s="103"/>
      <c r="AV345" s="103"/>
      <c r="AW345" s="103"/>
      <c r="AX345" s="103"/>
      <c r="AY345" s="103"/>
      <c r="AZ345" s="103"/>
      <c r="BA345" s="103"/>
      <c r="BB345" s="103"/>
      <c r="BC345" s="103"/>
      <c r="BD345" s="103"/>
      <c r="BE345" s="103"/>
      <c r="BF345" s="103"/>
      <c r="BG345" s="103"/>
      <c r="BH345" s="103"/>
      <c r="BI345" s="103"/>
      <c r="BJ345" s="103"/>
      <c r="BK345" s="103"/>
      <c r="BL345" s="103"/>
      <c r="BM345" s="103"/>
      <c r="BN345" s="103"/>
      <c r="BO345" s="103"/>
      <c r="BP345" s="103"/>
      <c r="BQ345" s="103"/>
      <c r="BR345" s="103"/>
      <c r="BS345" s="103"/>
      <c r="BT345" s="103"/>
      <c r="BU345" s="103"/>
      <c r="BV345" s="103"/>
      <c r="BW345" s="232"/>
      <c r="BX345" s="103"/>
      <c r="BY345" s="103"/>
      <c r="BZ345" s="103"/>
      <c r="CA345" s="103"/>
      <c r="CB345" s="103"/>
      <c r="CC345" s="103"/>
      <c r="CD345" s="103"/>
      <c r="CE345" s="103"/>
      <c r="CG345" s="103"/>
      <c r="CH345" s="103"/>
    </row>
    <row r="346" spans="1:86" s="123" customFormat="1">
      <c r="A346" s="122"/>
      <c r="B346" s="122"/>
      <c r="C346" s="122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  <c r="AA346" s="103"/>
      <c r="AB346" s="103"/>
      <c r="AC346" s="103"/>
      <c r="AD346" s="103"/>
      <c r="AE346" s="103"/>
      <c r="AF346" s="103"/>
      <c r="AG346" s="103"/>
      <c r="AH346" s="103"/>
      <c r="AI346" s="103"/>
      <c r="AJ346" s="103"/>
      <c r="AK346" s="103"/>
      <c r="AL346" s="103"/>
      <c r="AP346" s="103"/>
      <c r="AQ346" s="103"/>
      <c r="AR346" s="103"/>
      <c r="AS346" s="103"/>
      <c r="AT346" s="103"/>
      <c r="AU346" s="103"/>
      <c r="AV346" s="103"/>
      <c r="AW346" s="103"/>
      <c r="AX346" s="103"/>
      <c r="AY346" s="103"/>
      <c r="AZ346" s="103"/>
      <c r="BA346" s="103"/>
      <c r="BB346" s="103"/>
      <c r="BC346" s="103"/>
      <c r="BD346" s="103"/>
      <c r="BE346" s="103"/>
      <c r="BF346" s="103"/>
      <c r="BG346" s="103"/>
      <c r="BH346" s="103"/>
      <c r="BI346" s="103"/>
      <c r="BJ346" s="103"/>
      <c r="BK346" s="103"/>
      <c r="BL346" s="103"/>
      <c r="BM346" s="103"/>
      <c r="BN346" s="103"/>
      <c r="BO346" s="103"/>
      <c r="BP346" s="103"/>
      <c r="BQ346" s="103"/>
      <c r="BR346" s="103"/>
      <c r="BS346" s="103"/>
      <c r="BT346" s="103"/>
      <c r="BU346" s="103"/>
      <c r="BV346" s="103"/>
      <c r="BW346" s="232"/>
      <c r="BX346" s="103"/>
      <c r="BY346" s="103"/>
      <c r="BZ346" s="103"/>
      <c r="CA346" s="103"/>
      <c r="CB346" s="103"/>
      <c r="CC346" s="103"/>
      <c r="CD346" s="103"/>
      <c r="CE346" s="103"/>
      <c r="CG346" s="103"/>
      <c r="CH346" s="103"/>
    </row>
    <row r="347" spans="1:86" s="123" customFormat="1">
      <c r="A347" s="122"/>
      <c r="B347" s="122"/>
      <c r="C347" s="122"/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  <c r="AA347" s="103"/>
      <c r="AB347" s="103"/>
      <c r="AC347" s="103"/>
      <c r="AD347" s="103"/>
      <c r="AE347" s="103"/>
      <c r="AF347" s="103"/>
      <c r="AG347" s="103"/>
      <c r="AH347" s="103"/>
      <c r="AI347" s="103"/>
      <c r="AJ347" s="103"/>
      <c r="AK347" s="103"/>
      <c r="AL347" s="103"/>
      <c r="AP347" s="103"/>
      <c r="AQ347" s="103"/>
      <c r="AR347" s="103"/>
      <c r="AS347" s="103"/>
      <c r="AT347" s="103"/>
      <c r="AU347" s="103"/>
      <c r="AV347" s="103"/>
      <c r="AW347" s="103"/>
      <c r="AX347" s="103"/>
      <c r="AY347" s="103"/>
      <c r="AZ347" s="103"/>
      <c r="BA347" s="103"/>
      <c r="BB347" s="103"/>
      <c r="BC347" s="103"/>
      <c r="BD347" s="103"/>
      <c r="BE347" s="103"/>
      <c r="BF347" s="103"/>
      <c r="BG347" s="103"/>
      <c r="BH347" s="103"/>
      <c r="BI347" s="103"/>
      <c r="BJ347" s="103"/>
      <c r="BK347" s="103"/>
      <c r="BL347" s="103"/>
      <c r="BM347" s="103"/>
      <c r="BN347" s="103"/>
      <c r="BO347" s="103"/>
      <c r="BP347" s="103"/>
      <c r="BQ347" s="103"/>
      <c r="BR347" s="103"/>
      <c r="BS347" s="103"/>
      <c r="BT347" s="103"/>
      <c r="BU347" s="103"/>
      <c r="BV347" s="103"/>
      <c r="BW347" s="232"/>
      <c r="BX347" s="103"/>
      <c r="BY347" s="103"/>
      <c r="BZ347" s="103"/>
      <c r="CA347" s="103"/>
      <c r="CB347" s="103"/>
      <c r="CC347" s="103"/>
      <c r="CD347" s="103"/>
      <c r="CE347" s="103"/>
      <c r="CG347" s="103"/>
      <c r="CH347" s="103"/>
    </row>
    <row r="348" spans="1:86" s="123" customFormat="1">
      <c r="A348" s="122"/>
      <c r="B348" s="122"/>
      <c r="C348" s="122"/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  <c r="AA348" s="103"/>
      <c r="AB348" s="103"/>
      <c r="AC348" s="103"/>
      <c r="AD348" s="103"/>
      <c r="AE348" s="103"/>
      <c r="AF348" s="103"/>
      <c r="AG348" s="103"/>
      <c r="AH348" s="103"/>
      <c r="AI348" s="103"/>
      <c r="AJ348" s="103"/>
      <c r="AK348" s="103"/>
      <c r="AL348" s="103"/>
      <c r="AP348" s="103"/>
      <c r="AQ348" s="103"/>
      <c r="AR348" s="103"/>
      <c r="AS348" s="103"/>
      <c r="AT348" s="103"/>
      <c r="AU348" s="103"/>
      <c r="AV348" s="103"/>
      <c r="AW348" s="103"/>
      <c r="AX348" s="103"/>
      <c r="AY348" s="103"/>
      <c r="AZ348" s="103"/>
      <c r="BA348" s="103"/>
      <c r="BB348" s="103"/>
      <c r="BC348" s="103"/>
      <c r="BD348" s="103"/>
      <c r="BE348" s="103"/>
      <c r="BF348" s="103"/>
      <c r="BG348" s="103"/>
      <c r="BH348" s="103"/>
      <c r="BI348" s="103"/>
      <c r="BJ348" s="103"/>
      <c r="BK348" s="103"/>
      <c r="BL348" s="103"/>
      <c r="BM348" s="103"/>
      <c r="BN348" s="103"/>
      <c r="BO348" s="103"/>
      <c r="BP348" s="103"/>
      <c r="BQ348" s="103"/>
      <c r="BR348" s="103"/>
      <c r="BS348" s="103"/>
      <c r="BT348" s="103"/>
      <c r="BU348" s="103"/>
      <c r="BV348" s="103"/>
      <c r="BW348" s="232"/>
      <c r="BX348" s="103"/>
      <c r="BY348" s="103"/>
      <c r="BZ348" s="103"/>
      <c r="CA348" s="103"/>
      <c r="CB348" s="103"/>
      <c r="CC348" s="103"/>
      <c r="CD348" s="103"/>
      <c r="CE348" s="103"/>
      <c r="CG348" s="103"/>
      <c r="CH348" s="103"/>
    </row>
    <row r="349" spans="1:86" s="123" customFormat="1">
      <c r="A349" s="122"/>
      <c r="B349" s="122"/>
      <c r="C349" s="122"/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  <c r="AA349" s="103"/>
      <c r="AB349" s="103"/>
      <c r="AC349" s="103"/>
      <c r="AD349" s="103"/>
      <c r="AE349" s="103"/>
      <c r="AF349" s="103"/>
      <c r="AG349" s="103"/>
      <c r="AH349" s="103"/>
      <c r="AI349" s="103"/>
      <c r="AJ349" s="103"/>
      <c r="AK349" s="103"/>
      <c r="AL349" s="103"/>
      <c r="AP349" s="103"/>
      <c r="AQ349" s="103"/>
      <c r="AR349" s="103"/>
      <c r="AS349" s="103"/>
      <c r="AT349" s="103"/>
      <c r="AU349" s="103"/>
      <c r="AV349" s="103"/>
      <c r="AW349" s="103"/>
      <c r="AX349" s="103"/>
      <c r="AY349" s="103"/>
      <c r="AZ349" s="103"/>
      <c r="BA349" s="103"/>
      <c r="BB349" s="103"/>
      <c r="BC349" s="103"/>
      <c r="BD349" s="103"/>
      <c r="BE349" s="103"/>
      <c r="BF349" s="103"/>
      <c r="BG349" s="103"/>
      <c r="BH349" s="103"/>
      <c r="BI349" s="103"/>
      <c r="BJ349" s="103"/>
      <c r="BK349" s="103"/>
      <c r="BL349" s="103"/>
      <c r="BM349" s="103"/>
      <c r="BN349" s="103"/>
      <c r="BO349" s="103"/>
      <c r="BP349" s="103"/>
      <c r="BQ349" s="103"/>
      <c r="BR349" s="103"/>
      <c r="BS349" s="103"/>
      <c r="BT349" s="103"/>
      <c r="BU349" s="103"/>
      <c r="BV349" s="103"/>
      <c r="BW349" s="232"/>
      <c r="BX349" s="103"/>
      <c r="BY349" s="103"/>
      <c r="BZ349" s="103"/>
      <c r="CA349" s="103"/>
      <c r="CB349" s="103"/>
      <c r="CC349" s="103"/>
      <c r="CD349" s="103"/>
      <c r="CE349" s="103"/>
      <c r="CG349" s="103"/>
      <c r="CH349" s="103"/>
    </row>
    <row r="350" spans="1:86" s="123" customFormat="1">
      <c r="A350" s="122"/>
      <c r="B350" s="122"/>
      <c r="C350" s="122"/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  <c r="AA350" s="103"/>
      <c r="AB350" s="103"/>
      <c r="AC350" s="103"/>
      <c r="AD350" s="103"/>
      <c r="AE350" s="103"/>
      <c r="AF350" s="103"/>
      <c r="AG350" s="103"/>
      <c r="AH350" s="103"/>
      <c r="AI350" s="103"/>
      <c r="AJ350" s="103"/>
      <c r="AK350" s="103"/>
      <c r="AL350" s="103"/>
      <c r="AP350" s="103"/>
      <c r="AQ350" s="103"/>
      <c r="AR350" s="103"/>
      <c r="AS350" s="103"/>
      <c r="AT350" s="103"/>
      <c r="AU350" s="103"/>
      <c r="AV350" s="103"/>
      <c r="AW350" s="103"/>
      <c r="AX350" s="103"/>
      <c r="AY350" s="103"/>
      <c r="AZ350" s="103"/>
      <c r="BA350" s="103"/>
      <c r="BB350" s="103"/>
      <c r="BC350" s="103"/>
      <c r="BD350" s="103"/>
      <c r="BE350" s="103"/>
      <c r="BF350" s="103"/>
      <c r="BG350" s="103"/>
      <c r="BH350" s="103"/>
      <c r="BI350" s="103"/>
      <c r="BJ350" s="103"/>
      <c r="BK350" s="103"/>
      <c r="BL350" s="103"/>
      <c r="BM350" s="103"/>
      <c r="BN350" s="103"/>
      <c r="BO350" s="103"/>
      <c r="BP350" s="103"/>
      <c r="BQ350" s="103"/>
      <c r="BR350" s="103"/>
      <c r="BS350" s="103"/>
      <c r="BT350" s="103"/>
      <c r="BU350" s="103"/>
      <c r="BV350" s="103"/>
      <c r="BW350" s="232"/>
      <c r="BX350" s="103"/>
      <c r="BY350" s="103"/>
      <c r="BZ350" s="103"/>
      <c r="CA350" s="103"/>
      <c r="CB350" s="103"/>
      <c r="CC350" s="103"/>
      <c r="CD350" s="103"/>
      <c r="CE350" s="103"/>
      <c r="CG350" s="103"/>
      <c r="CH350" s="103"/>
    </row>
    <row r="351" spans="1:86" s="123" customFormat="1">
      <c r="A351" s="122"/>
      <c r="B351" s="122"/>
      <c r="C351" s="122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  <c r="AA351" s="103"/>
      <c r="AB351" s="103"/>
      <c r="AC351" s="103"/>
      <c r="AD351" s="103"/>
      <c r="AE351" s="103"/>
      <c r="AF351" s="103"/>
      <c r="AG351" s="103"/>
      <c r="AH351" s="103"/>
      <c r="AI351" s="103"/>
      <c r="AJ351" s="103"/>
      <c r="AK351" s="103"/>
      <c r="AL351" s="103"/>
      <c r="AP351" s="103"/>
      <c r="AQ351" s="103"/>
      <c r="AR351" s="103"/>
      <c r="AS351" s="103"/>
      <c r="AT351" s="103"/>
      <c r="AU351" s="103"/>
      <c r="AV351" s="103"/>
      <c r="AW351" s="103"/>
      <c r="AX351" s="103"/>
      <c r="AY351" s="103"/>
      <c r="AZ351" s="103"/>
      <c r="BA351" s="103"/>
      <c r="BB351" s="103"/>
      <c r="BC351" s="103"/>
      <c r="BD351" s="103"/>
      <c r="BE351" s="103"/>
      <c r="BF351" s="103"/>
      <c r="BG351" s="103"/>
      <c r="BH351" s="103"/>
      <c r="BI351" s="103"/>
      <c r="BJ351" s="103"/>
      <c r="BK351" s="103"/>
      <c r="BL351" s="103"/>
      <c r="BM351" s="103"/>
      <c r="BN351" s="103"/>
      <c r="BO351" s="103"/>
      <c r="BP351" s="103"/>
      <c r="BQ351" s="103"/>
      <c r="BR351" s="103"/>
      <c r="BS351" s="103"/>
      <c r="BT351" s="103"/>
      <c r="BU351" s="103"/>
      <c r="BV351" s="103"/>
      <c r="BW351" s="232"/>
      <c r="BX351" s="103"/>
      <c r="BY351" s="103"/>
      <c r="BZ351" s="103"/>
      <c r="CA351" s="103"/>
      <c r="CB351" s="103"/>
      <c r="CC351" s="103"/>
      <c r="CD351" s="103"/>
      <c r="CE351" s="103"/>
      <c r="CG351" s="103"/>
      <c r="CH351" s="103"/>
    </row>
    <row r="352" spans="1:86" s="123" customFormat="1">
      <c r="A352" s="122"/>
      <c r="B352" s="122"/>
      <c r="C352" s="122"/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  <c r="AA352" s="103"/>
      <c r="AB352" s="103"/>
      <c r="AC352" s="103"/>
      <c r="AD352" s="103"/>
      <c r="AE352" s="103"/>
      <c r="AF352" s="103"/>
      <c r="AG352" s="103"/>
      <c r="AH352" s="103"/>
      <c r="AI352" s="103"/>
      <c r="AJ352" s="103"/>
      <c r="AK352" s="103"/>
      <c r="AL352" s="103"/>
      <c r="AP352" s="103"/>
      <c r="AQ352" s="103"/>
      <c r="AR352" s="103"/>
      <c r="AS352" s="103"/>
      <c r="AT352" s="103"/>
      <c r="AU352" s="103"/>
      <c r="AV352" s="103"/>
      <c r="AW352" s="103"/>
      <c r="AX352" s="103"/>
      <c r="AY352" s="103"/>
      <c r="AZ352" s="103"/>
      <c r="BA352" s="103"/>
      <c r="BB352" s="103"/>
      <c r="BC352" s="103"/>
      <c r="BD352" s="103"/>
      <c r="BE352" s="103"/>
      <c r="BF352" s="103"/>
      <c r="BG352" s="103"/>
      <c r="BH352" s="103"/>
      <c r="BI352" s="103"/>
      <c r="BJ352" s="103"/>
      <c r="BK352" s="103"/>
      <c r="BL352" s="103"/>
      <c r="BM352" s="103"/>
      <c r="BN352" s="103"/>
      <c r="BO352" s="103"/>
      <c r="BP352" s="103"/>
      <c r="BQ352" s="103"/>
      <c r="BR352" s="103"/>
      <c r="BS352" s="103"/>
      <c r="BT352" s="103"/>
      <c r="BU352" s="103"/>
      <c r="BV352" s="103"/>
      <c r="BW352" s="232"/>
      <c r="BX352" s="103"/>
      <c r="BY352" s="103"/>
      <c r="BZ352" s="103"/>
      <c r="CA352" s="103"/>
      <c r="CB352" s="103"/>
      <c r="CC352" s="103"/>
      <c r="CD352" s="103"/>
      <c r="CE352" s="103"/>
      <c r="CG352" s="103"/>
      <c r="CH352" s="103"/>
    </row>
    <row r="353" spans="1:86" s="123" customFormat="1">
      <c r="A353" s="122"/>
      <c r="B353" s="122"/>
      <c r="C353" s="122"/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103"/>
      <c r="Z353" s="103"/>
      <c r="AA353" s="103"/>
      <c r="AB353" s="103"/>
      <c r="AC353" s="103"/>
      <c r="AD353" s="103"/>
      <c r="AE353" s="103"/>
      <c r="AF353" s="103"/>
      <c r="AG353" s="103"/>
      <c r="AH353" s="103"/>
      <c r="AI353" s="103"/>
      <c r="AJ353" s="103"/>
      <c r="AK353" s="103"/>
      <c r="AL353" s="103"/>
      <c r="AP353" s="103"/>
      <c r="AQ353" s="103"/>
      <c r="AR353" s="103"/>
      <c r="AS353" s="103"/>
      <c r="AT353" s="103"/>
      <c r="AU353" s="103"/>
      <c r="AV353" s="103"/>
      <c r="AW353" s="103"/>
      <c r="AX353" s="103"/>
      <c r="AY353" s="103"/>
      <c r="AZ353" s="103"/>
      <c r="BA353" s="103"/>
      <c r="BB353" s="103"/>
      <c r="BC353" s="103"/>
      <c r="BD353" s="103"/>
      <c r="BE353" s="103"/>
      <c r="BF353" s="103"/>
      <c r="BG353" s="103"/>
      <c r="BH353" s="103"/>
      <c r="BI353" s="103"/>
      <c r="BJ353" s="103"/>
      <c r="BK353" s="103"/>
      <c r="BL353" s="103"/>
      <c r="BM353" s="103"/>
      <c r="BN353" s="103"/>
      <c r="BO353" s="103"/>
      <c r="BP353" s="103"/>
      <c r="BQ353" s="103"/>
      <c r="BR353" s="103"/>
      <c r="BS353" s="103"/>
      <c r="BT353" s="103"/>
      <c r="BU353" s="103"/>
      <c r="BV353" s="103"/>
      <c r="BW353" s="232"/>
      <c r="BX353" s="103"/>
      <c r="BY353" s="103"/>
      <c r="BZ353" s="103"/>
      <c r="CA353" s="103"/>
      <c r="CB353" s="103"/>
      <c r="CC353" s="103"/>
      <c r="CD353" s="103"/>
      <c r="CE353" s="103"/>
      <c r="CG353" s="103"/>
      <c r="CH353" s="103"/>
    </row>
    <row r="354" spans="1:86" s="123" customFormat="1">
      <c r="A354" s="122"/>
      <c r="B354" s="122"/>
      <c r="C354" s="122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  <c r="AA354" s="103"/>
      <c r="AB354" s="103"/>
      <c r="AC354" s="103"/>
      <c r="AD354" s="103"/>
      <c r="AE354" s="103"/>
      <c r="AF354" s="103"/>
      <c r="AG354" s="103"/>
      <c r="AH354" s="103"/>
      <c r="AI354" s="103"/>
      <c r="AJ354" s="103"/>
      <c r="AK354" s="103"/>
      <c r="AL354" s="103"/>
      <c r="AP354" s="103"/>
      <c r="AQ354" s="103"/>
      <c r="AR354" s="103"/>
      <c r="AS354" s="103"/>
      <c r="AT354" s="103"/>
      <c r="AU354" s="103"/>
      <c r="AV354" s="103"/>
      <c r="AW354" s="103"/>
      <c r="AX354" s="103"/>
      <c r="AY354" s="103"/>
      <c r="AZ354" s="103"/>
      <c r="BA354" s="103"/>
      <c r="BB354" s="103"/>
      <c r="BC354" s="103"/>
      <c r="BD354" s="103"/>
      <c r="BE354" s="103"/>
      <c r="BF354" s="103"/>
      <c r="BG354" s="103"/>
      <c r="BH354" s="103"/>
      <c r="BI354" s="103"/>
      <c r="BJ354" s="103"/>
      <c r="BK354" s="103"/>
      <c r="BL354" s="103"/>
      <c r="BM354" s="103"/>
      <c r="BN354" s="103"/>
      <c r="BO354" s="103"/>
      <c r="BP354" s="103"/>
      <c r="BQ354" s="103"/>
      <c r="BR354" s="103"/>
      <c r="BS354" s="103"/>
      <c r="BT354" s="103"/>
      <c r="BU354" s="103"/>
      <c r="BV354" s="103"/>
      <c r="BW354" s="232"/>
      <c r="BX354" s="103"/>
      <c r="BY354" s="103"/>
      <c r="BZ354" s="103"/>
      <c r="CA354" s="103"/>
      <c r="CB354" s="103"/>
      <c r="CC354" s="103"/>
      <c r="CD354" s="103"/>
      <c r="CE354" s="103"/>
      <c r="CG354" s="103"/>
      <c r="CH354" s="103"/>
    </row>
    <row r="355" spans="1:86" s="123" customFormat="1">
      <c r="A355" s="122"/>
      <c r="B355" s="122"/>
      <c r="C355" s="122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  <c r="AA355" s="103"/>
      <c r="AB355" s="103"/>
      <c r="AC355" s="103"/>
      <c r="AD355" s="103"/>
      <c r="AE355" s="103"/>
      <c r="AF355" s="103"/>
      <c r="AG355" s="103"/>
      <c r="AH355" s="103"/>
      <c r="AI355" s="103"/>
      <c r="AJ355" s="103"/>
      <c r="AK355" s="103"/>
      <c r="AL355" s="103"/>
      <c r="AP355" s="103"/>
      <c r="AQ355" s="103"/>
      <c r="AR355" s="103"/>
      <c r="AS355" s="103"/>
      <c r="AT355" s="103"/>
      <c r="AU355" s="103"/>
      <c r="AV355" s="103"/>
      <c r="AW355" s="103"/>
      <c r="AX355" s="103"/>
      <c r="AY355" s="103"/>
      <c r="AZ355" s="103"/>
      <c r="BA355" s="103"/>
      <c r="BB355" s="103"/>
      <c r="BC355" s="103"/>
      <c r="BD355" s="103"/>
      <c r="BE355" s="103"/>
      <c r="BF355" s="103"/>
      <c r="BG355" s="103"/>
      <c r="BH355" s="103"/>
      <c r="BI355" s="103"/>
      <c r="BJ355" s="103"/>
      <c r="BK355" s="103"/>
      <c r="BL355" s="103"/>
      <c r="BM355" s="103"/>
      <c r="BN355" s="103"/>
      <c r="BO355" s="103"/>
      <c r="BP355" s="103"/>
      <c r="BQ355" s="103"/>
      <c r="BR355" s="103"/>
      <c r="BS355" s="103"/>
      <c r="BT355" s="103"/>
      <c r="BU355" s="103"/>
      <c r="BV355" s="103"/>
      <c r="BW355" s="232"/>
      <c r="BX355" s="103"/>
      <c r="BY355" s="103"/>
      <c r="BZ355" s="103"/>
      <c r="CA355" s="103"/>
      <c r="CB355" s="103"/>
      <c r="CC355" s="103"/>
      <c r="CD355" s="103"/>
      <c r="CE355" s="103"/>
      <c r="CG355" s="103"/>
      <c r="CH355" s="103"/>
    </row>
    <row r="356" spans="1:86" s="123" customFormat="1">
      <c r="A356" s="122"/>
      <c r="B356" s="122"/>
      <c r="C356" s="122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  <c r="AA356" s="103"/>
      <c r="AB356" s="103"/>
      <c r="AC356" s="103"/>
      <c r="AD356" s="103"/>
      <c r="AE356" s="103"/>
      <c r="AF356" s="103"/>
      <c r="AG356" s="103"/>
      <c r="AH356" s="103"/>
      <c r="AI356" s="103"/>
      <c r="AJ356" s="103"/>
      <c r="AK356" s="103"/>
      <c r="AL356" s="103"/>
      <c r="AP356" s="103"/>
      <c r="AQ356" s="103"/>
      <c r="AR356" s="103"/>
      <c r="AS356" s="103"/>
      <c r="AT356" s="103"/>
      <c r="AU356" s="103"/>
      <c r="AV356" s="103"/>
      <c r="AW356" s="103"/>
      <c r="AX356" s="103"/>
      <c r="AY356" s="103"/>
      <c r="AZ356" s="103"/>
      <c r="BA356" s="103"/>
      <c r="BB356" s="103"/>
      <c r="BC356" s="103"/>
      <c r="BD356" s="103"/>
      <c r="BE356" s="103"/>
      <c r="BF356" s="103"/>
      <c r="BG356" s="103"/>
      <c r="BH356" s="103"/>
      <c r="BI356" s="103"/>
      <c r="BJ356" s="103"/>
      <c r="BK356" s="103"/>
      <c r="BL356" s="103"/>
      <c r="BM356" s="103"/>
      <c r="BN356" s="103"/>
      <c r="BO356" s="103"/>
      <c r="BP356" s="103"/>
      <c r="BQ356" s="103"/>
      <c r="BR356" s="103"/>
      <c r="BS356" s="103"/>
      <c r="BT356" s="103"/>
      <c r="BU356" s="103"/>
      <c r="BV356" s="103"/>
      <c r="BW356" s="232"/>
      <c r="BX356" s="103"/>
      <c r="BY356" s="103"/>
      <c r="BZ356" s="103"/>
      <c r="CA356" s="103"/>
      <c r="CB356" s="103"/>
      <c r="CC356" s="103"/>
      <c r="CD356" s="103"/>
      <c r="CE356" s="103"/>
      <c r="CG356" s="103"/>
      <c r="CH356" s="103"/>
    </row>
    <row r="357" spans="1:86" s="123" customFormat="1">
      <c r="A357" s="122"/>
      <c r="B357" s="122"/>
      <c r="C357" s="122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  <c r="AA357" s="103"/>
      <c r="AB357" s="103"/>
      <c r="AC357" s="103"/>
      <c r="AD357" s="103"/>
      <c r="AE357" s="103"/>
      <c r="AF357" s="103"/>
      <c r="AG357" s="103"/>
      <c r="AH357" s="103"/>
      <c r="AI357" s="103"/>
      <c r="AJ357" s="103"/>
      <c r="AK357" s="103"/>
      <c r="AL357" s="103"/>
      <c r="AP357" s="103"/>
      <c r="AQ357" s="103"/>
      <c r="AR357" s="103"/>
      <c r="AS357" s="103"/>
      <c r="AT357" s="103"/>
      <c r="AU357" s="103"/>
      <c r="AV357" s="103"/>
      <c r="AW357" s="103"/>
      <c r="AX357" s="103"/>
      <c r="AY357" s="103"/>
      <c r="AZ357" s="103"/>
      <c r="BA357" s="103"/>
      <c r="BB357" s="103"/>
      <c r="BC357" s="103"/>
      <c r="BD357" s="103"/>
      <c r="BE357" s="103"/>
      <c r="BF357" s="103"/>
      <c r="BG357" s="103"/>
      <c r="BH357" s="103"/>
      <c r="BI357" s="103"/>
      <c r="BJ357" s="103"/>
      <c r="BK357" s="103"/>
      <c r="BL357" s="103"/>
      <c r="BM357" s="103"/>
      <c r="BN357" s="103"/>
      <c r="BO357" s="103"/>
      <c r="BP357" s="103"/>
      <c r="BQ357" s="103"/>
      <c r="BR357" s="103"/>
      <c r="BS357" s="103"/>
      <c r="BT357" s="103"/>
      <c r="BU357" s="103"/>
      <c r="BV357" s="103"/>
      <c r="BW357" s="232"/>
      <c r="BX357" s="103"/>
      <c r="BY357" s="103"/>
      <c r="BZ357" s="103"/>
      <c r="CA357" s="103"/>
      <c r="CB357" s="103"/>
      <c r="CC357" s="103"/>
      <c r="CD357" s="103"/>
      <c r="CE357" s="103"/>
      <c r="CG357" s="103"/>
      <c r="CH357" s="103"/>
    </row>
    <row r="358" spans="1:86" s="123" customFormat="1">
      <c r="A358" s="122"/>
      <c r="B358" s="122"/>
      <c r="C358" s="122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  <c r="AA358" s="103"/>
      <c r="AB358" s="103"/>
      <c r="AC358" s="103"/>
      <c r="AD358" s="103"/>
      <c r="AE358" s="103"/>
      <c r="AF358" s="103"/>
      <c r="AG358" s="103"/>
      <c r="AH358" s="103"/>
      <c r="AI358" s="103"/>
      <c r="AJ358" s="103"/>
      <c r="AK358" s="103"/>
      <c r="AL358" s="103"/>
      <c r="AP358" s="103"/>
      <c r="AQ358" s="103"/>
      <c r="AR358" s="103"/>
      <c r="AS358" s="103"/>
      <c r="AT358" s="103"/>
      <c r="AU358" s="103"/>
      <c r="AV358" s="103"/>
      <c r="AW358" s="103"/>
      <c r="AX358" s="103"/>
      <c r="AY358" s="103"/>
      <c r="AZ358" s="103"/>
      <c r="BA358" s="103"/>
      <c r="BB358" s="103"/>
      <c r="BC358" s="103"/>
      <c r="BD358" s="103"/>
      <c r="BE358" s="103"/>
      <c r="BF358" s="103"/>
      <c r="BG358" s="103"/>
      <c r="BH358" s="103"/>
      <c r="BI358" s="103"/>
      <c r="BJ358" s="103"/>
      <c r="BK358" s="103"/>
      <c r="BL358" s="103"/>
      <c r="BM358" s="103"/>
      <c r="BN358" s="103"/>
      <c r="BO358" s="103"/>
      <c r="BP358" s="103"/>
      <c r="BQ358" s="103"/>
      <c r="BR358" s="103"/>
      <c r="BS358" s="103"/>
      <c r="BT358" s="103"/>
      <c r="BU358" s="103"/>
      <c r="BV358" s="103"/>
      <c r="BW358" s="232"/>
      <c r="BX358" s="103"/>
      <c r="BY358" s="103"/>
      <c r="BZ358" s="103"/>
      <c r="CA358" s="103"/>
      <c r="CB358" s="103"/>
      <c r="CC358" s="103"/>
      <c r="CD358" s="103"/>
      <c r="CE358" s="103"/>
      <c r="CG358" s="103"/>
      <c r="CH358" s="103"/>
    </row>
    <row r="359" spans="1:86" s="123" customFormat="1">
      <c r="A359" s="122"/>
      <c r="B359" s="122"/>
      <c r="C359" s="122"/>
      <c r="M359" s="103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103"/>
      <c r="Z359" s="103"/>
      <c r="AA359" s="103"/>
      <c r="AB359" s="103"/>
      <c r="AC359" s="103"/>
      <c r="AD359" s="103"/>
      <c r="AE359" s="103"/>
      <c r="AF359" s="103"/>
      <c r="AG359" s="103"/>
      <c r="AH359" s="103"/>
      <c r="AI359" s="103"/>
      <c r="AJ359" s="103"/>
      <c r="AK359" s="103"/>
      <c r="AL359" s="103"/>
      <c r="AP359" s="103"/>
      <c r="AQ359" s="103"/>
      <c r="AR359" s="103"/>
      <c r="AS359" s="103"/>
      <c r="AT359" s="103"/>
      <c r="AU359" s="103"/>
      <c r="AV359" s="103"/>
      <c r="AW359" s="103"/>
      <c r="AX359" s="103"/>
      <c r="AY359" s="103"/>
      <c r="AZ359" s="103"/>
      <c r="BA359" s="103"/>
      <c r="BB359" s="103"/>
      <c r="BC359" s="103"/>
      <c r="BD359" s="103"/>
      <c r="BE359" s="103"/>
      <c r="BF359" s="103"/>
      <c r="BG359" s="103"/>
      <c r="BH359" s="103"/>
      <c r="BI359" s="103"/>
      <c r="BJ359" s="103"/>
      <c r="BK359" s="103"/>
      <c r="BL359" s="103"/>
      <c r="BM359" s="103"/>
      <c r="BN359" s="103"/>
      <c r="BO359" s="103"/>
      <c r="BP359" s="103"/>
      <c r="BQ359" s="103"/>
      <c r="BR359" s="103"/>
      <c r="BS359" s="103"/>
      <c r="BT359" s="103"/>
      <c r="BU359" s="103"/>
      <c r="BV359" s="103"/>
      <c r="BW359" s="232"/>
      <c r="BX359" s="103"/>
      <c r="BY359" s="103"/>
      <c r="BZ359" s="103"/>
      <c r="CA359" s="103"/>
      <c r="CB359" s="103"/>
      <c r="CC359" s="103"/>
      <c r="CD359" s="103"/>
      <c r="CE359" s="103"/>
      <c r="CG359" s="103"/>
      <c r="CH359" s="103"/>
    </row>
    <row r="360" spans="1:86" s="123" customFormat="1">
      <c r="A360" s="122"/>
      <c r="B360" s="122"/>
      <c r="C360" s="122"/>
      <c r="M360" s="103"/>
      <c r="N360" s="103"/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103"/>
      <c r="Z360" s="103"/>
      <c r="AA360" s="103"/>
      <c r="AB360" s="103"/>
      <c r="AC360" s="103"/>
      <c r="AD360" s="103"/>
      <c r="AE360" s="103"/>
      <c r="AF360" s="103"/>
      <c r="AG360" s="103"/>
      <c r="AH360" s="103"/>
      <c r="AI360" s="103"/>
      <c r="AJ360" s="103"/>
      <c r="AK360" s="103"/>
      <c r="AL360" s="103"/>
      <c r="AP360" s="103"/>
      <c r="AQ360" s="103"/>
      <c r="AR360" s="103"/>
      <c r="AS360" s="103"/>
      <c r="AT360" s="103"/>
      <c r="AU360" s="103"/>
      <c r="AV360" s="103"/>
      <c r="AW360" s="103"/>
      <c r="AX360" s="103"/>
      <c r="AY360" s="103"/>
      <c r="AZ360" s="103"/>
      <c r="BA360" s="103"/>
      <c r="BB360" s="103"/>
      <c r="BC360" s="103"/>
      <c r="BD360" s="103"/>
      <c r="BE360" s="103"/>
      <c r="BF360" s="103"/>
      <c r="BG360" s="103"/>
      <c r="BH360" s="103"/>
      <c r="BI360" s="103"/>
      <c r="BJ360" s="103"/>
      <c r="BK360" s="103"/>
      <c r="BL360" s="103"/>
      <c r="BM360" s="103"/>
      <c r="BN360" s="103"/>
      <c r="BO360" s="103"/>
      <c r="BP360" s="103"/>
      <c r="BQ360" s="103"/>
      <c r="BR360" s="103"/>
      <c r="BS360" s="103"/>
      <c r="BT360" s="103"/>
      <c r="BU360" s="103"/>
      <c r="BV360" s="103"/>
      <c r="BW360" s="232"/>
      <c r="BX360" s="103"/>
      <c r="BY360" s="103"/>
      <c r="BZ360" s="103"/>
      <c r="CA360" s="103"/>
      <c r="CB360" s="103"/>
      <c r="CC360" s="103"/>
      <c r="CD360" s="103"/>
      <c r="CE360" s="103"/>
      <c r="CG360" s="103"/>
      <c r="CH360" s="103"/>
    </row>
    <row r="361" spans="1:86" s="123" customFormat="1">
      <c r="A361" s="122"/>
      <c r="B361" s="122"/>
      <c r="C361" s="122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  <c r="AA361" s="103"/>
      <c r="AB361" s="103"/>
      <c r="AC361" s="103"/>
      <c r="AD361" s="103"/>
      <c r="AE361" s="103"/>
      <c r="AF361" s="103"/>
      <c r="AG361" s="103"/>
      <c r="AH361" s="103"/>
      <c r="AI361" s="103"/>
      <c r="AJ361" s="103"/>
      <c r="AK361" s="103"/>
      <c r="AL361" s="103"/>
      <c r="AP361" s="103"/>
      <c r="AQ361" s="103"/>
      <c r="AR361" s="103"/>
      <c r="AS361" s="103"/>
      <c r="AT361" s="103"/>
      <c r="AU361" s="103"/>
      <c r="AV361" s="103"/>
      <c r="AW361" s="103"/>
      <c r="AX361" s="103"/>
      <c r="AY361" s="103"/>
      <c r="AZ361" s="103"/>
      <c r="BA361" s="103"/>
      <c r="BB361" s="103"/>
      <c r="BC361" s="103"/>
      <c r="BD361" s="103"/>
      <c r="BE361" s="103"/>
      <c r="BF361" s="103"/>
      <c r="BG361" s="103"/>
      <c r="BH361" s="103"/>
      <c r="BI361" s="103"/>
      <c r="BJ361" s="103"/>
      <c r="BK361" s="103"/>
      <c r="BL361" s="103"/>
      <c r="BM361" s="103"/>
      <c r="BN361" s="103"/>
      <c r="BO361" s="103"/>
      <c r="BP361" s="103"/>
      <c r="BQ361" s="103"/>
      <c r="BR361" s="103"/>
      <c r="BS361" s="103"/>
      <c r="BT361" s="103"/>
      <c r="BU361" s="103"/>
      <c r="BV361" s="103"/>
      <c r="BW361" s="232"/>
      <c r="BX361" s="103"/>
      <c r="BY361" s="103"/>
      <c r="BZ361" s="103"/>
      <c r="CA361" s="103"/>
      <c r="CB361" s="103"/>
      <c r="CC361" s="103"/>
      <c r="CD361" s="103"/>
      <c r="CE361" s="103"/>
      <c r="CG361" s="103"/>
      <c r="CH361" s="103"/>
    </row>
    <row r="362" spans="1:86" s="123" customFormat="1">
      <c r="A362" s="122"/>
      <c r="B362" s="122"/>
      <c r="C362" s="122"/>
      <c r="M362" s="103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103"/>
      <c r="Z362" s="103"/>
      <c r="AA362" s="103"/>
      <c r="AB362" s="103"/>
      <c r="AC362" s="103"/>
      <c r="AD362" s="103"/>
      <c r="AE362" s="103"/>
      <c r="AF362" s="103"/>
      <c r="AG362" s="103"/>
      <c r="AH362" s="103"/>
      <c r="AI362" s="103"/>
      <c r="AJ362" s="103"/>
      <c r="AK362" s="103"/>
      <c r="AL362" s="103"/>
      <c r="AP362" s="103"/>
      <c r="AQ362" s="103"/>
      <c r="AR362" s="103"/>
      <c r="AS362" s="103"/>
      <c r="AT362" s="103"/>
      <c r="AU362" s="103"/>
      <c r="AV362" s="103"/>
      <c r="AW362" s="103"/>
      <c r="AX362" s="103"/>
      <c r="AY362" s="103"/>
      <c r="AZ362" s="103"/>
      <c r="BA362" s="103"/>
      <c r="BB362" s="103"/>
      <c r="BC362" s="103"/>
      <c r="BD362" s="103"/>
      <c r="BE362" s="103"/>
      <c r="BF362" s="103"/>
      <c r="BG362" s="103"/>
      <c r="BH362" s="103"/>
      <c r="BI362" s="103"/>
      <c r="BJ362" s="103"/>
      <c r="BK362" s="103"/>
      <c r="BL362" s="103"/>
      <c r="BM362" s="103"/>
      <c r="BN362" s="103"/>
      <c r="BO362" s="103"/>
      <c r="BP362" s="103"/>
      <c r="BQ362" s="103"/>
      <c r="BR362" s="103"/>
      <c r="BS362" s="103"/>
      <c r="BT362" s="103"/>
      <c r="BU362" s="103"/>
      <c r="BV362" s="103"/>
      <c r="BW362" s="232"/>
      <c r="BX362" s="103"/>
      <c r="BY362" s="103"/>
      <c r="BZ362" s="103"/>
      <c r="CA362" s="103"/>
      <c r="CB362" s="103"/>
      <c r="CC362" s="103"/>
      <c r="CD362" s="103"/>
      <c r="CE362" s="103"/>
      <c r="CG362" s="103"/>
      <c r="CH362" s="103"/>
    </row>
    <row r="363" spans="1:86" s="123" customFormat="1">
      <c r="A363" s="122"/>
      <c r="B363" s="122"/>
      <c r="C363" s="122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3"/>
      <c r="Z363" s="103"/>
      <c r="AA363" s="103"/>
      <c r="AB363" s="103"/>
      <c r="AC363" s="103"/>
      <c r="AD363" s="103"/>
      <c r="AE363" s="103"/>
      <c r="AF363" s="103"/>
      <c r="AG363" s="103"/>
      <c r="AH363" s="103"/>
      <c r="AI363" s="103"/>
      <c r="AJ363" s="103"/>
      <c r="AK363" s="103"/>
      <c r="AL363" s="103"/>
      <c r="AP363" s="103"/>
      <c r="AQ363" s="103"/>
      <c r="AR363" s="103"/>
      <c r="AS363" s="103"/>
      <c r="AT363" s="103"/>
      <c r="AU363" s="103"/>
      <c r="AV363" s="103"/>
      <c r="AW363" s="103"/>
      <c r="AX363" s="103"/>
      <c r="AY363" s="103"/>
      <c r="AZ363" s="103"/>
      <c r="BA363" s="103"/>
      <c r="BB363" s="103"/>
      <c r="BC363" s="103"/>
      <c r="BD363" s="103"/>
      <c r="BE363" s="103"/>
      <c r="BF363" s="103"/>
      <c r="BG363" s="103"/>
      <c r="BH363" s="103"/>
      <c r="BI363" s="103"/>
      <c r="BJ363" s="103"/>
      <c r="BK363" s="103"/>
      <c r="BL363" s="103"/>
      <c r="BM363" s="103"/>
      <c r="BN363" s="103"/>
      <c r="BO363" s="103"/>
      <c r="BP363" s="103"/>
      <c r="BQ363" s="103"/>
      <c r="BR363" s="103"/>
      <c r="BS363" s="103"/>
      <c r="BT363" s="103"/>
      <c r="BU363" s="103"/>
      <c r="BV363" s="103"/>
      <c r="BW363" s="232"/>
      <c r="BX363" s="103"/>
      <c r="BY363" s="103"/>
      <c r="BZ363" s="103"/>
      <c r="CA363" s="103"/>
      <c r="CB363" s="103"/>
      <c r="CC363" s="103"/>
      <c r="CD363" s="103"/>
      <c r="CE363" s="103"/>
      <c r="CG363" s="103"/>
      <c r="CH363" s="103"/>
    </row>
    <row r="364" spans="1:86" s="123" customFormat="1">
      <c r="A364" s="122"/>
      <c r="B364" s="122"/>
      <c r="C364" s="122"/>
      <c r="M364" s="103"/>
      <c r="N364" s="103"/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03"/>
      <c r="Z364" s="103"/>
      <c r="AA364" s="103"/>
      <c r="AB364" s="103"/>
      <c r="AC364" s="103"/>
      <c r="AD364" s="103"/>
      <c r="AE364" s="103"/>
      <c r="AF364" s="103"/>
      <c r="AG364" s="103"/>
      <c r="AH364" s="103"/>
      <c r="AI364" s="103"/>
      <c r="AJ364" s="103"/>
      <c r="AK364" s="103"/>
      <c r="AL364" s="103"/>
      <c r="AP364" s="103"/>
      <c r="AQ364" s="103"/>
      <c r="AR364" s="103"/>
      <c r="AS364" s="103"/>
      <c r="AT364" s="103"/>
      <c r="AU364" s="103"/>
      <c r="AV364" s="103"/>
      <c r="AW364" s="103"/>
      <c r="AX364" s="103"/>
      <c r="AY364" s="103"/>
      <c r="AZ364" s="103"/>
      <c r="BA364" s="103"/>
      <c r="BB364" s="103"/>
      <c r="BC364" s="103"/>
      <c r="BD364" s="103"/>
      <c r="BE364" s="103"/>
      <c r="BF364" s="103"/>
      <c r="BG364" s="103"/>
      <c r="BH364" s="103"/>
      <c r="BI364" s="103"/>
      <c r="BJ364" s="103"/>
      <c r="BK364" s="103"/>
      <c r="BL364" s="103"/>
      <c r="BM364" s="103"/>
      <c r="BN364" s="103"/>
      <c r="BO364" s="103"/>
      <c r="BP364" s="103"/>
      <c r="BQ364" s="103"/>
      <c r="BR364" s="103"/>
      <c r="BS364" s="103"/>
      <c r="BT364" s="103"/>
      <c r="BU364" s="103"/>
      <c r="BV364" s="103"/>
      <c r="BW364" s="232"/>
      <c r="BX364" s="103"/>
      <c r="BY364" s="103"/>
      <c r="BZ364" s="103"/>
      <c r="CA364" s="103"/>
      <c r="CB364" s="103"/>
      <c r="CC364" s="103"/>
      <c r="CD364" s="103"/>
      <c r="CE364" s="103"/>
      <c r="CG364" s="103"/>
      <c r="CH364" s="103"/>
    </row>
    <row r="365" spans="1:86" s="123" customFormat="1">
      <c r="A365" s="122"/>
      <c r="B365" s="122"/>
      <c r="C365" s="122"/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  <c r="AA365" s="103"/>
      <c r="AB365" s="103"/>
      <c r="AC365" s="103"/>
      <c r="AD365" s="103"/>
      <c r="AE365" s="103"/>
      <c r="AF365" s="103"/>
      <c r="AG365" s="103"/>
      <c r="AH365" s="103"/>
      <c r="AI365" s="103"/>
      <c r="AJ365" s="103"/>
      <c r="AK365" s="103"/>
      <c r="AL365" s="103"/>
      <c r="AP365" s="103"/>
      <c r="AQ365" s="103"/>
      <c r="AR365" s="103"/>
      <c r="AS365" s="103"/>
      <c r="AT365" s="103"/>
      <c r="AU365" s="103"/>
      <c r="AV365" s="103"/>
      <c r="AW365" s="103"/>
      <c r="AX365" s="103"/>
      <c r="AY365" s="103"/>
      <c r="AZ365" s="103"/>
      <c r="BA365" s="103"/>
      <c r="BB365" s="103"/>
      <c r="BC365" s="103"/>
      <c r="BD365" s="103"/>
      <c r="BE365" s="103"/>
      <c r="BF365" s="103"/>
      <c r="BG365" s="103"/>
      <c r="BH365" s="103"/>
      <c r="BI365" s="103"/>
      <c r="BJ365" s="103"/>
      <c r="BK365" s="103"/>
      <c r="BL365" s="103"/>
      <c r="BM365" s="103"/>
      <c r="BN365" s="103"/>
      <c r="BO365" s="103"/>
      <c r="BP365" s="103"/>
      <c r="BQ365" s="103"/>
      <c r="BR365" s="103"/>
      <c r="BS365" s="103"/>
      <c r="BT365" s="103"/>
      <c r="BU365" s="103"/>
      <c r="BV365" s="103"/>
      <c r="BW365" s="232"/>
      <c r="BX365" s="103"/>
      <c r="BY365" s="103"/>
      <c r="BZ365" s="103"/>
      <c r="CA365" s="103"/>
      <c r="CB365" s="103"/>
      <c r="CC365" s="103"/>
      <c r="CD365" s="103"/>
      <c r="CE365" s="103"/>
      <c r="CG365" s="103"/>
      <c r="CH365" s="103"/>
    </row>
    <row r="366" spans="1:86" s="123" customFormat="1">
      <c r="A366" s="122"/>
      <c r="B366" s="122"/>
      <c r="C366" s="122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103"/>
      <c r="Z366" s="103"/>
      <c r="AA366" s="103"/>
      <c r="AB366" s="103"/>
      <c r="AC366" s="103"/>
      <c r="AD366" s="103"/>
      <c r="AE366" s="103"/>
      <c r="AF366" s="103"/>
      <c r="AG366" s="103"/>
      <c r="AH366" s="103"/>
      <c r="AI366" s="103"/>
      <c r="AJ366" s="103"/>
      <c r="AK366" s="103"/>
      <c r="AL366" s="103"/>
      <c r="AP366" s="103"/>
      <c r="AQ366" s="103"/>
      <c r="AR366" s="103"/>
      <c r="AS366" s="103"/>
      <c r="AT366" s="103"/>
      <c r="AU366" s="103"/>
      <c r="AV366" s="103"/>
      <c r="AW366" s="103"/>
      <c r="AX366" s="103"/>
      <c r="AY366" s="103"/>
      <c r="AZ366" s="103"/>
      <c r="BA366" s="103"/>
      <c r="BB366" s="103"/>
      <c r="BC366" s="103"/>
      <c r="BD366" s="103"/>
      <c r="BE366" s="103"/>
      <c r="BF366" s="103"/>
      <c r="BG366" s="103"/>
      <c r="BH366" s="103"/>
      <c r="BI366" s="103"/>
      <c r="BJ366" s="103"/>
      <c r="BK366" s="103"/>
      <c r="BL366" s="103"/>
      <c r="BM366" s="103"/>
      <c r="BN366" s="103"/>
      <c r="BO366" s="103"/>
      <c r="BP366" s="103"/>
      <c r="BQ366" s="103"/>
      <c r="BR366" s="103"/>
      <c r="BS366" s="103"/>
      <c r="BT366" s="103"/>
      <c r="BU366" s="103"/>
      <c r="BV366" s="103"/>
      <c r="BW366" s="232"/>
      <c r="BX366" s="103"/>
      <c r="BY366" s="103"/>
      <c r="BZ366" s="103"/>
      <c r="CA366" s="103"/>
      <c r="CB366" s="103"/>
      <c r="CC366" s="103"/>
      <c r="CD366" s="103"/>
      <c r="CE366" s="103"/>
      <c r="CG366" s="103"/>
      <c r="CH366" s="103"/>
    </row>
    <row r="367" spans="1:86" s="123" customFormat="1">
      <c r="A367" s="122"/>
      <c r="B367" s="122"/>
      <c r="C367" s="122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103"/>
      <c r="Z367" s="103"/>
      <c r="AA367" s="103"/>
      <c r="AB367" s="103"/>
      <c r="AC367" s="103"/>
      <c r="AD367" s="103"/>
      <c r="AE367" s="103"/>
      <c r="AF367" s="103"/>
      <c r="AG367" s="103"/>
      <c r="AH367" s="103"/>
      <c r="AI367" s="103"/>
      <c r="AJ367" s="103"/>
      <c r="AK367" s="103"/>
      <c r="AL367" s="103"/>
      <c r="AP367" s="103"/>
      <c r="AQ367" s="103"/>
      <c r="AR367" s="103"/>
      <c r="AS367" s="103"/>
      <c r="AT367" s="103"/>
      <c r="AU367" s="103"/>
      <c r="AV367" s="103"/>
      <c r="AW367" s="103"/>
      <c r="AX367" s="103"/>
      <c r="AY367" s="103"/>
      <c r="AZ367" s="103"/>
      <c r="BA367" s="103"/>
      <c r="BB367" s="103"/>
      <c r="BC367" s="103"/>
      <c r="BD367" s="103"/>
      <c r="BE367" s="103"/>
      <c r="BF367" s="103"/>
      <c r="BG367" s="103"/>
      <c r="BH367" s="103"/>
      <c r="BI367" s="103"/>
      <c r="BJ367" s="103"/>
      <c r="BK367" s="103"/>
      <c r="BL367" s="103"/>
      <c r="BM367" s="103"/>
      <c r="BN367" s="103"/>
      <c r="BO367" s="103"/>
      <c r="BP367" s="103"/>
      <c r="BQ367" s="103"/>
      <c r="BR367" s="103"/>
      <c r="BS367" s="103"/>
      <c r="BT367" s="103"/>
      <c r="BU367" s="103"/>
      <c r="BV367" s="103"/>
      <c r="BW367" s="232"/>
      <c r="BX367" s="103"/>
      <c r="BY367" s="103"/>
      <c r="BZ367" s="103"/>
      <c r="CA367" s="103"/>
      <c r="CB367" s="103"/>
      <c r="CC367" s="103"/>
      <c r="CD367" s="103"/>
      <c r="CE367" s="103"/>
      <c r="CG367" s="103"/>
      <c r="CH367" s="103"/>
    </row>
    <row r="368" spans="1:86" s="123" customFormat="1">
      <c r="A368" s="122"/>
      <c r="B368" s="122"/>
      <c r="C368" s="122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103"/>
      <c r="Z368" s="103"/>
      <c r="AA368" s="103"/>
      <c r="AB368" s="103"/>
      <c r="AC368" s="103"/>
      <c r="AD368" s="103"/>
      <c r="AE368" s="103"/>
      <c r="AF368" s="103"/>
      <c r="AG368" s="103"/>
      <c r="AH368" s="103"/>
      <c r="AI368" s="103"/>
      <c r="AJ368" s="103"/>
      <c r="AK368" s="103"/>
      <c r="AL368" s="103"/>
      <c r="AP368" s="103"/>
      <c r="AQ368" s="103"/>
      <c r="AR368" s="103"/>
      <c r="AS368" s="103"/>
      <c r="AT368" s="103"/>
      <c r="AU368" s="103"/>
      <c r="AV368" s="103"/>
      <c r="AW368" s="103"/>
      <c r="AX368" s="103"/>
      <c r="AY368" s="103"/>
      <c r="AZ368" s="103"/>
      <c r="BA368" s="103"/>
      <c r="BB368" s="103"/>
      <c r="BC368" s="103"/>
      <c r="BD368" s="103"/>
      <c r="BE368" s="103"/>
      <c r="BF368" s="103"/>
      <c r="BG368" s="103"/>
      <c r="BH368" s="103"/>
      <c r="BI368" s="103"/>
      <c r="BJ368" s="103"/>
      <c r="BK368" s="103"/>
      <c r="BL368" s="103"/>
      <c r="BM368" s="103"/>
      <c r="BN368" s="103"/>
      <c r="BO368" s="103"/>
      <c r="BP368" s="103"/>
      <c r="BQ368" s="103"/>
      <c r="BR368" s="103"/>
      <c r="BS368" s="103"/>
      <c r="BT368" s="103"/>
      <c r="BU368" s="103"/>
      <c r="BV368" s="103"/>
      <c r="BW368" s="232"/>
      <c r="BX368" s="103"/>
      <c r="BY368" s="103"/>
      <c r="BZ368" s="103"/>
      <c r="CA368" s="103"/>
      <c r="CB368" s="103"/>
      <c r="CC368" s="103"/>
      <c r="CD368" s="103"/>
      <c r="CE368" s="103"/>
      <c r="CG368" s="103"/>
      <c r="CH368" s="103"/>
    </row>
    <row r="369" spans="1:86" s="123" customFormat="1">
      <c r="A369" s="122"/>
      <c r="B369" s="122"/>
      <c r="C369" s="122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  <c r="AA369" s="103"/>
      <c r="AB369" s="103"/>
      <c r="AC369" s="103"/>
      <c r="AD369" s="103"/>
      <c r="AE369" s="103"/>
      <c r="AF369" s="103"/>
      <c r="AG369" s="103"/>
      <c r="AH369" s="103"/>
      <c r="AI369" s="103"/>
      <c r="AJ369" s="103"/>
      <c r="AK369" s="103"/>
      <c r="AL369" s="103"/>
      <c r="AP369" s="103"/>
      <c r="AQ369" s="103"/>
      <c r="AR369" s="103"/>
      <c r="AS369" s="103"/>
      <c r="AT369" s="103"/>
      <c r="AU369" s="103"/>
      <c r="AV369" s="103"/>
      <c r="AW369" s="103"/>
      <c r="AX369" s="103"/>
      <c r="AY369" s="103"/>
      <c r="AZ369" s="103"/>
      <c r="BA369" s="103"/>
      <c r="BB369" s="103"/>
      <c r="BC369" s="103"/>
      <c r="BD369" s="103"/>
      <c r="BE369" s="103"/>
      <c r="BF369" s="103"/>
      <c r="BG369" s="103"/>
      <c r="BH369" s="103"/>
      <c r="BI369" s="103"/>
      <c r="BJ369" s="103"/>
      <c r="BK369" s="103"/>
      <c r="BL369" s="103"/>
      <c r="BM369" s="103"/>
      <c r="BN369" s="103"/>
      <c r="BO369" s="103"/>
      <c r="BP369" s="103"/>
      <c r="BQ369" s="103"/>
      <c r="BR369" s="103"/>
      <c r="BS369" s="103"/>
      <c r="BT369" s="103"/>
      <c r="BU369" s="103"/>
      <c r="BV369" s="103"/>
      <c r="BW369" s="232"/>
      <c r="BX369" s="103"/>
      <c r="BY369" s="103"/>
      <c r="BZ369" s="103"/>
      <c r="CA369" s="103"/>
      <c r="CB369" s="103"/>
      <c r="CC369" s="103"/>
      <c r="CD369" s="103"/>
      <c r="CE369" s="103"/>
      <c r="CG369" s="103"/>
      <c r="CH369" s="103"/>
    </row>
    <row r="370" spans="1:86" s="123" customFormat="1">
      <c r="A370" s="122"/>
      <c r="B370" s="122"/>
      <c r="C370" s="122"/>
      <c r="M370" s="103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  <c r="Y370" s="103"/>
      <c r="Z370" s="103"/>
      <c r="AA370" s="103"/>
      <c r="AB370" s="103"/>
      <c r="AC370" s="103"/>
      <c r="AD370" s="103"/>
      <c r="AE370" s="103"/>
      <c r="AF370" s="103"/>
      <c r="AG370" s="103"/>
      <c r="AH370" s="103"/>
      <c r="AI370" s="103"/>
      <c r="AJ370" s="103"/>
      <c r="AK370" s="103"/>
      <c r="AL370" s="103"/>
      <c r="AP370" s="103"/>
      <c r="AQ370" s="103"/>
      <c r="AR370" s="103"/>
      <c r="AS370" s="103"/>
      <c r="AT370" s="103"/>
      <c r="AU370" s="103"/>
      <c r="AV370" s="103"/>
      <c r="AW370" s="103"/>
      <c r="AX370" s="103"/>
      <c r="AY370" s="103"/>
      <c r="AZ370" s="103"/>
      <c r="BA370" s="103"/>
      <c r="BB370" s="103"/>
      <c r="BC370" s="103"/>
      <c r="BD370" s="103"/>
      <c r="BE370" s="103"/>
      <c r="BF370" s="103"/>
      <c r="BG370" s="103"/>
      <c r="BH370" s="103"/>
      <c r="BI370" s="103"/>
      <c r="BJ370" s="103"/>
      <c r="BK370" s="103"/>
      <c r="BL370" s="103"/>
      <c r="BM370" s="103"/>
      <c r="BN370" s="103"/>
      <c r="BO370" s="103"/>
      <c r="BP370" s="103"/>
      <c r="BQ370" s="103"/>
      <c r="BR370" s="103"/>
      <c r="BS370" s="103"/>
      <c r="BT370" s="103"/>
      <c r="BU370" s="103"/>
      <c r="BV370" s="103"/>
      <c r="BW370" s="232"/>
      <c r="BX370" s="103"/>
      <c r="BY370" s="103"/>
      <c r="BZ370" s="103"/>
      <c r="CA370" s="103"/>
      <c r="CB370" s="103"/>
      <c r="CC370" s="103"/>
      <c r="CD370" s="103"/>
      <c r="CE370" s="103"/>
      <c r="CG370" s="103"/>
      <c r="CH370" s="103"/>
    </row>
    <row r="371" spans="1:86" s="123" customFormat="1">
      <c r="A371" s="122"/>
      <c r="B371" s="122"/>
      <c r="C371" s="122"/>
      <c r="M371" s="103"/>
      <c r="N371" s="103"/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  <c r="Y371" s="103"/>
      <c r="Z371" s="103"/>
      <c r="AA371" s="103"/>
      <c r="AB371" s="103"/>
      <c r="AC371" s="103"/>
      <c r="AD371" s="103"/>
      <c r="AE371" s="103"/>
      <c r="AF371" s="103"/>
      <c r="AG371" s="103"/>
      <c r="AH371" s="103"/>
      <c r="AI371" s="103"/>
      <c r="AJ371" s="103"/>
      <c r="AK371" s="103"/>
      <c r="AL371" s="103"/>
      <c r="AP371" s="103"/>
      <c r="AQ371" s="103"/>
      <c r="AR371" s="103"/>
      <c r="AS371" s="103"/>
      <c r="AT371" s="103"/>
      <c r="AU371" s="103"/>
      <c r="AV371" s="103"/>
      <c r="AW371" s="103"/>
      <c r="AX371" s="103"/>
      <c r="AY371" s="103"/>
      <c r="AZ371" s="103"/>
      <c r="BA371" s="103"/>
      <c r="BB371" s="103"/>
      <c r="BC371" s="103"/>
      <c r="BD371" s="103"/>
      <c r="BE371" s="103"/>
      <c r="BF371" s="103"/>
      <c r="BG371" s="103"/>
      <c r="BH371" s="103"/>
      <c r="BI371" s="103"/>
      <c r="BJ371" s="103"/>
      <c r="BK371" s="103"/>
      <c r="BL371" s="103"/>
      <c r="BM371" s="103"/>
      <c r="BN371" s="103"/>
      <c r="BO371" s="103"/>
      <c r="BP371" s="103"/>
      <c r="BQ371" s="103"/>
      <c r="BR371" s="103"/>
      <c r="BS371" s="103"/>
      <c r="BT371" s="103"/>
      <c r="BU371" s="103"/>
      <c r="BV371" s="103"/>
      <c r="BW371" s="232"/>
      <c r="BX371" s="103"/>
      <c r="BY371" s="103"/>
      <c r="BZ371" s="103"/>
      <c r="CA371" s="103"/>
      <c r="CB371" s="103"/>
      <c r="CC371" s="103"/>
      <c r="CD371" s="103"/>
      <c r="CE371" s="103"/>
      <c r="CG371" s="103"/>
      <c r="CH371" s="103"/>
    </row>
    <row r="372" spans="1:86" s="123" customFormat="1">
      <c r="A372" s="122"/>
      <c r="B372" s="122"/>
      <c r="C372" s="122"/>
      <c r="M372" s="103"/>
      <c r="N372" s="103"/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103"/>
      <c r="Z372" s="103"/>
      <c r="AA372" s="103"/>
      <c r="AB372" s="103"/>
      <c r="AC372" s="103"/>
      <c r="AD372" s="103"/>
      <c r="AE372" s="103"/>
      <c r="AF372" s="103"/>
      <c r="AG372" s="103"/>
      <c r="AH372" s="103"/>
      <c r="AI372" s="103"/>
      <c r="AJ372" s="103"/>
      <c r="AK372" s="103"/>
      <c r="AL372" s="103"/>
      <c r="AP372" s="103"/>
      <c r="AQ372" s="103"/>
      <c r="AR372" s="103"/>
      <c r="AS372" s="103"/>
      <c r="AT372" s="103"/>
      <c r="AU372" s="103"/>
      <c r="AV372" s="103"/>
      <c r="AW372" s="103"/>
      <c r="AX372" s="103"/>
      <c r="AY372" s="103"/>
      <c r="AZ372" s="103"/>
      <c r="BA372" s="103"/>
      <c r="BB372" s="103"/>
      <c r="BC372" s="103"/>
      <c r="BD372" s="103"/>
      <c r="BE372" s="103"/>
      <c r="BF372" s="103"/>
      <c r="BG372" s="103"/>
      <c r="BH372" s="103"/>
      <c r="BI372" s="103"/>
      <c r="BJ372" s="103"/>
      <c r="BK372" s="103"/>
      <c r="BL372" s="103"/>
      <c r="BM372" s="103"/>
      <c r="BN372" s="103"/>
      <c r="BO372" s="103"/>
      <c r="BP372" s="103"/>
      <c r="BQ372" s="103"/>
      <c r="BR372" s="103"/>
      <c r="BS372" s="103"/>
      <c r="BT372" s="103"/>
      <c r="BU372" s="103"/>
      <c r="BV372" s="103"/>
      <c r="BW372" s="232"/>
      <c r="BX372" s="103"/>
      <c r="BY372" s="103"/>
      <c r="BZ372" s="103"/>
      <c r="CA372" s="103"/>
      <c r="CB372" s="103"/>
      <c r="CC372" s="103"/>
      <c r="CD372" s="103"/>
      <c r="CE372" s="103"/>
      <c r="CG372" s="103"/>
      <c r="CH372" s="103"/>
    </row>
    <row r="373" spans="1:86" s="123" customFormat="1">
      <c r="A373" s="122"/>
      <c r="B373" s="122"/>
      <c r="C373" s="122"/>
      <c r="M373" s="103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  <c r="Y373" s="103"/>
      <c r="Z373" s="103"/>
      <c r="AA373" s="103"/>
      <c r="AB373" s="103"/>
      <c r="AC373" s="103"/>
      <c r="AD373" s="103"/>
      <c r="AE373" s="103"/>
      <c r="AF373" s="103"/>
      <c r="AG373" s="103"/>
      <c r="AH373" s="103"/>
      <c r="AI373" s="103"/>
      <c r="AJ373" s="103"/>
      <c r="AK373" s="103"/>
      <c r="AL373" s="103"/>
      <c r="AP373" s="103"/>
      <c r="AQ373" s="103"/>
      <c r="AR373" s="103"/>
      <c r="AS373" s="103"/>
      <c r="AT373" s="103"/>
      <c r="AU373" s="103"/>
      <c r="AV373" s="103"/>
      <c r="AW373" s="103"/>
      <c r="AX373" s="103"/>
      <c r="AY373" s="103"/>
      <c r="AZ373" s="103"/>
      <c r="BA373" s="103"/>
      <c r="BB373" s="103"/>
      <c r="BC373" s="103"/>
      <c r="BD373" s="103"/>
      <c r="BE373" s="103"/>
      <c r="BF373" s="103"/>
      <c r="BG373" s="103"/>
      <c r="BH373" s="103"/>
      <c r="BI373" s="103"/>
      <c r="BJ373" s="103"/>
      <c r="BK373" s="103"/>
      <c r="BL373" s="103"/>
      <c r="BM373" s="103"/>
      <c r="BN373" s="103"/>
      <c r="BO373" s="103"/>
      <c r="BP373" s="103"/>
      <c r="BQ373" s="103"/>
      <c r="BR373" s="103"/>
      <c r="BS373" s="103"/>
      <c r="BT373" s="103"/>
      <c r="BU373" s="103"/>
      <c r="BV373" s="103"/>
      <c r="BW373" s="232"/>
      <c r="BX373" s="103"/>
      <c r="BY373" s="103"/>
      <c r="BZ373" s="103"/>
      <c r="CA373" s="103"/>
      <c r="CB373" s="103"/>
      <c r="CC373" s="103"/>
      <c r="CD373" s="103"/>
      <c r="CE373" s="103"/>
      <c r="CG373" s="103"/>
      <c r="CH373" s="103"/>
    </row>
    <row r="374" spans="1:86" s="123" customFormat="1">
      <c r="A374" s="122"/>
      <c r="B374" s="122"/>
      <c r="C374" s="122"/>
      <c r="M374" s="103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  <c r="AA374" s="103"/>
      <c r="AB374" s="103"/>
      <c r="AC374" s="103"/>
      <c r="AD374" s="103"/>
      <c r="AE374" s="103"/>
      <c r="AF374" s="103"/>
      <c r="AG374" s="103"/>
      <c r="AH374" s="103"/>
      <c r="AI374" s="103"/>
      <c r="AJ374" s="103"/>
      <c r="AK374" s="103"/>
      <c r="AL374" s="103"/>
      <c r="AP374" s="103"/>
      <c r="AQ374" s="103"/>
      <c r="AR374" s="103"/>
      <c r="AS374" s="103"/>
      <c r="AT374" s="103"/>
      <c r="AU374" s="103"/>
      <c r="AV374" s="103"/>
      <c r="AW374" s="103"/>
      <c r="AX374" s="103"/>
      <c r="AY374" s="103"/>
      <c r="AZ374" s="103"/>
      <c r="BA374" s="103"/>
      <c r="BB374" s="103"/>
      <c r="BC374" s="103"/>
      <c r="BD374" s="103"/>
      <c r="BE374" s="103"/>
      <c r="BF374" s="103"/>
      <c r="BG374" s="103"/>
      <c r="BH374" s="103"/>
      <c r="BI374" s="103"/>
      <c r="BJ374" s="103"/>
      <c r="BK374" s="103"/>
      <c r="BL374" s="103"/>
      <c r="BM374" s="103"/>
      <c r="BN374" s="103"/>
      <c r="BO374" s="103"/>
      <c r="BP374" s="103"/>
      <c r="BQ374" s="103"/>
      <c r="BR374" s="103"/>
      <c r="BS374" s="103"/>
      <c r="BT374" s="103"/>
      <c r="BU374" s="103"/>
      <c r="BV374" s="103"/>
      <c r="BW374" s="232"/>
      <c r="BX374" s="103"/>
      <c r="BY374" s="103"/>
      <c r="BZ374" s="103"/>
      <c r="CA374" s="103"/>
      <c r="CB374" s="103"/>
      <c r="CC374" s="103"/>
      <c r="CD374" s="103"/>
      <c r="CE374" s="103"/>
      <c r="CG374" s="103"/>
      <c r="CH374" s="103"/>
    </row>
    <row r="375" spans="1:86" s="123" customFormat="1">
      <c r="A375" s="122"/>
      <c r="B375" s="122"/>
      <c r="C375" s="122"/>
      <c r="M375" s="103"/>
      <c r="N375" s="103"/>
      <c r="O375" s="103"/>
      <c r="P375" s="103"/>
      <c r="Q375" s="103"/>
      <c r="R375" s="103"/>
      <c r="S375" s="103"/>
      <c r="T375" s="103"/>
      <c r="U375" s="103"/>
      <c r="V375" s="103"/>
      <c r="W375" s="103"/>
      <c r="X375" s="103"/>
      <c r="Y375" s="103"/>
      <c r="Z375" s="103"/>
      <c r="AA375" s="103"/>
      <c r="AB375" s="103"/>
      <c r="AC375" s="103"/>
      <c r="AD375" s="103"/>
      <c r="AE375" s="103"/>
      <c r="AF375" s="103"/>
      <c r="AG375" s="103"/>
      <c r="AH375" s="103"/>
      <c r="AI375" s="103"/>
      <c r="AJ375" s="103"/>
      <c r="AK375" s="103"/>
      <c r="AL375" s="103"/>
      <c r="AP375" s="103"/>
      <c r="AQ375" s="103"/>
      <c r="AR375" s="103"/>
      <c r="AS375" s="103"/>
      <c r="AT375" s="103"/>
      <c r="AU375" s="103"/>
      <c r="AV375" s="103"/>
      <c r="AW375" s="103"/>
      <c r="AX375" s="103"/>
      <c r="AY375" s="103"/>
      <c r="AZ375" s="103"/>
      <c r="BA375" s="103"/>
      <c r="BB375" s="103"/>
      <c r="BC375" s="103"/>
      <c r="BD375" s="103"/>
      <c r="BE375" s="103"/>
      <c r="BF375" s="103"/>
      <c r="BG375" s="103"/>
      <c r="BH375" s="103"/>
      <c r="BI375" s="103"/>
      <c r="BJ375" s="103"/>
      <c r="BK375" s="103"/>
      <c r="BL375" s="103"/>
      <c r="BM375" s="103"/>
      <c r="BN375" s="103"/>
      <c r="BO375" s="103"/>
      <c r="BP375" s="103"/>
      <c r="BQ375" s="103"/>
      <c r="BR375" s="103"/>
      <c r="BS375" s="103"/>
      <c r="BT375" s="103"/>
      <c r="BU375" s="103"/>
      <c r="BV375" s="103"/>
      <c r="BW375" s="232"/>
      <c r="BX375" s="103"/>
      <c r="BY375" s="103"/>
      <c r="BZ375" s="103"/>
      <c r="CA375" s="103"/>
      <c r="CB375" s="103"/>
      <c r="CC375" s="103"/>
      <c r="CD375" s="103"/>
      <c r="CE375" s="103"/>
      <c r="CG375" s="103"/>
      <c r="CH375" s="103"/>
    </row>
    <row r="376" spans="1:86" s="123" customFormat="1">
      <c r="A376" s="122"/>
      <c r="B376" s="122"/>
      <c r="C376" s="122"/>
      <c r="M376" s="103"/>
      <c r="N376" s="103"/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  <c r="Y376" s="103"/>
      <c r="Z376" s="103"/>
      <c r="AA376" s="103"/>
      <c r="AB376" s="103"/>
      <c r="AC376" s="103"/>
      <c r="AD376" s="103"/>
      <c r="AE376" s="103"/>
      <c r="AF376" s="103"/>
      <c r="AG376" s="103"/>
      <c r="AH376" s="103"/>
      <c r="AI376" s="103"/>
      <c r="AJ376" s="103"/>
      <c r="AK376" s="103"/>
      <c r="AL376" s="103"/>
      <c r="AP376" s="103"/>
      <c r="AQ376" s="103"/>
      <c r="AR376" s="103"/>
      <c r="AS376" s="103"/>
      <c r="AT376" s="103"/>
      <c r="AU376" s="103"/>
      <c r="AV376" s="103"/>
      <c r="AW376" s="103"/>
      <c r="AX376" s="103"/>
      <c r="AY376" s="103"/>
      <c r="AZ376" s="103"/>
      <c r="BA376" s="103"/>
      <c r="BB376" s="103"/>
      <c r="BC376" s="103"/>
      <c r="BD376" s="103"/>
      <c r="BE376" s="103"/>
      <c r="BF376" s="103"/>
      <c r="BG376" s="103"/>
      <c r="BH376" s="103"/>
      <c r="BI376" s="103"/>
      <c r="BJ376" s="103"/>
      <c r="BK376" s="103"/>
      <c r="BL376" s="103"/>
      <c r="BM376" s="103"/>
      <c r="BN376" s="103"/>
      <c r="BO376" s="103"/>
      <c r="BP376" s="103"/>
      <c r="BQ376" s="103"/>
      <c r="BR376" s="103"/>
      <c r="BS376" s="103"/>
      <c r="BT376" s="103"/>
      <c r="BU376" s="103"/>
      <c r="BV376" s="103"/>
      <c r="BW376" s="232"/>
      <c r="BX376" s="103"/>
      <c r="BY376" s="103"/>
      <c r="BZ376" s="103"/>
      <c r="CA376" s="103"/>
      <c r="CB376" s="103"/>
      <c r="CC376" s="103"/>
      <c r="CD376" s="103"/>
      <c r="CE376" s="103"/>
      <c r="CG376" s="103"/>
      <c r="CH376" s="103"/>
    </row>
    <row r="377" spans="1:86" s="123" customFormat="1">
      <c r="A377" s="122"/>
      <c r="B377" s="122"/>
      <c r="C377" s="122"/>
      <c r="M377" s="103"/>
      <c r="N377" s="103"/>
      <c r="O377" s="103"/>
      <c r="P377" s="103"/>
      <c r="Q377" s="103"/>
      <c r="R377" s="103"/>
      <c r="S377" s="103"/>
      <c r="T377" s="103"/>
      <c r="U377" s="103"/>
      <c r="V377" s="103"/>
      <c r="W377" s="103"/>
      <c r="X377" s="103"/>
      <c r="Y377" s="103"/>
      <c r="Z377" s="103"/>
      <c r="AA377" s="103"/>
      <c r="AB377" s="103"/>
      <c r="AC377" s="103"/>
      <c r="AD377" s="103"/>
      <c r="AE377" s="103"/>
      <c r="AF377" s="103"/>
      <c r="AG377" s="103"/>
      <c r="AH377" s="103"/>
      <c r="AI377" s="103"/>
      <c r="AJ377" s="103"/>
      <c r="AK377" s="103"/>
      <c r="AL377" s="103"/>
      <c r="AP377" s="103"/>
      <c r="AQ377" s="103"/>
      <c r="AR377" s="103"/>
      <c r="AS377" s="103"/>
      <c r="AT377" s="103"/>
      <c r="AU377" s="103"/>
      <c r="AV377" s="103"/>
      <c r="AW377" s="103"/>
      <c r="AX377" s="103"/>
      <c r="AY377" s="103"/>
      <c r="AZ377" s="103"/>
      <c r="BA377" s="103"/>
      <c r="BB377" s="103"/>
      <c r="BC377" s="103"/>
      <c r="BD377" s="103"/>
      <c r="BE377" s="103"/>
      <c r="BF377" s="103"/>
      <c r="BG377" s="103"/>
      <c r="BH377" s="103"/>
      <c r="BI377" s="103"/>
      <c r="BJ377" s="103"/>
      <c r="BK377" s="103"/>
      <c r="BL377" s="103"/>
      <c r="BM377" s="103"/>
      <c r="BN377" s="103"/>
      <c r="BO377" s="103"/>
      <c r="BP377" s="103"/>
      <c r="BQ377" s="103"/>
      <c r="BR377" s="103"/>
      <c r="BS377" s="103"/>
      <c r="BT377" s="103"/>
      <c r="BU377" s="103"/>
      <c r="BV377" s="103"/>
      <c r="BW377" s="232"/>
      <c r="BX377" s="103"/>
      <c r="BY377" s="103"/>
      <c r="BZ377" s="103"/>
      <c r="CA377" s="103"/>
      <c r="CB377" s="103"/>
      <c r="CC377" s="103"/>
      <c r="CD377" s="103"/>
      <c r="CE377" s="103"/>
      <c r="CG377" s="103"/>
      <c r="CH377" s="103"/>
    </row>
    <row r="378" spans="1:86" s="123" customFormat="1">
      <c r="A378" s="122"/>
      <c r="B378" s="122"/>
      <c r="C378" s="122"/>
      <c r="M378" s="103"/>
      <c r="N378" s="103"/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  <c r="Y378" s="103"/>
      <c r="Z378" s="103"/>
      <c r="AA378" s="103"/>
      <c r="AB378" s="103"/>
      <c r="AC378" s="103"/>
      <c r="AD378" s="103"/>
      <c r="AE378" s="103"/>
      <c r="AF378" s="103"/>
      <c r="AG378" s="103"/>
      <c r="AH378" s="103"/>
      <c r="AI378" s="103"/>
      <c r="AJ378" s="103"/>
      <c r="AK378" s="103"/>
      <c r="AL378" s="103"/>
      <c r="AP378" s="103"/>
      <c r="AQ378" s="103"/>
      <c r="AR378" s="103"/>
      <c r="AS378" s="103"/>
      <c r="AT378" s="103"/>
      <c r="AU378" s="103"/>
      <c r="AV378" s="103"/>
      <c r="AW378" s="103"/>
      <c r="AX378" s="103"/>
      <c r="AY378" s="103"/>
      <c r="AZ378" s="103"/>
      <c r="BA378" s="103"/>
      <c r="BB378" s="103"/>
      <c r="BC378" s="103"/>
      <c r="BD378" s="103"/>
      <c r="BE378" s="103"/>
      <c r="BF378" s="103"/>
      <c r="BG378" s="103"/>
      <c r="BH378" s="103"/>
      <c r="BI378" s="103"/>
      <c r="BJ378" s="103"/>
      <c r="BK378" s="103"/>
      <c r="BL378" s="103"/>
      <c r="BM378" s="103"/>
      <c r="BN378" s="103"/>
      <c r="BO378" s="103"/>
      <c r="BP378" s="103"/>
      <c r="BQ378" s="103"/>
      <c r="BR378" s="103"/>
      <c r="BS378" s="103"/>
      <c r="BT378" s="103"/>
      <c r="BU378" s="103"/>
      <c r="BV378" s="103"/>
      <c r="BW378" s="232"/>
      <c r="BX378" s="103"/>
      <c r="BY378" s="103"/>
      <c r="BZ378" s="103"/>
      <c r="CA378" s="103"/>
      <c r="CB378" s="103"/>
      <c r="CC378" s="103"/>
      <c r="CD378" s="103"/>
      <c r="CE378" s="103"/>
      <c r="CG378" s="103"/>
      <c r="CH378" s="103"/>
    </row>
    <row r="379" spans="1:86" s="123" customFormat="1">
      <c r="A379" s="122"/>
      <c r="B379" s="122"/>
      <c r="C379" s="122"/>
      <c r="M379" s="103"/>
      <c r="N379" s="103"/>
      <c r="O379" s="103"/>
      <c r="P379" s="103"/>
      <c r="Q379" s="103"/>
      <c r="R379" s="103"/>
      <c r="S379" s="103"/>
      <c r="T379" s="103"/>
      <c r="U379" s="103"/>
      <c r="V379" s="103"/>
      <c r="W379" s="103"/>
      <c r="X379" s="103"/>
      <c r="Y379" s="103"/>
      <c r="Z379" s="103"/>
      <c r="AA379" s="103"/>
      <c r="AB379" s="103"/>
      <c r="AC379" s="103"/>
      <c r="AD379" s="103"/>
      <c r="AE379" s="103"/>
      <c r="AF379" s="103"/>
      <c r="AG379" s="103"/>
      <c r="AH379" s="103"/>
      <c r="AI379" s="103"/>
      <c r="AJ379" s="103"/>
      <c r="AK379" s="103"/>
      <c r="AL379" s="103"/>
      <c r="AP379" s="103"/>
      <c r="AQ379" s="103"/>
      <c r="AR379" s="103"/>
      <c r="AS379" s="103"/>
      <c r="AT379" s="103"/>
      <c r="AU379" s="103"/>
      <c r="AV379" s="103"/>
      <c r="AW379" s="103"/>
      <c r="AX379" s="103"/>
      <c r="AY379" s="103"/>
      <c r="AZ379" s="103"/>
      <c r="BA379" s="103"/>
      <c r="BB379" s="103"/>
      <c r="BC379" s="103"/>
      <c r="BD379" s="103"/>
      <c r="BE379" s="103"/>
      <c r="BF379" s="103"/>
      <c r="BG379" s="103"/>
      <c r="BH379" s="103"/>
      <c r="BI379" s="103"/>
      <c r="BJ379" s="103"/>
      <c r="BK379" s="103"/>
      <c r="BL379" s="103"/>
      <c r="BM379" s="103"/>
      <c r="BN379" s="103"/>
      <c r="BO379" s="103"/>
      <c r="BP379" s="103"/>
      <c r="BQ379" s="103"/>
      <c r="BR379" s="103"/>
      <c r="BS379" s="103"/>
      <c r="BT379" s="103"/>
      <c r="BU379" s="103"/>
      <c r="BV379" s="103"/>
      <c r="BW379" s="232"/>
      <c r="BX379" s="103"/>
      <c r="BY379" s="103"/>
      <c r="BZ379" s="103"/>
      <c r="CA379" s="103"/>
      <c r="CB379" s="103"/>
      <c r="CC379" s="103"/>
      <c r="CD379" s="103"/>
      <c r="CE379" s="103"/>
      <c r="CG379" s="103"/>
      <c r="CH379" s="103"/>
    </row>
    <row r="380" spans="1:86" s="123" customFormat="1">
      <c r="A380" s="122"/>
      <c r="B380" s="122"/>
      <c r="C380" s="122"/>
      <c r="M380" s="103"/>
      <c r="N380" s="103"/>
      <c r="O380" s="103"/>
      <c r="P380" s="103"/>
      <c r="Q380" s="103"/>
      <c r="R380" s="103"/>
      <c r="S380" s="103"/>
      <c r="T380" s="103"/>
      <c r="U380" s="103"/>
      <c r="V380" s="103"/>
      <c r="W380" s="103"/>
      <c r="X380" s="103"/>
      <c r="Y380" s="103"/>
      <c r="Z380" s="103"/>
      <c r="AA380" s="103"/>
      <c r="AB380" s="103"/>
      <c r="AC380" s="103"/>
      <c r="AD380" s="103"/>
      <c r="AE380" s="103"/>
      <c r="AF380" s="103"/>
      <c r="AG380" s="103"/>
      <c r="AH380" s="103"/>
      <c r="AI380" s="103"/>
      <c r="AJ380" s="103"/>
      <c r="AK380" s="103"/>
      <c r="AL380" s="103"/>
      <c r="AP380" s="103"/>
      <c r="AQ380" s="103"/>
      <c r="AR380" s="103"/>
      <c r="AS380" s="103"/>
      <c r="AT380" s="103"/>
      <c r="AU380" s="103"/>
      <c r="AV380" s="103"/>
      <c r="AW380" s="103"/>
      <c r="AX380" s="103"/>
      <c r="AY380" s="103"/>
      <c r="AZ380" s="103"/>
      <c r="BA380" s="103"/>
      <c r="BB380" s="103"/>
      <c r="BC380" s="103"/>
      <c r="BD380" s="103"/>
      <c r="BE380" s="103"/>
      <c r="BF380" s="103"/>
      <c r="BG380" s="103"/>
      <c r="BH380" s="103"/>
      <c r="BI380" s="103"/>
      <c r="BJ380" s="103"/>
      <c r="BK380" s="103"/>
      <c r="BL380" s="103"/>
      <c r="BM380" s="103"/>
      <c r="BN380" s="103"/>
      <c r="BO380" s="103"/>
      <c r="BP380" s="103"/>
      <c r="BQ380" s="103"/>
      <c r="BR380" s="103"/>
      <c r="BS380" s="103"/>
      <c r="BT380" s="103"/>
      <c r="BU380" s="103"/>
      <c r="BV380" s="103"/>
      <c r="BW380" s="232"/>
      <c r="BX380" s="103"/>
      <c r="BY380" s="103"/>
      <c r="BZ380" s="103"/>
      <c r="CA380" s="103"/>
      <c r="CB380" s="103"/>
      <c r="CC380" s="103"/>
      <c r="CD380" s="103"/>
      <c r="CE380" s="103"/>
      <c r="CG380" s="103"/>
      <c r="CH380" s="103"/>
    </row>
    <row r="381" spans="1:86" s="123" customFormat="1">
      <c r="A381" s="122"/>
      <c r="B381" s="122"/>
      <c r="C381" s="122"/>
      <c r="M381" s="103"/>
      <c r="N381" s="103"/>
      <c r="O381" s="103"/>
      <c r="P381" s="103"/>
      <c r="Q381" s="103"/>
      <c r="R381" s="103"/>
      <c r="S381" s="103"/>
      <c r="T381" s="103"/>
      <c r="U381" s="103"/>
      <c r="V381" s="103"/>
      <c r="W381" s="103"/>
      <c r="X381" s="103"/>
      <c r="Y381" s="103"/>
      <c r="Z381" s="103"/>
      <c r="AA381" s="103"/>
      <c r="AB381" s="103"/>
      <c r="AC381" s="103"/>
      <c r="AD381" s="103"/>
      <c r="AE381" s="103"/>
      <c r="AF381" s="103"/>
      <c r="AG381" s="103"/>
      <c r="AH381" s="103"/>
      <c r="AI381" s="103"/>
      <c r="AJ381" s="103"/>
      <c r="AK381" s="103"/>
      <c r="AL381" s="103"/>
      <c r="AP381" s="103"/>
      <c r="AQ381" s="103"/>
      <c r="AR381" s="103"/>
      <c r="AS381" s="103"/>
      <c r="AT381" s="103"/>
      <c r="AU381" s="103"/>
      <c r="AV381" s="103"/>
      <c r="AW381" s="103"/>
      <c r="AX381" s="103"/>
      <c r="AY381" s="103"/>
      <c r="AZ381" s="103"/>
      <c r="BA381" s="103"/>
      <c r="BB381" s="103"/>
      <c r="BC381" s="103"/>
      <c r="BD381" s="103"/>
      <c r="BE381" s="103"/>
      <c r="BF381" s="103"/>
      <c r="BG381" s="103"/>
      <c r="BH381" s="103"/>
      <c r="BI381" s="103"/>
      <c r="BJ381" s="103"/>
      <c r="BK381" s="103"/>
      <c r="BL381" s="103"/>
      <c r="BM381" s="103"/>
      <c r="BN381" s="103"/>
      <c r="BO381" s="103"/>
      <c r="BP381" s="103"/>
      <c r="BQ381" s="103"/>
      <c r="BR381" s="103"/>
      <c r="BS381" s="103"/>
      <c r="BT381" s="103"/>
      <c r="BU381" s="103"/>
      <c r="BV381" s="103"/>
      <c r="BW381" s="232"/>
      <c r="BX381" s="103"/>
      <c r="BY381" s="103"/>
      <c r="BZ381" s="103"/>
      <c r="CA381" s="103"/>
      <c r="CB381" s="103"/>
      <c r="CC381" s="103"/>
      <c r="CD381" s="103"/>
      <c r="CE381" s="103"/>
      <c r="CG381" s="103"/>
      <c r="CH381" s="103"/>
    </row>
    <row r="382" spans="1:86" s="123" customFormat="1">
      <c r="A382" s="122"/>
      <c r="B382" s="122"/>
      <c r="C382" s="122"/>
      <c r="M382" s="103"/>
      <c r="N382" s="103"/>
      <c r="O382" s="103"/>
      <c r="P382" s="103"/>
      <c r="Q382" s="103"/>
      <c r="R382" s="103"/>
      <c r="S382" s="103"/>
      <c r="T382" s="103"/>
      <c r="U382" s="103"/>
      <c r="V382" s="103"/>
      <c r="W382" s="103"/>
      <c r="X382" s="103"/>
      <c r="Y382" s="103"/>
      <c r="Z382" s="103"/>
      <c r="AA382" s="103"/>
      <c r="AB382" s="103"/>
      <c r="AC382" s="103"/>
      <c r="AD382" s="103"/>
      <c r="AE382" s="103"/>
      <c r="AF382" s="103"/>
      <c r="AG382" s="103"/>
      <c r="AH382" s="103"/>
      <c r="AI382" s="103"/>
      <c r="AJ382" s="103"/>
      <c r="AK382" s="103"/>
      <c r="AL382" s="103"/>
      <c r="AP382" s="103"/>
      <c r="AQ382" s="103"/>
      <c r="AR382" s="103"/>
      <c r="AS382" s="103"/>
      <c r="AT382" s="103"/>
      <c r="AU382" s="103"/>
      <c r="AV382" s="103"/>
      <c r="AW382" s="103"/>
      <c r="AX382" s="103"/>
      <c r="AY382" s="103"/>
      <c r="AZ382" s="103"/>
      <c r="BA382" s="103"/>
      <c r="BB382" s="103"/>
      <c r="BC382" s="103"/>
      <c r="BD382" s="103"/>
      <c r="BE382" s="103"/>
      <c r="BF382" s="103"/>
      <c r="BG382" s="103"/>
      <c r="BH382" s="103"/>
      <c r="BI382" s="103"/>
      <c r="BJ382" s="103"/>
      <c r="BK382" s="103"/>
      <c r="BL382" s="103"/>
      <c r="BM382" s="103"/>
      <c r="BN382" s="103"/>
      <c r="BO382" s="103"/>
      <c r="BP382" s="103"/>
      <c r="BQ382" s="103"/>
      <c r="BR382" s="103"/>
      <c r="BS382" s="103"/>
      <c r="BT382" s="103"/>
      <c r="BU382" s="103"/>
      <c r="BV382" s="103"/>
      <c r="BW382" s="232"/>
      <c r="BX382" s="103"/>
      <c r="BY382" s="103"/>
      <c r="BZ382" s="103"/>
      <c r="CA382" s="103"/>
      <c r="CB382" s="103"/>
      <c r="CC382" s="103"/>
      <c r="CD382" s="103"/>
      <c r="CE382" s="103"/>
      <c r="CG382" s="103"/>
      <c r="CH382" s="103"/>
    </row>
    <row r="383" spans="1:86" s="123" customFormat="1">
      <c r="A383" s="122"/>
      <c r="B383" s="122"/>
      <c r="C383" s="122"/>
      <c r="M383" s="103"/>
      <c r="N383" s="103"/>
      <c r="O383" s="103"/>
      <c r="P383" s="103"/>
      <c r="Q383" s="103"/>
      <c r="R383" s="103"/>
      <c r="S383" s="103"/>
      <c r="T383" s="103"/>
      <c r="U383" s="103"/>
      <c r="V383" s="103"/>
      <c r="W383" s="103"/>
      <c r="X383" s="103"/>
      <c r="Y383" s="103"/>
      <c r="Z383" s="103"/>
      <c r="AA383" s="103"/>
      <c r="AB383" s="103"/>
      <c r="AC383" s="103"/>
      <c r="AD383" s="103"/>
      <c r="AE383" s="103"/>
      <c r="AF383" s="103"/>
      <c r="AG383" s="103"/>
      <c r="AH383" s="103"/>
      <c r="AI383" s="103"/>
      <c r="AJ383" s="103"/>
      <c r="AK383" s="103"/>
      <c r="AL383" s="103"/>
      <c r="AP383" s="103"/>
      <c r="AQ383" s="103"/>
      <c r="AR383" s="103"/>
      <c r="AS383" s="103"/>
      <c r="AT383" s="103"/>
      <c r="AU383" s="103"/>
      <c r="AV383" s="103"/>
      <c r="AW383" s="103"/>
      <c r="AX383" s="103"/>
      <c r="AY383" s="103"/>
      <c r="AZ383" s="103"/>
      <c r="BA383" s="103"/>
      <c r="BB383" s="103"/>
      <c r="BC383" s="103"/>
      <c r="BD383" s="103"/>
      <c r="BE383" s="103"/>
      <c r="BF383" s="103"/>
      <c r="BG383" s="103"/>
      <c r="BH383" s="103"/>
      <c r="BI383" s="103"/>
      <c r="BJ383" s="103"/>
      <c r="BK383" s="103"/>
      <c r="BL383" s="103"/>
      <c r="BM383" s="103"/>
      <c r="BN383" s="103"/>
      <c r="BO383" s="103"/>
      <c r="BP383" s="103"/>
      <c r="BQ383" s="103"/>
      <c r="BR383" s="103"/>
      <c r="BS383" s="103"/>
      <c r="BT383" s="103"/>
      <c r="BU383" s="103"/>
      <c r="BV383" s="103"/>
      <c r="BW383" s="232"/>
      <c r="BX383" s="103"/>
      <c r="BY383" s="103"/>
      <c r="BZ383" s="103"/>
      <c r="CA383" s="103"/>
      <c r="CB383" s="103"/>
      <c r="CC383" s="103"/>
      <c r="CD383" s="103"/>
      <c r="CE383" s="103"/>
      <c r="CG383" s="103"/>
      <c r="CH383" s="103"/>
    </row>
    <row r="384" spans="1:86" s="123" customFormat="1">
      <c r="A384" s="122"/>
      <c r="B384" s="122"/>
      <c r="C384" s="122"/>
      <c r="M384" s="103"/>
      <c r="N384" s="103"/>
      <c r="O384" s="103"/>
      <c r="P384" s="103"/>
      <c r="Q384" s="103"/>
      <c r="R384" s="103"/>
      <c r="S384" s="103"/>
      <c r="T384" s="103"/>
      <c r="U384" s="103"/>
      <c r="V384" s="103"/>
      <c r="W384" s="103"/>
      <c r="X384" s="103"/>
      <c r="Y384" s="103"/>
      <c r="Z384" s="103"/>
      <c r="AA384" s="103"/>
      <c r="AB384" s="103"/>
      <c r="AC384" s="103"/>
      <c r="AD384" s="103"/>
      <c r="AE384" s="103"/>
      <c r="AF384" s="103"/>
      <c r="AG384" s="103"/>
      <c r="AH384" s="103"/>
      <c r="AI384" s="103"/>
      <c r="AJ384" s="103"/>
      <c r="AK384" s="103"/>
      <c r="AL384" s="103"/>
      <c r="AP384" s="103"/>
      <c r="AQ384" s="103"/>
      <c r="AR384" s="103"/>
      <c r="AS384" s="103"/>
      <c r="AT384" s="103"/>
      <c r="AU384" s="103"/>
      <c r="AV384" s="103"/>
      <c r="AW384" s="103"/>
      <c r="AX384" s="103"/>
      <c r="AY384" s="103"/>
      <c r="AZ384" s="103"/>
      <c r="BA384" s="103"/>
      <c r="BB384" s="103"/>
      <c r="BC384" s="103"/>
      <c r="BD384" s="103"/>
      <c r="BE384" s="103"/>
      <c r="BF384" s="103"/>
      <c r="BG384" s="103"/>
      <c r="BH384" s="103"/>
      <c r="BI384" s="103"/>
      <c r="BJ384" s="103"/>
      <c r="BK384" s="103"/>
      <c r="BL384" s="103"/>
      <c r="BM384" s="103"/>
      <c r="BN384" s="103"/>
      <c r="BO384" s="103"/>
      <c r="BP384" s="103"/>
      <c r="BQ384" s="103"/>
      <c r="BR384" s="103"/>
      <c r="BS384" s="103"/>
      <c r="BT384" s="103"/>
      <c r="BU384" s="103"/>
      <c r="BV384" s="103"/>
      <c r="BW384" s="232"/>
      <c r="BX384" s="103"/>
      <c r="BY384" s="103"/>
      <c r="BZ384" s="103"/>
      <c r="CA384" s="103"/>
      <c r="CB384" s="103"/>
      <c r="CC384" s="103"/>
      <c r="CD384" s="103"/>
      <c r="CE384" s="103"/>
      <c r="CG384" s="103"/>
      <c r="CH384" s="103"/>
    </row>
    <row r="385" spans="1:86" s="123" customFormat="1">
      <c r="A385" s="122"/>
      <c r="B385" s="122"/>
      <c r="C385" s="122"/>
      <c r="M385" s="103"/>
      <c r="N385" s="103"/>
      <c r="O385" s="103"/>
      <c r="P385" s="103"/>
      <c r="Q385" s="103"/>
      <c r="R385" s="103"/>
      <c r="S385" s="103"/>
      <c r="T385" s="103"/>
      <c r="U385" s="103"/>
      <c r="V385" s="103"/>
      <c r="W385" s="103"/>
      <c r="X385" s="103"/>
      <c r="Y385" s="103"/>
      <c r="Z385" s="103"/>
      <c r="AA385" s="103"/>
      <c r="AB385" s="103"/>
      <c r="AC385" s="103"/>
      <c r="AD385" s="103"/>
      <c r="AE385" s="103"/>
      <c r="AF385" s="103"/>
      <c r="AG385" s="103"/>
      <c r="AH385" s="103"/>
      <c r="AI385" s="103"/>
      <c r="AJ385" s="103"/>
      <c r="AK385" s="103"/>
      <c r="AL385" s="103"/>
      <c r="AP385" s="103"/>
      <c r="AQ385" s="103"/>
      <c r="AR385" s="103"/>
      <c r="AS385" s="103"/>
      <c r="AT385" s="103"/>
      <c r="AU385" s="103"/>
      <c r="AV385" s="103"/>
      <c r="AW385" s="103"/>
      <c r="AX385" s="103"/>
      <c r="AY385" s="103"/>
      <c r="AZ385" s="103"/>
      <c r="BA385" s="103"/>
      <c r="BB385" s="103"/>
      <c r="BC385" s="103"/>
      <c r="BD385" s="103"/>
      <c r="BE385" s="103"/>
      <c r="BF385" s="103"/>
      <c r="BG385" s="103"/>
      <c r="BH385" s="103"/>
      <c r="BI385" s="103"/>
      <c r="BJ385" s="103"/>
      <c r="BK385" s="103"/>
      <c r="BL385" s="103"/>
      <c r="BM385" s="103"/>
      <c r="BN385" s="103"/>
      <c r="BO385" s="103"/>
      <c r="BP385" s="103"/>
      <c r="BQ385" s="103"/>
      <c r="BR385" s="103"/>
      <c r="BS385" s="103"/>
      <c r="BT385" s="103"/>
      <c r="BU385" s="103"/>
      <c r="BV385" s="103"/>
      <c r="BW385" s="232"/>
      <c r="BX385" s="103"/>
      <c r="BY385" s="103"/>
      <c r="BZ385" s="103"/>
      <c r="CA385" s="103"/>
      <c r="CB385" s="103"/>
      <c r="CC385" s="103"/>
      <c r="CD385" s="103"/>
      <c r="CE385" s="103"/>
      <c r="CG385" s="103"/>
      <c r="CH385" s="103"/>
    </row>
    <row r="386" spans="1:86" s="123" customFormat="1">
      <c r="A386" s="122"/>
      <c r="B386" s="122"/>
      <c r="C386" s="122"/>
      <c r="M386" s="103"/>
      <c r="N386" s="103"/>
      <c r="O386" s="103"/>
      <c r="P386" s="103"/>
      <c r="Q386" s="103"/>
      <c r="R386" s="103"/>
      <c r="S386" s="103"/>
      <c r="T386" s="103"/>
      <c r="U386" s="103"/>
      <c r="V386" s="103"/>
      <c r="W386" s="103"/>
      <c r="X386" s="103"/>
      <c r="Y386" s="103"/>
      <c r="Z386" s="103"/>
      <c r="AA386" s="103"/>
      <c r="AB386" s="103"/>
      <c r="AC386" s="103"/>
      <c r="AD386" s="103"/>
      <c r="AE386" s="103"/>
      <c r="AF386" s="103"/>
      <c r="AG386" s="103"/>
      <c r="AH386" s="103"/>
      <c r="AI386" s="103"/>
      <c r="AJ386" s="103"/>
      <c r="AK386" s="103"/>
      <c r="AL386" s="103"/>
      <c r="AP386" s="103"/>
      <c r="AQ386" s="103"/>
      <c r="AR386" s="103"/>
      <c r="AS386" s="103"/>
      <c r="AT386" s="103"/>
      <c r="AU386" s="103"/>
      <c r="AV386" s="103"/>
      <c r="AW386" s="103"/>
      <c r="AX386" s="103"/>
      <c r="AY386" s="103"/>
      <c r="AZ386" s="103"/>
      <c r="BA386" s="103"/>
      <c r="BB386" s="103"/>
      <c r="BC386" s="103"/>
      <c r="BD386" s="103"/>
      <c r="BE386" s="103"/>
      <c r="BF386" s="103"/>
      <c r="BG386" s="103"/>
      <c r="BH386" s="103"/>
      <c r="BI386" s="103"/>
      <c r="BJ386" s="103"/>
      <c r="BK386" s="103"/>
      <c r="BL386" s="103"/>
      <c r="BM386" s="103"/>
      <c r="BN386" s="103"/>
      <c r="BO386" s="103"/>
      <c r="BP386" s="103"/>
      <c r="BQ386" s="103"/>
      <c r="BR386" s="103"/>
      <c r="BS386" s="103"/>
      <c r="BT386" s="103"/>
      <c r="BU386" s="103"/>
      <c r="BV386" s="103"/>
      <c r="BW386" s="232"/>
      <c r="BX386" s="103"/>
      <c r="BY386" s="103"/>
      <c r="BZ386" s="103"/>
      <c r="CA386" s="103"/>
      <c r="CB386" s="103"/>
      <c r="CC386" s="103"/>
      <c r="CD386" s="103"/>
      <c r="CE386" s="103"/>
      <c r="CG386" s="103"/>
      <c r="CH386" s="103"/>
    </row>
    <row r="387" spans="1:86" s="123" customFormat="1">
      <c r="A387" s="122"/>
      <c r="B387" s="122"/>
      <c r="C387" s="122"/>
      <c r="M387" s="103"/>
      <c r="N387" s="103"/>
      <c r="O387" s="103"/>
      <c r="P387" s="103"/>
      <c r="Q387" s="103"/>
      <c r="R387" s="103"/>
      <c r="S387" s="103"/>
      <c r="T387" s="103"/>
      <c r="U387" s="103"/>
      <c r="V387" s="103"/>
      <c r="W387" s="103"/>
      <c r="X387" s="103"/>
      <c r="Y387" s="103"/>
      <c r="Z387" s="103"/>
      <c r="AA387" s="103"/>
      <c r="AB387" s="103"/>
      <c r="AC387" s="103"/>
      <c r="AD387" s="103"/>
      <c r="AE387" s="103"/>
      <c r="AF387" s="103"/>
      <c r="AG387" s="103"/>
      <c r="AH387" s="103"/>
      <c r="AI387" s="103"/>
      <c r="AJ387" s="103"/>
      <c r="AK387" s="103"/>
      <c r="AL387" s="103"/>
      <c r="AP387" s="103"/>
      <c r="AQ387" s="103"/>
      <c r="AR387" s="103"/>
      <c r="AS387" s="103"/>
      <c r="AT387" s="103"/>
      <c r="AU387" s="103"/>
      <c r="AV387" s="103"/>
      <c r="AW387" s="103"/>
      <c r="AX387" s="103"/>
      <c r="AY387" s="103"/>
      <c r="AZ387" s="103"/>
      <c r="BA387" s="103"/>
      <c r="BB387" s="103"/>
      <c r="BC387" s="103"/>
      <c r="BD387" s="103"/>
      <c r="BE387" s="103"/>
      <c r="BF387" s="103"/>
      <c r="BG387" s="103"/>
      <c r="BH387" s="103"/>
      <c r="BI387" s="103"/>
      <c r="BJ387" s="103"/>
      <c r="BK387" s="103"/>
      <c r="BL387" s="103"/>
      <c r="BM387" s="103"/>
      <c r="BN387" s="103"/>
      <c r="BO387" s="103"/>
      <c r="BP387" s="103"/>
      <c r="BQ387" s="103"/>
      <c r="BR387" s="103"/>
      <c r="BS387" s="103"/>
      <c r="BT387" s="103"/>
      <c r="BU387" s="103"/>
      <c r="BV387" s="103"/>
      <c r="BW387" s="232"/>
      <c r="BX387" s="103"/>
      <c r="BY387" s="103"/>
      <c r="BZ387" s="103"/>
      <c r="CA387" s="103"/>
      <c r="CB387" s="103"/>
      <c r="CC387" s="103"/>
      <c r="CD387" s="103"/>
      <c r="CE387" s="103"/>
      <c r="CG387" s="103"/>
      <c r="CH387" s="103"/>
    </row>
    <row r="388" spans="1:86" s="123" customFormat="1">
      <c r="A388" s="122"/>
      <c r="B388" s="122"/>
      <c r="C388" s="122"/>
      <c r="M388" s="103"/>
      <c r="N388" s="103"/>
      <c r="O388" s="103"/>
      <c r="P388" s="103"/>
      <c r="Q388" s="103"/>
      <c r="R388" s="103"/>
      <c r="S388" s="103"/>
      <c r="T388" s="103"/>
      <c r="U388" s="103"/>
      <c r="V388" s="103"/>
      <c r="W388" s="103"/>
      <c r="X388" s="103"/>
      <c r="Y388" s="103"/>
      <c r="Z388" s="103"/>
      <c r="AA388" s="103"/>
      <c r="AB388" s="103"/>
      <c r="AC388" s="103"/>
      <c r="AD388" s="103"/>
      <c r="AE388" s="103"/>
      <c r="AF388" s="103"/>
      <c r="AG388" s="103"/>
      <c r="AH388" s="103"/>
      <c r="AI388" s="103"/>
      <c r="AJ388" s="103"/>
      <c r="AK388" s="103"/>
      <c r="AL388" s="103"/>
      <c r="AP388" s="103"/>
      <c r="AQ388" s="103"/>
      <c r="AR388" s="103"/>
      <c r="AS388" s="103"/>
      <c r="AT388" s="103"/>
      <c r="AU388" s="103"/>
      <c r="AV388" s="103"/>
      <c r="AW388" s="103"/>
      <c r="AX388" s="103"/>
      <c r="AY388" s="103"/>
      <c r="AZ388" s="103"/>
      <c r="BA388" s="103"/>
      <c r="BB388" s="103"/>
      <c r="BC388" s="103"/>
      <c r="BD388" s="103"/>
      <c r="BE388" s="103"/>
      <c r="BF388" s="103"/>
      <c r="BG388" s="103"/>
      <c r="BH388" s="103"/>
      <c r="BI388" s="103"/>
      <c r="BJ388" s="103"/>
      <c r="BK388" s="103"/>
      <c r="BL388" s="103"/>
      <c r="BM388" s="103"/>
      <c r="BN388" s="103"/>
      <c r="BO388" s="103"/>
      <c r="BP388" s="103"/>
      <c r="BQ388" s="103"/>
      <c r="BR388" s="103"/>
      <c r="BS388" s="103"/>
      <c r="BT388" s="103"/>
      <c r="BU388" s="103"/>
      <c r="BV388" s="103"/>
      <c r="BW388" s="232"/>
      <c r="BX388" s="103"/>
      <c r="BY388" s="103"/>
      <c r="BZ388" s="103"/>
      <c r="CA388" s="103"/>
      <c r="CB388" s="103"/>
      <c r="CC388" s="103"/>
      <c r="CD388" s="103"/>
      <c r="CE388" s="103"/>
      <c r="CG388" s="103"/>
      <c r="CH388" s="103"/>
    </row>
    <row r="389" spans="1:86" s="123" customFormat="1">
      <c r="A389" s="122"/>
      <c r="B389" s="122"/>
      <c r="C389" s="122"/>
      <c r="M389" s="103"/>
      <c r="N389" s="103"/>
      <c r="O389" s="103"/>
      <c r="P389" s="103"/>
      <c r="Q389" s="103"/>
      <c r="R389" s="103"/>
      <c r="S389" s="103"/>
      <c r="T389" s="103"/>
      <c r="U389" s="103"/>
      <c r="V389" s="103"/>
      <c r="W389" s="103"/>
      <c r="X389" s="103"/>
      <c r="Y389" s="103"/>
      <c r="Z389" s="103"/>
      <c r="AA389" s="103"/>
      <c r="AB389" s="103"/>
      <c r="AC389" s="103"/>
      <c r="AD389" s="103"/>
      <c r="AE389" s="103"/>
      <c r="AF389" s="103"/>
      <c r="AG389" s="103"/>
      <c r="AH389" s="103"/>
      <c r="AI389" s="103"/>
      <c r="AJ389" s="103"/>
      <c r="AK389" s="103"/>
      <c r="AL389" s="103"/>
      <c r="AP389" s="103"/>
      <c r="AQ389" s="103"/>
      <c r="AR389" s="103"/>
      <c r="AS389" s="103"/>
      <c r="AT389" s="103"/>
      <c r="AU389" s="103"/>
      <c r="AV389" s="103"/>
      <c r="AW389" s="103"/>
      <c r="AX389" s="103"/>
      <c r="AY389" s="103"/>
      <c r="AZ389" s="103"/>
      <c r="BA389" s="103"/>
      <c r="BB389" s="103"/>
      <c r="BC389" s="103"/>
      <c r="BD389" s="103"/>
      <c r="BE389" s="103"/>
      <c r="BF389" s="103"/>
      <c r="BG389" s="103"/>
      <c r="BH389" s="103"/>
      <c r="BI389" s="103"/>
      <c r="BJ389" s="103"/>
      <c r="BK389" s="103"/>
      <c r="BL389" s="103"/>
      <c r="BM389" s="103"/>
      <c r="BN389" s="103"/>
      <c r="BO389" s="103"/>
      <c r="BP389" s="103"/>
      <c r="BQ389" s="103"/>
      <c r="BR389" s="103"/>
      <c r="BS389" s="103"/>
      <c r="BT389" s="103"/>
      <c r="BU389" s="103"/>
      <c r="BV389" s="103"/>
      <c r="BW389" s="232"/>
      <c r="BX389" s="103"/>
      <c r="BY389" s="103"/>
      <c r="BZ389" s="103"/>
      <c r="CA389" s="103"/>
      <c r="CB389" s="103"/>
      <c r="CC389" s="103"/>
      <c r="CD389" s="103"/>
      <c r="CE389" s="103"/>
      <c r="CG389" s="103"/>
      <c r="CH389" s="103"/>
    </row>
    <row r="390" spans="1:86" s="123" customFormat="1">
      <c r="A390" s="122"/>
      <c r="B390" s="122"/>
      <c r="C390" s="122"/>
      <c r="M390" s="103"/>
      <c r="N390" s="103"/>
      <c r="O390" s="103"/>
      <c r="P390" s="103"/>
      <c r="Q390" s="103"/>
      <c r="R390" s="103"/>
      <c r="S390" s="103"/>
      <c r="T390" s="103"/>
      <c r="U390" s="103"/>
      <c r="V390" s="103"/>
      <c r="W390" s="103"/>
      <c r="X390" s="103"/>
      <c r="Y390" s="103"/>
      <c r="Z390" s="103"/>
      <c r="AA390" s="103"/>
      <c r="AB390" s="103"/>
      <c r="AC390" s="103"/>
      <c r="AD390" s="103"/>
      <c r="AE390" s="103"/>
      <c r="AF390" s="103"/>
      <c r="AG390" s="103"/>
      <c r="AH390" s="103"/>
      <c r="AI390" s="103"/>
      <c r="AJ390" s="103"/>
      <c r="AK390" s="103"/>
      <c r="AL390" s="103"/>
      <c r="AP390" s="103"/>
      <c r="AQ390" s="103"/>
      <c r="AR390" s="103"/>
      <c r="AS390" s="103"/>
      <c r="AT390" s="103"/>
      <c r="AU390" s="103"/>
      <c r="AV390" s="103"/>
      <c r="AW390" s="103"/>
      <c r="AX390" s="103"/>
      <c r="AY390" s="103"/>
      <c r="AZ390" s="103"/>
      <c r="BA390" s="103"/>
      <c r="BB390" s="103"/>
      <c r="BC390" s="103"/>
      <c r="BD390" s="103"/>
      <c r="BE390" s="103"/>
      <c r="BF390" s="103"/>
      <c r="BG390" s="103"/>
      <c r="BH390" s="103"/>
      <c r="BI390" s="103"/>
      <c r="BJ390" s="103"/>
      <c r="BK390" s="103"/>
      <c r="BL390" s="103"/>
      <c r="BM390" s="103"/>
      <c r="BN390" s="103"/>
      <c r="BO390" s="103"/>
      <c r="BP390" s="103"/>
      <c r="BQ390" s="103"/>
      <c r="BR390" s="103"/>
      <c r="BS390" s="103"/>
      <c r="BT390" s="103"/>
      <c r="BU390" s="103"/>
      <c r="BV390" s="103"/>
      <c r="BW390" s="232"/>
      <c r="BX390" s="103"/>
      <c r="BY390" s="103"/>
      <c r="BZ390" s="103"/>
      <c r="CA390" s="103"/>
      <c r="CB390" s="103"/>
      <c r="CC390" s="103"/>
      <c r="CD390" s="103"/>
      <c r="CE390" s="103"/>
      <c r="CG390" s="103"/>
      <c r="CH390" s="103"/>
    </row>
    <row r="391" spans="1:86" s="123" customFormat="1">
      <c r="A391" s="122"/>
      <c r="B391" s="122"/>
      <c r="C391" s="122"/>
      <c r="M391" s="103"/>
      <c r="N391" s="103"/>
      <c r="O391" s="103"/>
      <c r="P391" s="103"/>
      <c r="Q391" s="103"/>
      <c r="R391" s="103"/>
      <c r="S391" s="103"/>
      <c r="T391" s="103"/>
      <c r="U391" s="103"/>
      <c r="V391" s="103"/>
      <c r="W391" s="103"/>
      <c r="X391" s="103"/>
      <c r="Y391" s="103"/>
      <c r="Z391" s="103"/>
      <c r="AA391" s="103"/>
      <c r="AB391" s="103"/>
      <c r="AC391" s="103"/>
      <c r="AD391" s="103"/>
      <c r="AE391" s="103"/>
      <c r="AF391" s="103"/>
      <c r="AG391" s="103"/>
      <c r="AH391" s="103"/>
      <c r="AI391" s="103"/>
      <c r="AJ391" s="103"/>
      <c r="AK391" s="103"/>
      <c r="AL391" s="103"/>
      <c r="AP391" s="103"/>
      <c r="AQ391" s="103"/>
      <c r="AR391" s="103"/>
      <c r="AS391" s="103"/>
      <c r="AT391" s="103"/>
      <c r="AU391" s="103"/>
      <c r="AV391" s="103"/>
      <c r="AW391" s="103"/>
      <c r="AX391" s="103"/>
      <c r="AY391" s="103"/>
      <c r="AZ391" s="103"/>
      <c r="BA391" s="103"/>
      <c r="BB391" s="103"/>
      <c r="BC391" s="103"/>
      <c r="BD391" s="103"/>
      <c r="BE391" s="103"/>
      <c r="BF391" s="103"/>
      <c r="BG391" s="103"/>
      <c r="BH391" s="103"/>
      <c r="BI391" s="103"/>
      <c r="BJ391" s="103"/>
      <c r="BK391" s="103"/>
      <c r="BL391" s="103"/>
      <c r="BM391" s="103"/>
      <c r="BN391" s="103"/>
      <c r="BO391" s="103"/>
      <c r="BP391" s="103"/>
      <c r="BQ391" s="103"/>
      <c r="BR391" s="103"/>
      <c r="BS391" s="103"/>
      <c r="BT391" s="103"/>
      <c r="BU391" s="103"/>
      <c r="BV391" s="103"/>
      <c r="BW391" s="232"/>
      <c r="BX391" s="103"/>
      <c r="BY391" s="103"/>
      <c r="BZ391" s="103"/>
      <c r="CA391" s="103"/>
      <c r="CB391" s="103"/>
      <c r="CC391" s="103"/>
      <c r="CD391" s="103"/>
      <c r="CE391" s="103"/>
      <c r="CG391" s="103"/>
      <c r="CH391" s="103"/>
    </row>
    <row r="392" spans="1:86" s="123" customFormat="1">
      <c r="A392" s="122"/>
      <c r="B392" s="122"/>
      <c r="C392" s="122"/>
      <c r="M392" s="103"/>
      <c r="N392" s="103"/>
      <c r="O392" s="103"/>
      <c r="P392" s="103"/>
      <c r="Q392" s="103"/>
      <c r="R392" s="103"/>
      <c r="S392" s="103"/>
      <c r="T392" s="103"/>
      <c r="U392" s="103"/>
      <c r="V392" s="103"/>
      <c r="W392" s="103"/>
      <c r="X392" s="103"/>
      <c r="Y392" s="103"/>
      <c r="Z392" s="103"/>
      <c r="AA392" s="103"/>
      <c r="AB392" s="103"/>
      <c r="AC392" s="103"/>
      <c r="AD392" s="103"/>
      <c r="AE392" s="103"/>
      <c r="AF392" s="103"/>
      <c r="AG392" s="103"/>
      <c r="AH392" s="103"/>
      <c r="AI392" s="103"/>
      <c r="AJ392" s="103"/>
      <c r="AK392" s="103"/>
      <c r="AL392" s="103"/>
      <c r="AP392" s="103"/>
      <c r="AQ392" s="103"/>
      <c r="AR392" s="103"/>
      <c r="AS392" s="103"/>
      <c r="AT392" s="103"/>
      <c r="AU392" s="103"/>
      <c r="AV392" s="103"/>
      <c r="AW392" s="103"/>
      <c r="AX392" s="103"/>
      <c r="AY392" s="103"/>
      <c r="AZ392" s="103"/>
      <c r="BA392" s="103"/>
      <c r="BB392" s="103"/>
      <c r="BC392" s="103"/>
      <c r="BD392" s="103"/>
      <c r="BE392" s="103"/>
      <c r="BF392" s="103"/>
      <c r="BG392" s="103"/>
      <c r="BH392" s="103"/>
      <c r="BI392" s="103"/>
      <c r="BJ392" s="103"/>
      <c r="BK392" s="103"/>
      <c r="BL392" s="103"/>
      <c r="BM392" s="103"/>
      <c r="BN392" s="103"/>
      <c r="BO392" s="103"/>
      <c r="BP392" s="103"/>
      <c r="BQ392" s="103"/>
      <c r="BR392" s="103"/>
      <c r="BS392" s="103"/>
      <c r="BT392" s="103"/>
      <c r="BU392" s="103"/>
      <c r="BV392" s="103"/>
      <c r="BW392" s="232"/>
      <c r="BX392" s="103"/>
      <c r="BY392" s="103"/>
      <c r="BZ392" s="103"/>
      <c r="CA392" s="103"/>
      <c r="CB392" s="103"/>
      <c r="CC392" s="103"/>
      <c r="CD392" s="103"/>
      <c r="CE392" s="103"/>
      <c r="CG392" s="103"/>
      <c r="CH392" s="103"/>
    </row>
    <row r="393" spans="1:86" s="123" customFormat="1">
      <c r="A393" s="122"/>
      <c r="B393" s="122"/>
      <c r="C393" s="122"/>
      <c r="M393" s="103"/>
      <c r="N393" s="103"/>
      <c r="O393" s="103"/>
      <c r="P393" s="103"/>
      <c r="Q393" s="103"/>
      <c r="R393" s="103"/>
      <c r="S393" s="103"/>
      <c r="T393" s="103"/>
      <c r="U393" s="103"/>
      <c r="V393" s="103"/>
      <c r="W393" s="103"/>
      <c r="X393" s="103"/>
      <c r="Y393" s="103"/>
      <c r="Z393" s="103"/>
      <c r="AA393" s="103"/>
      <c r="AB393" s="103"/>
      <c r="AC393" s="103"/>
      <c r="AD393" s="103"/>
      <c r="AE393" s="103"/>
      <c r="AF393" s="103"/>
      <c r="AG393" s="103"/>
      <c r="AH393" s="103"/>
      <c r="AI393" s="103"/>
      <c r="AJ393" s="103"/>
      <c r="AK393" s="103"/>
      <c r="AL393" s="103"/>
      <c r="AP393" s="103"/>
      <c r="AQ393" s="103"/>
      <c r="AR393" s="103"/>
      <c r="AS393" s="103"/>
      <c r="AT393" s="103"/>
      <c r="AU393" s="103"/>
      <c r="AV393" s="103"/>
      <c r="AW393" s="103"/>
      <c r="AX393" s="103"/>
      <c r="AY393" s="103"/>
      <c r="AZ393" s="103"/>
      <c r="BA393" s="103"/>
      <c r="BB393" s="103"/>
      <c r="BC393" s="103"/>
      <c r="BD393" s="103"/>
      <c r="BE393" s="103"/>
      <c r="BF393" s="103"/>
      <c r="BG393" s="103"/>
      <c r="BH393" s="103"/>
      <c r="BI393" s="103"/>
      <c r="BJ393" s="103"/>
      <c r="BK393" s="103"/>
      <c r="BL393" s="103"/>
      <c r="BM393" s="103"/>
      <c r="BN393" s="103"/>
      <c r="BO393" s="103"/>
      <c r="BP393" s="103"/>
      <c r="BQ393" s="103"/>
      <c r="BR393" s="103"/>
      <c r="BS393" s="103"/>
      <c r="BT393" s="103"/>
      <c r="BU393" s="103"/>
      <c r="BV393" s="103"/>
      <c r="BW393" s="232"/>
      <c r="BX393" s="103"/>
      <c r="BY393" s="103"/>
      <c r="BZ393" s="103"/>
      <c r="CA393" s="103"/>
      <c r="CB393" s="103"/>
      <c r="CC393" s="103"/>
      <c r="CD393" s="103"/>
      <c r="CE393" s="103"/>
      <c r="CG393" s="103"/>
      <c r="CH393" s="103"/>
    </row>
    <row r="394" spans="1:86" s="123" customFormat="1">
      <c r="A394" s="122"/>
      <c r="B394" s="122"/>
      <c r="C394" s="122"/>
      <c r="M394" s="103"/>
      <c r="N394" s="103"/>
      <c r="O394" s="103"/>
      <c r="P394" s="103"/>
      <c r="Q394" s="103"/>
      <c r="R394" s="103"/>
      <c r="S394" s="103"/>
      <c r="T394" s="103"/>
      <c r="U394" s="103"/>
      <c r="V394" s="103"/>
      <c r="W394" s="103"/>
      <c r="X394" s="103"/>
      <c r="Y394" s="103"/>
      <c r="Z394" s="103"/>
      <c r="AA394" s="103"/>
      <c r="AB394" s="103"/>
      <c r="AC394" s="103"/>
      <c r="AD394" s="103"/>
      <c r="AE394" s="103"/>
      <c r="AF394" s="103"/>
      <c r="AG394" s="103"/>
      <c r="AH394" s="103"/>
      <c r="AI394" s="103"/>
      <c r="AJ394" s="103"/>
      <c r="AK394" s="103"/>
      <c r="AL394" s="103"/>
      <c r="AP394" s="103"/>
      <c r="AQ394" s="103"/>
      <c r="AR394" s="103"/>
      <c r="AS394" s="103"/>
      <c r="AT394" s="103"/>
      <c r="AU394" s="103"/>
      <c r="AV394" s="103"/>
      <c r="AW394" s="103"/>
      <c r="AX394" s="103"/>
      <c r="AY394" s="103"/>
      <c r="AZ394" s="103"/>
      <c r="BA394" s="103"/>
      <c r="BB394" s="103"/>
      <c r="BC394" s="103"/>
      <c r="BD394" s="103"/>
      <c r="BE394" s="103"/>
      <c r="BF394" s="103"/>
      <c r="BG394" s="103"/>
      <c r="BH394" s="103"/>
      <c r="BI394" s="103"/>
      <c r="BJ394" s="103"/>
      <c r="BK394" s="103"/>
      <c r="BL394" s="103"/>
      <c r="BM394" s="103"/>
      <c r="BN394" s="103"/>
      <c r="BO394" s="103"/>
      <c r="BP394" s="103"/>
      <c r="BQ394" s="103"/>
      <c r="BR394" s="103"/>
      <c r="BS394" s="103"/>
      <c r="BT394" s="103"/>
      <c r="BU394" s="103"/>
      <c r="BV394" s="103"/>
      <c r="BW394" s="232"/>
      <c r="BX394" s="103"/>
      <c r="BY394" s="103"/>
      <c r="BZ394" s="103"/>
      <c r="CA394" s="103"/>
      <c r="CB394" s="103"/>
      <c r="CC394" s="103"/>
      <c r="CD394" s="103"/>
      <c r="CE394" s="103"/>
      <c r="CG394" s="103"/>
      <c r="CH394" s="103"/>
    </row>
    <row r="395" spans="1:86" s="123" customFormat="1">
      <c r="A395" s="122"/>
      <c r="B395" s="122"/>
      <c r="C395" s="122"/>
      <c r="M395" s="103"/>
      <c r="N395" s="103"/>
      <c r="O395" s="103"/>
      <c r="P395" s="103"/>
      <c r="Q395" s="103"/>
      <c r="R395" s="103"/>
      <c r="S395" s="103"/>
      <c r="T395" s="103"/>
      <c r="U395" s="103"/>
      <c r="V395" s="103"/>
      <c r="W395" s="103"/>
      <c r="X395" s="103"/>
      <c r="Y395" s="103"/>
      <c r="Z395" s="103"/>
      <c r="AA395" s="103"/>
      <c r="AB395" s="103"/>
      <c r="AC395" s="103"/>
      <c r="AD395" s="103"/>
      <c r="AE395" s="103"/>
      <c r="AF395" s="103"/>
      <c r="AG395" s="103"/>
      <c r="AH395" s="103"/>
      <c r="AI395" s="103"/>
      <c r="AJ395" s="103"/>
      <c r="AK395" s="103"/>
      <c r="AL395" s="103"/>
      <c r="AP395" s="103"/>
      <c r="AQ395" s="103"/>
      <c r="AR395" s="103"/>
      <c r="AS395" s="103"/>
      <c r="AT395" s="103"/>
      <c r="AU395" s="103"/>
      <c r="AV395" s="103"/>
      <c r="AW395" s="103"/>
      <c r="AX395" s="103"/>
      <c r="AY395" s="103"/>
      <c r="AZ395" s="103"/>
      <c r="BA395" s="103"/>
      <c r="BB395" s="103"/>
      <c r="BC395" s="103"/>
      <c r="BD395" s="103"/>
      <c r="BE395" s="103"/>
      <c r="BF395" s="103"/>
      <c r="BG395" s="103"/>
      <c r="BH395" s="103"/>
      <c r="BI395" s="103"/>
      <c r="BJ395" s="103"/>
      <c r="BK395" s="103"/>
      <c r="BL395" s="103"/>
      <c r="BM395" s="103"/>
      <c r="BN395" s="103"/>
      <c r="BO395" s="103"/>
      <c r="BP395" s="103"/>
      <c r="BQ395" s="103"/>
      <c r="BR395" s="103"/>
      <c r="BS395" s="103"/>
      <c r="BT395" s="103"/>
      <c r="BU395" s="103"/>
      <c r="BV395" s="103"/>
      <c r="BW395" s="232"/>
      <c r="BX395" s="103"/>
      <c r="BY395" s="103"/>
      <c r="BZ395" s="103"/>
      <c r="CA395" s="103"/>
      <c r="CB395" s="103"/>
      <c r="CC395" s="103"/>
      <c r="CD395" s="103"/>
      <c r="CE395" s="103"/>
      <c r="CG395" s="103"/>
      <c r="CH395" s="103"/>
    </row>
    <row r="396" spans="1:86" s="123" customFormat="1">
      <c r="A396" s="122"/>
      <c r="B396" s="122"/>
      <c r="C396" s="122"/>
      <c r="M396" s="103"/>
      <c r="N396" s="103"/>
      <c r="O396" s="103"/>
      <c r="P396" s="103"/>
      <c r="Q396" s="103"/>
      <c r="R396" s="103"/>
      <c r="S396" s="103"/>
      <c r="T396" s="103"/>
      <c r="U396" s="103"/>
      <c r="V396" s="103"/>
      <c r="W396" s="103"/>
      <c r="X396" s="103"/>
      <c r="Y396" s="103"/>
      <c r="Z396" s="103"/>
      <c r="AA396" s="103"/>
      <c r="AB396" s="103"/>
      <c r="AC396" s="103"/>
      <c r="AD396" s="103"/>
      <c r="AE396" s="103"/>
      <c r="AF396" s="103"/>
      <c r="AG396" s="103"/>
      <c r="AH396" s="103"/>
      <c r="AI396" s="103"/>
      <c r="AJ396" s="103"/>
      <c r="AK396" s="103"/>
      <c r="AL396" s="103"/>
      <c r="AP396" s="103"/>
      <c r="AQ396" s="103"/>
      <c r="AR396" s="103"/>
      <c r="AS396" s="103"/>
      <c r="AT396" s="103"/>
      <c r="AU396" s="103"/>
      <c r="AV396" s="103"/>
      <c r="AW396" s="103"/>
      <c r="AX396" s="103"/>
      <c r="AY396" s="103"/>
      <c r="AZ396" s="103"/>
      <c r="BA396" s="103"/>
      <c r="BB396" s="103"/>
      <c r="BC396" s="103"/>
      <c r="BD396" s="103"/>
      <c r="BE396" s="103"/>
      <c r="BF396" s="103"/>
      <c r="BG396" s="103"/>
      <c r="BH396" s="103"/>
      <c r="BI396" s="103"/>
      <c r="BJ396" s="103"/>
      <c r="BK396" s="103"/>
      <c r="BL396" s="103"/>
      <c r="BM396" s="103"/>
      <c r="BN396" s="103"/>
      <c r="BO396" s="103"/>
      <c r="BP396" s="103"/>
      <c r="BQ396" s="103"/>
      <c r="BR396" s="103"/>
      <c r="BS396" s="103"/>
      <c r="BT396" s="103"/>
      <c r="BU396" s="103"/>
      <c r="BV396" s="103"/>
      <c r="BW396" s="232"/>
      <c r="BX396" s="103"/>
      <c r="BY396" s="103"/>
      <c r="BZ396" s="103"/>
      <c r="CA396" s="103"/>
      <c r="CB396" s="103"/>
      <c r="CC396" s="103"/>
      <c r="CD396" s="103"/>
      <c r="CE396" s="103"/>
      <c r="CG396" s="103"/>
      <c r="CH396" s="103"/>
    </row>
    <row r="397" spans="1:86" s="123" customFormat="1">
      <c r="A397" s="122"/>
      <c r="B397" s="122"/>
      <c r="C397" s="122"/>
      <c r="M397" s="103"/>
      <c r="N397" s="103"/>
      <c r="O397" s="103"/>
      <c r="P397" s="103"/>
      <c r="Q397" s="103"/>
      <c r="R397" s="103"/>
      <c r="S397" s="103"/>
      <c r="T397" s="103"/>
      <c r="U397" s="103"/>
      <c r="V397" s="103"/>
      <c r="W397" s="103"/>
      <c r="X397" s="103"/>
      <c r="Y397" s="103"/>
      <c r="Z397" s="103"/>
      <c r="AA397" s="103"/>
      <c r="AB397" s="103"/>
      <c r="AC397" s="103"/>
      <c r="AD397" s="103"/>
      <c r="AE397" s="103"/>
      <c r="AF397" s="103"/>
      <c r="AG397" s="103"/>
      <c r="AH397" s="103"/>
      <c r="AI397" s="103"/>
      <c r="AJ397" s="103"/>
      <c r="AK397" s="103"/>
      <c r="AL397" s="103"/>
      <c r="AP397" s="103"/>
      <c r="AQ397" s="103"/>
      <c r="AR397" s="103"/>
      <c r="AS397" s="103"/>
      <c r="AT397" s="103"/>
      <c r="AU397" s="103"/>
      <c r="AV397" s="103"/>
      <c r="AW397" s="103"/>
      <c r="AX397" s="103"/>
      <c r="AY397" s="103"/>
      <c r="AZ397" s="103"/>
      <c r="BA397" s="103"/>
      <c r="BB397" s="103"/>
      <c r="BC397" s="103"/>
      <c r="BD397" s="103"/>
      <c r="BE397" s="103"/>
      <c r="BF397" s="103"/>
      <c r="BG397" s="103"/>
      <c r="BH397" s="103"/>
      <c r="BI397" s="103"/>
      <c r="BJ397" s="103"/>
      <c r="BK397" s="103"/>
      <c r="BL397" s="103"/>
      <c r="BM397" s="103"/>
      <c r="BN397" s="103"/>
      <c r="BO397" s="103"/>
      <c r="BP397" s="103"/>
      <c r="BQ397" s="103"/>
      <c r="BR397" s="103"/>
      <c r="BS397" s="103"/>
      <c r="BT397" s="103"/>
      <c r="BU397" s="103"/>
      <c r="BV397" s="103"/>
      <c r="BW397" s="232"/>
      <c r="BX397" s="103"/>
      <c r="BY397" s="103"/>
      <c r="BZ397" s="103"/>
      <c r="CA397" s="103"/>
      <c r="CB397" s="103"/>
      <c r="CC397" s="103"/>
      <c r="CD397" s="103"/>
      <c r="CE397" s="103"/>
      <c r="CG397" s="103"/>
      <c r="CH397" s="103"/>
    </row>
    <row r="398" spans="1:86" s="123" customFormat="1">
      <c r="A398" s="122"/>
      <c r="B398" s="122"/>
      <c r="C398" s="122"/>
      <c r="M398" s="103"/>
      <c r="N398" s="103"/>
      <c r="O398" s="103"/>
      <c r="P398" s="103"/>
      <c r="Q398" s="103"/>
      <c r="R398" s="103"/>
      <c r="S398" s="103"/>
      <c r="T398" s="103"/>
      <c r="U398" s="103"/>
      <c r="V398" s="103"/>
      <c r="W398" s="103"/>
      <c r="X398" s="103"/>
      <c r="Y398" s="103"/>
      <c r="Z398" s="103"/>
      <c r="AA398" s="103"/>
      <c r="AB398" s="103"/>
      <c r="AC398" s="103"/>
      <c r="AD398" s="103"/>
      <c r="AE398" s="103"/>
      <c r="AF398" s="103"/>
      <c r="AG398" s="103"/>
      <c r="AH398" s="103"/>
      <c r="AI398" s="103"/>
      <c r="AJ398" s="103"/>
      <c r="AK398" s="103"/>
      <c r="AL398" s="103"/>
      <c r="AP398" s="103"/>
      <c r="AQ398" s="103"/>
      <c r="AR398" s="103"/>
      <c r="AS398" s="103"/>
      <c r="AT398" s="103"/>
      <c r="AU398" s="103"/>
      <c r="AV398" s="103"/>
      <c r="AW398" s="103"/>
      <c r="AX398" s="103"/>
      <c r="AY398" s="103"/>
      <c r="AZ398" s="103"/>
      <c r="BA398" s="103"/>
      <c r="BB398" s="103"/>
      <c r="BC398" s="103"/>
      <c r="BD398" s="103"/>
      <c r="BE398" s="103"/>
      <c r="BF398" s="103"/>
      <c r="BG398" s="103"/>
      <c r="BH398" s="103"/>
      <c r="BI398" s="103"/>
      <c r="BJ398" s="103"/>
      <c r="BK398" s="103"/>
      <c r="BL398" s="103"/>
      <c r="BM398" s="103"/>
      <c r="BN398" s="103"/>
      <c r="BO398" s="103"/>
      <c r="BP398" s="103"/>
      <c r="BQ398" s="103"/>
      <c r="BR398" s="103"/>
      <c r="BS398" s="103"/>
      <c r="BT398" s="103"/>
      <c r="BU398" s="103"/>
      <c r="BV398" s="103"/>
      <c r="BW398" s="232"/>
      <c r="BX398" s="103"/>
      <c r="BY398" s="103"/>
      <c r="BZ398" s="103"/>
      <c r="CA398" s="103"/>
      <c r="CB398" s="103"/>
      <c r="CC398" s="103"/>
      <c r="CD398" s="103"/>
      <c r="CE398" s="103"/>
      <c r="CG398" s="103"/>
      <c r="CH398" s="103"/>
    </row>
    <row r="399" spans="1:86" s="123" customFormat="1">
      <c r="A399" s="122"/>
      <c r="B399" s="122"/>
      <c r="C399" s="122"/>
      <c r="M399" s="103"/>
      <c r="N399" s="103"/>
      <c r="O399" s="103"/>
      <c r="P399" s="103"/>
      <c r="Q399" s="103"/>
      <c r="R399" s="103"/>
      <c r="S399" s="103"/>
      <c r="T399" s="103"/>
      <c r="U399" s="103"/>
      <c r="V399" s="103"/>
      <c r="W399" s="103"/>
      <c r="X399" s="103"/>
      <c r="Y399" s="103"/>
      <c r="Z399" s="103"/>
      <c r="AA399" s="103"/>
      <c r="AB399" s="103"/>
      <c r="AC399" s="103"/>
      <c r="AD399" s="103"/>
      <c r="AE399" s="103"/>
      <c r="AF399" s="103"/>
      <c r="AG399" s="103"/>
      <c r="AH399" s="103"/>
      <c r="AI399" s="103"/>
      <c r="AJ399" s="103"/>
      <c r="AK399" s="103"/>
      <c r="AL399" s="103"/>
      <c r="AP399" s="103"/>
      <c r="AQ399" s="103"/>
      <c r="AR399" s="103"/>
      <c r="AS399" s="103"/>
      <c r="AT399" s="103"/>
      <c r="AU399" s="103"/>
      <c r="AV399" s="103"/>
      <c r="AW399" s="103"/>
      <c r="AX399" s="103"/>
      <c r="AY399" s="103"/>
      <c r="AZ399" s="103"/>
      <c r="BA399" s="103"/>
      <c r="BB399" s="103"/>
      <c r="BC399" s="103"/>
      <c r="BD399" s="103"/>
      <c r="BE399" s="103"/>
      <c r="BF399" s="103"/>
      <c r="BG399" s="103"/>
      <c r="BH399" s="103"/>
      <c r="BI399" s="103"/>
      <c r="BJ399" s="103"/>
      <c r="BK399" s="103"/>
      <c r="BL399" s="103"/>
      <c r="BM399" s="103"/>
      <c r="BN399" s="103"/>
      <c r="BO399" s="103"/>
      <c r="BP399" s="103"/>
      <c r="BQ399" s="103"/>
      <c r="BR399" s="103"/>
      <c r="BS399" s="103"/>
      <c r="BT399" s="103"/>
      <c r="BU399" s="103"/>
      <c r="BV399" s="103"/>
      <c r="BW399" s="232"/>
      <c r="BX399" s="103"/>
      <c r="BY399" s="103"/>
      <c r="BZ399" s="103"/>
      <c r="CA399" s="103"/>
      <c r="CB399" s="103"/>
      <c r="CC399" s="103"/>
      <c r="CD399" s="103"/>
      <c r="CE399" s="103"/>
      <c r="CG399" s="103"/>
      <c r="CH399" s="103"/>
    </row>
    <row r="400" spans="1:86" s="123" customFormat="1">
      <c r="A400" s="122"/>
      <c r="B400" s="122"/>
      <c r="C400" s="122"/>
      <c r="M400" s="103"/>
      <c r="N400" s="103"/>
      <c r="O400" s="103"/>
      <c r="P400" s="103"/>
      <c r="Q400" s="103"/>
      <c r="R400" s="103"/>
      <c r="S400" s="103"/>
      <c r="T400" s="103"/>
      <c r="U400" s="103"/>
      <c r="V400" s="103"/>
      <c r="W400" s="103"/>
      <c r="X400" s="103"/>
      <c r="Y400" s="103"/>
      <c r="Z400" s="103"/>
      <c r="AA400" s="103"/>
      <c r="AB400" s="103"/>
      <c r="AC400" s="103"/>
      <c r="AD400" s="103"/>
      <c r="AE400" s="103"/>
      <c r="AF400" s="103"/>
      <c r="AG400" s="103"/>
      <c r="AH400" s="103"/>
      <c r="AI400" s="103"/>
      <c r="AJ400" s="103"/>
      <c r="AK400" s="103"/>
      <c r="AL400" s="103"/>
      <c r="AP400" s="103"/>
      <c r="AQ400" s="103"/>
      <c r="AR400" s="103"/>
      <c r="AS400" s="103"/>
      <c r="AT400" s="103"/>
      <c r="AU400" s="103"/>
      <c r="AV400" s="103"/>
      <c r="AW400" s="103"/>
      <c r="AX400" s="103"/>
      <c r="AY400" s="103"/>
      <c r="AZ400" s="103"/>
      <c r="BA400" s="103"/>
      <c r="BB400" s="103"/>
      <c r="BC400" s="103"/>
      <c r="BD400" s="103"/>
      <c r="BE400" s="103"/>
      <c r="BF400" s="103"/>
      <c r="BG400" s="103"/>
      <c r="BH400" s="103"/>
      <c r="BI400" s="103"/>
      <c r="BJ400" s="103"/>
      <c r="BK400" s="103"/>
      <c r="BL400" s="103"/>
      <c r="BM400" s="103"/>
      <c r="BN400" s="103"/>
      <c r="BO400" s="103"/>
      <c r="BP400" s="103"/>
      <c r="BQ400" s="103"/>
      <c r="BR400" s="103"/>
      <c r="BS400" s="103"/>
      <c r="BT400" s="103"/>
      <c r="BU400" s="103"/>
      <c r="BV400" s="103"/>
      <c r="BW400" s="232"/>
      <c r="BX400" s="103"/>
      <c r="BY400" s="103"/>
      <c r="BZ400" s="103"/>
      <c r="CA400" s="103"/>
      <c r="CB400" s="103"/>
      <c r="CC400" s="103"/>
      <c r="CD400" s="103"/>
      <c r="CE400" s="103"/>
      <c r="CG400" s="103"/>
      <c r="CH400" s="103"/>
    </row>
    <row r="401" spans="1:86" s="123" customFormat="1">
      <c r="A401" s="122"/>
      <c r="B401" s="122"/>
      <c r="C401" s="122"/>
      <c r="M401" s="103"/>
      <c r="N401" s="103"/>
      <c r="O401" s="103"/>
      <c r="P401" s="103"/>
      <c r="Q401" s="103"/>
      <c r="R401" s="103"/>
      <c r="S401" s="103"/>
      <c r="T401" s="103"/>
      <c r="U401" s="103"/>
      <c r="V401" s="103"/>
      <c r="W401" s="103"/>
      <c r="X401" s="103"/>
      <c r="Y401" s="103"/>
      <c r="Z401" s="103"/>
      <c r="AA401" s="103"/>
      <c r="AB401" s="103"/>
      <c r="AC401" s="103"/>
      <c r="AD401" s="103"/>
      <c r="AE401" s="103"/>
      <c r="AF401" s="103"/>
      <c r="AG401" s="103"/>
      <c r="AH401" s="103"/>
      <c r="AI401" s="103"/>
      <c r="AJ401" s="103"/>
      <c r="AK401" s="103"/>
      <c r="AL401" s="103"/>
      <c r="AP401" s="103"/>
      <c r="AQ401" s="103"/>
      <c r="AR401" s="103"/>
      <c r="AS401" s="103"/>
      <c r="AT401" s="103"/>
      <c r="AU401" s="103"/>
      <c r="AV401" s="103"/>
      <c r="AW401" s="103"/>
      <c r="AX401" s="103"/>
      <c r="AY401" s="103"/>
      <c r="AZ401" s="103"/>
      <c r="BA401" s="103"/>
      <c r="BB401" s="103"/>
      <c r="BC401" s="103"/>
      <c r="BD401" s="103"/>
      <c r="BE401" s="103"/>
      <c r="BF401" s="103"/>
      <c r="BG401" s="103"/>
      <c r="BH401" s="103"/>
      <c r="BI401" s="103"/>
      <c r="BJ401" s="103"/>
      <c r="BK401" s="103"/>
      <c r="BL401" s="103"/>
      <c r="BM401" s="103"/>
      <c r="BN401" s="103"/>
      <c r="BO401" s="103"/>
      <c r="BP401" s="103"/>
      <c r="BQ401" s="103"/>
      <c r="BR401" s="103"/>
      <c r="BS401" s="103"/>
      <c r="BT401" s="103"/>
      <c r="BU401" s="103"/>
      <c r="BV401" s="103"/>
      <c r="BW401" s="232"/>
      <c r="BX401" s="103"/>
      <c r="BY401" s="103"/>
      <c r="BZ401" s="103"/>
      <c r="CA401" s="103"/>
      <c r="CB401" s="103"/>
      <c r="CC401" s="103"/>
      <c r="CD401" s="103"/>
      <c r="CE401" s="103"/>
      <c r="CG401" s="103"/>
      <c r="CH401" s="103"/>
    </row>
    <row r="402" spans="1:86" s="123" customFormat="1">
      <c r="A402" s="122"/>
      <c r="B402" s="122"/>
      <c r="C402" s="122"/>
      <c r="M402" s="103"/>
      <c r="N402" s="103"/>
      <c r="O402" s="103"/>
      <c r="P402" s="103"/>
      <c r="Q402" s="103"/>
      <c r="R402" s="103"/>
      <c r="S402" s="103"/>
      <c r="T402" s="103"/>
      <c r="U402" s="103"/>
      <c r="V402" s="103"/>
      <c r="W402" s="103"/>
      <c r="X402" s="103"/>
      <c r="Y402" s="103"/>
      <c r="Z402" s="103"/>
      <c r="AA402" s="103"/>
      <c r="AB402" s="103"/>
      <c r="AC402" s="103"/>
      <c r="AD402" s="103"/>
      <c r="AE402" s="103"/>
      <c r="AF402" s="103"/>
      <c r="AG402" s="103"/>
      <c r="AH402" s="103"/>
      <c r="AI402" s="103"/>
      <c r="AJ402" s="103"/>
      <c r="AK402" s="103"/>
      <c r="AL402" s="103"/>
      <c r="AP402" s="103"/>
      <c r="AQ402" s="103"/>
      <c r="AR402" s="103"/>
      <c r="AS402" s="103"/>
      <c r="AT402" s="103"/>
      <c r="AU402" s="103"/>
      <c r="AV402" s="103"/>
      <c r="AW402" s="103"/>
      <c r="AX402" s="103"/>
      <c r="AY402" s="103"/>
      <c r="AZ402" s="103"/>
      <c r="BA402" s="103"/>
      <c r="BB402" s="103"/>
      <c r="BC402" s="103"/>
      <c r="BD402" s="103"/>
      <c r="BE402" s="103"/>
      <c r="BF402" s="103"/>
      <c r="BG402" s="103"/>
      <c r="BH402" s="103"/>
      <c r="BI402" s="103"/>
      <c r="BJ402" s="103"/>
      <c r="BK402" s="103"/>
      <c r="BL402" s="103"/>
      <c r="BM402" s="103"/>
      <c r="BN402" s="103"/>
      <c r="BO402" s="103"/>
      <c r="BP402" s="103"/>
      <c r="BQ402" s="103"/>
      <c r="BR402" s="103"/>
      <c r="BS402" s="103"/>
      <c r="BT402" s="103"/>
      <c r="BU402" s="103"/>
      <c r="BV402" s="103"/>
      <c r="BW402" s="232"/>
      <c r="BX402" s="103"/>
      <c r="BY402" s="103"/>
      <c r="BZ402" s="103"/>
      <c r="CA402" s="103"/>
      <c r="CB402" s="103"/>
      <c r="CC402" s="103"/>
      <c r="CD402" s="103"/>
      <c r="CE402" s="103"/>
      <c r="CG402" s="103"/>
      <c r="CH402" s="103"/>
    </row>
    <row r="403" spans="1:86" s="123" customFormat="1">
      <c r="A403" s="122"/>
      <c r="B403" s="122"/>
      <c r="C403" s="122"/>
      <c r="M403" s="103"/>
      <c r="N403" s="103"/>
      <c r="O403" s="103"/>
      <c r="P403" s="103"/>
      <c r="Q403" s="103"/>
      <c r="R403" s="103"/>
      <c r="S403" s="103"/>
      <c r="T403" s="103"/>
      <c r="U403" s="103"/>
      <c r="V403" s="103"/>
      <c r="W403" s="103"/>
      <c r="X403" s="103"/>
      <c r="Y403" s="103"/>
      <c r="Z403" s="103"/>
      <c r="AA403" s="103"/>
      <c r="AB403" s="103"/>
      <c r="AC403" s="103"/>
      <c r="AD403" s="103"/>
      <c r="AE403" s="103"/>
      <c r="AF403" s="103"/>
      <c r="AG403" s="103"/>
      <c r="AH403" s="103"/>
      <c r="AI403" s="103"/>
      <c r="AJ403" s="103"/>
      <c r="AK403" s="103"/>
      <c r="AL403" s="103"/>
      <c r="AP403" s="103"/>
      <c r="AQ403" s="103"/>
      <c r="AR403" s="103"/>
      <c r="AS403" s="103"/>
      <c r="AT403" s="103"/>
      <c r="AU403" s="103"/>
      <c r="AV403" s="103"/>
      <c r="AW403" s="103"/>
      <c r="AX403" s="103"/>
      <c r="AY403" s="103"/>
      <c r="AZ403" s="103"/>
      <c r="BA403" s="103"/>
      <c r="BB403" s="103"/>
      <c r="BC403" s="103"/>
      <c r="BD403" s="103"/>
      <c r="BE403" s="103"/>
      <c r="BF403" s="103"/>
      <c r="BG403" s="103"/>
      <c r="BH403" s="103"/>
      <c r="BI403" s="103"/>
      <c r="BJ403" s="103"/>
      <c r="BK403" s="103"/>
      <c r="BL403" s="103"/>
      <c r="BM403" s="103"/>
      <c r="BN403" s="103"/>
      <c r="BO403" s="103"/>
      <c r="BP403" s="103"/>
      <c r="BQ403" s="103"/>
      <c r="BR403" s="103"/>
      <c r="BS403" s="103"/>
      <c r="BT403" s="103"/>
      <c r="BU403" s="103"/>
      <c r="BV403" s="103"/>
      <c r="BW403" s="232"/>
      <c r="BX403" s="103"/>
      <c r="BY403" s="103"/>
      <c r="BZ403" s="103"/>
      <c r="CA403" s="103"/>
      <c r="CB403" s="103"/>
      <c r="CC403" s="103"/>
      <c r="CD403" s="103"/>
      <c r="CE403" s="103"/>
      <c r="CG403" s="103"/>
      <c r="CH403" s="103"/>
    </row>
    <row r="404" spans="1:86" s="123" customFormat="1">
      <c r="A404" s="122"/>
      <c r="B404" s="122"/>
      <c r="C404" s="122"/>
      <c r="M404" s="103"/>
      <c r="N404" s="103"/>
      <c r="O404" s="103"/>
      <c r="P404" s="103"/>
      <c r="Q404" s="103"/>
      <c r="R404" s="103"/>
      <c r="S404" s="103"/>
      <c r="T404" s="103"/>
      <c r="U404" s="103"/>
      <c r="V404" s="103"/>
      <c r="W404" s="103"/>
      <c r="X404" s="103"/>
      <c r="Y404" s="103"/>
      <c r="Z404" s="103"/>
      <c r="AA404" s="103"/>
      <c r="AB404" s="103"/>
      <c r="AC404" s="103"/>
      <c r="AD404" s="103"/>
      <c r="AE404" s="103"/>
      <c r="AF404" s="103"/>
      <c r="AG404" s="103"/>
      <c r="AH404" s="103"/>
      <c r="AI404" s="103"/>
      <c r="AJ404" s="103"/>
      <c r="AK404" s="103"/>
      <c r="AL404" s="103"/>
      <c r="AP404" s="103"/>
      <c r="AQ404" s="103"/>
      <c r="AR404" s="103"/>
      <c r="AS404" s="103"/>
      <c r="AT404" s="103"/>
      <c r="AU404" s="103"/>
      <c r="AV404" s="103"/>
      <c r="AW404" s="103"/>
      <c r="AX404" s="103"/>
      <c r="AY404" s="103"/>
      <c r="AZ404" s="103"/>
      <c r="BA404" s="103"/>
      <c r="BB404" s="103"/>
      <c r="BC404" s="103"/>
      <c r="BD404" s="103"/>
      <c r="BE404" s="103"/>
      <c r="BF404" s="103"/>
      <c r="BG404" s="103"/>
      <c r="BH404" s="103"/>
      <c r="BI404" s="103"/>
      <c r="BJ404" s="103"/>
      <c r="BK404" s="103"/>
      <c r="BL404" s="103"/>
      <c r="BM404" s="103"/>
      <c r="BN404" s="103"/>
      <c r="BO404" s="103"/>
      <c r="BP404" s="103"/>
      <c r="BQ404" s="103"/>
      <c r="BR404" s="103"/>
      <c r="BS404" s="103"/>
      <c r="BT404" s="103"/>
      <c r="BU404" s="103"/>
      <c r="BV404" s="103"/>
      <c r="BW404" s="232"/>
      <c r="BX404" s="103"/>
      <c r="BY404" s="103"/>
      <c r="BZ404" s="103"/>
      <c r="CA404" s="103"/>
      <c r="CB404" s="103"/>
      <c r="CC404" s="103"/>
      <c r="CD404" s="103"/>
      <c r="CE404" s="103"/>
      <c r="CG404" s="103"/>
      <c r="CH404" s="103"/>
    </row>
    <row r="405" spans="1:86" s="123" customFormat="1">
      <c r="A405" s="122"/>
      <c r="B405" s="122"/>
      <c r="C405" s="122"/>
      <c r="M405" s="103"/>
      <c r="N405" s="103"/>
      <c r="O405" s="103"/>
      <c r="P405" s="103"/>
      <c r="Q405" s="103"/>
      <c r="R405" s="103"/>
      <c r="S405" s="103"/>
      <c r="T405" s="103"/>
      <c r="U405" s="103"/>
      <c r="V405" s="103"/>
      <c r="W405" s="103"/>
      <c r="X405" s="103"/>
      <c r="Y405" s="103"/>
      <c r="Z405" s="103"/>
      <c r="AA405" s="103"/>
      <c r="AB405" s="103"/>
      <c r="AC405" s="103"/>
      <c r="AD405" s="103"/>
      <c r="AE405" s="103"/>
      <c r="AF405" s="103"/>
      <c r="AG405" s="103"/>
      <c r="AH405" s="103"/>
      <c r="AI405" s="103"/>
      <c r="AJ405" s="103"/>
      <c r="AK405" s="103"/>
      <c r="AL405" s="103"/>
      <c r="AP405" s="103"/>
      <c r="AQ405" s="103"/>
      <c r="AR405" s="103"/>
      <c r="AS405" s="103"/>
      <c r="AT405" s="103"/>
      <c r="AU405" s="103"/>
      <c r="AV405" s="103"/>
      <c r="AW405" s="103"/>
      <c r="AX405" s="103"/>
      <c r="AY405" s="103"/>
      <c r="AZ405" s="103"/>
      <c r="BA405" s="103"/>
      <c r="BB405" s="103"/>
      <c r="BC405" s="103"/>
      <c r="BD405" s="103"/>
      <c r="BE405" s="103"/>
      <c r="BF405" s="103"/>
      <c r="BG405" s="103"/>
      <c r="BH405" s="103"/>
      <c r="BI405" s="103"/>
      <c r="BJ405" s="103"/>
      <c r="BK405" s="103"/>
      <c r="BL405" s="103"/>
      <c r="BM405" s="103"/>
      <c r="BN405" s="103"/>
      <c r="BO405" s="103"/>
      <c r="BP405" s="103"/>
      <c r="BQ405" s="103"/>
      <c r="BR405" s="103"/>
      <c r="BS405" s="103"/>
      <c r="BT405" s="103"/>
      <c r="BU405" s="103"/>
      <c r="BV405" s="103"/>
      <c r="BW405" s="232"/>
      <c r="BX405" s="103"/>
      <c r="BY405" s="103"/>
      <c r="BZ405" s="103"/>
      <c r="CA405" s="103"/>
      <c r="CB405" s="103"/>
      <c r="CC405" s="103"/>
      <c r="CD405" s="103"/>
      <c r="CE405" s="103"/>
      <c r="CG405" s="103"/>
      <c r="CH405" s="103"/>
    </row>
    <row r="406" spans="1:86" s="123" customFormat="1">
      <c r="A406" s="122"/>
      <c r="B406" s="122"/>
      <c r="C406" s="122"/>
      <c r="M406" s="103"/>
      <c r="N406" s="103"/>
      <c r="O406" s="103"/>
      <c r="P406" s="103"/>
      <c r="Q406" s="103"/>
      <c r="R406" s="103"/>
      <c r="S406" s="103"/>
      <c r="T406" s="103"/>
      <c r="U406" s="103"/>
      <c r="V406" s="103"/>
      <c r="W406" s="103"/>
      <c r="X406" s="103"/>
      <c r="Y406" s="103"/>
      <c r="Z406" s="103"/>
      <c r="AA406" s="103"/>
      <c r="AB406" s="103"/>
      <c r="AC406" s="103"/>
      <c r="AD406" s="103"/>
      <c r="AE406" s="103"/>
      <c r="AF406" s="103"/>
      <c r="AG406" s="103"/>
      <c r="AH406" s="103"/>
      <c r="AI406" s="103"/>
      <c r="AJ406" s="103"/>
      <c r="AK406" s="103"/>
      <c r="AL406" s="103"/>
      <c r="AP406" s="103"/>
      <c r="AQ406" s="103"/>
      <c r="AR406" s="103"/>
      <c r="AS406" s="103"/>
      <c r="AT406" s="103"/>
      <c r="AU406" s="103"/>
      <c r="AV406" s="103"/>
      <c r="AW406" s="103"/>
      <c r="AX406" s="103"/>
      <c r="AY406" s="103"/>
      <c r="AZ406" s="103"/>
      <c r="BA406" s="103"/>
      <c r="BB406" s="103"/>
      <c r="BC406" s="103"/>
      <c r="BD406" s="103"/>
      <c r="BE406" s="103"/>
      <c r="BF406" s="103"/>
      <c r="BG406" s="103"/>
      <c r="BH406" s="103"/>
      <c r="BI406" s="103"/>
      <c r="BJ406" s="103"/>
      <c r="BK406" s="103"/>
      <c r="BL406" s="103"/>
      <c r="BM406" s="103"/>
      <c r="BN406" s="103"/>
      <c r="BO406" s="103"/>
      <c r="BP406" s="103"/>
      <c r="BQ406" s="103"/>
      <c r="BR406" s="103"/>
      <c r="BS406" s="103"/>
      <c r="BT406" s="103"/>
      <c r="BU406" s="103"/>
      <c r="BV406" s="103"/>
      <c r="BW406" s="232"/>
      <c r="BX406" s="103"/>
      <c r="BY406" s="103"/>
      <c r="BZ406" s="103"/>
      <c r="CA406" s="103"/>
      <c r="CB406" s="103"/>
      <c r="CC406" s="103"/>
      <c r="CD406" s="103"/>
      <c r="CE406" s="103"/>
      <c r="CG406" s="103"/>
      <c r="CH406" s="103"/>
    </row>
    <row r="407" spans="1:86" s="123" customFormat="1">
      <c r="A407" s="122"/>
      <c r="B407" s="122"/>
      <c r="C407" s="122"/>
      <c r="M407" s="103"/>
      <c r="N407" s="103"/>
      <c r="O407" s="103"/>
      <c r="P407" s="103"/>
      <c r="Q407" s="103"/>
      <c r="R407" s="103"/>
      <c r="S407" s="103"/>
      <c r="T407" s="103"/>
      <c r="U407" s="103"/>
      <c r="V407" s="103"/>
      <c r="W407" s="103"/>
      <c r="X407" s="103"/>
      <c r="Y407" s="103"/>
      <c r="Z407" s="103"/>
      <c r="AA407" s="103"/>
      <c r="AB407" s="103"/>
      <c r="AC407" s="103"/>
      <c r="AD407" s="103"/>
      <c r="AE407" s="103"/>
      <c r="AF407" s="103"/>
      <c r="AG407" s="103"/>
      <c r="AH407" s="103"/>
      <c r="AI407" s="103"/>
      <c r="AJ407" s="103"/>
      <c r="AK407" s="103"/>
      <c r="AL407" s="103"/>
      <c r="AP407" s="103"/>
      <c r="AQ407" s="103"/>
      <c r="AR407" s="103"/>
      <c r="AS407" s="103"/>
      <c r="AT407" s="103"/>
      <c r="AU407" s="103"/>
      <c r="AV407" s="103"/>
      <c r="AW407" s="103"/>
      <c r="AX407" s="103"/>
      <c r="AY407" s="103"/>
      <c r="AZ407" s="103"/>
      <c r="BA407" s="103"/>
      <c r="BB407" s="103"/>
      <c r="BC407" s="103"/>
      <c r="BD407" s="103"/>
      <c r="BE407" s="103"/>
      <c r="BF407" s="103"/>
      <c r="BG407" s="103"/>
      <c r="BH407" s="103"/>
      <c r="BI407" s="103"/>
      <c r="BJ407" s="103"/>
      <c r="BK407" s="103"/>
      <c r="BL407" s="103"/>
      <c r="BM407" s="103"/>
      <c r="BN407" s="103"/>
      <c r="BO407" s="103"/>
      <c r="BP407" s="103"/>
      <c r="BQ407" s="103"/>
      <c r="BR407" s="103"/>
      <c r="BS407" s="103"/>
      <c r="BT407" s="103"/>
      <c r="BU407" s="103"/>
      <c r="BV407" s="103"/>
      <c r="BW407" s="232"/>
      <c r="BX407" s="103"/>
      <c r="BY407" s="103"/>
      <c r="BZ407" s="103"/>
      <c r="CA407" s="103"/>
      <c r="CB407" s="103"/>
      <c r="CC407" s="103"/>
      <c r="CD407" s="103"/>
      <c r="CE407" s="103"/>
      <c r="CG407" s="103"/>
      <c r="CH407" s="103"/>
    </row>
    <row r="408" spans="1:86" s="123" customFormat="1">
      <c r="A408" s="122"/>
      <c r="B408" s="122"/>
      <c r="C408" s="122"/>
      <c r="M408" s="103"/>
      <c r="N408" s="103"/>
      <c r="O408" s="103"/>
      <c r="P408" s="103"/>
      <c r="Q408" s="103"/>
      <c r="R408" s="103"/>
      <c r="S408" s="103"/>
      <c r="T408" s="103"/>
      <c r="U408" s="103"/>
      <c r="V408" s="103"/>
      <c r="W408" s="103"/>
      <c r="X408" s="103"/>
      <c r="Y408" s="103"/>
      <c r="Z408" s="103"/>
      <c r="AA408" s="103"/>
      <c r="AB408" s="103"/>
      <c r="AC408" s="103"/>
      <c r="AD408" s="103"/>
      <c r="AE408" s="103"/>
      <c r="AF408" s="103"/>
      <c r="AG408" s="103"/>
      <c r="AH408" s="103"/>
      <c r="AI408" s="103"/>
      <c r="AJ408" s="103"/>
      <c r="AK408" s="103"/>
      <c r="AL408" s="103"/>
      <c r="AP408" s="103"/>
      <c r="AQ408" s="103"/>
      <c r="AR408" s="103"/>
      <c r="AS408" s="103"/>
      <c r="AT408" s="103"/>
      <c r="AU408" s="103"/>
      <c r="AV408" s="103"/>
      <c r="AW408" s="103"/>
      <c r="AX408" s="103"/>
      <c r="AY408" s="103"/>
      <c r="AZ408" s="103"/>
      <c r="BA408" s="103"/>
      <c r="BB408" s="103"/>
      <c r="BC408" s="103"/>
      <c r="BD408" s="103"/>
      <c r="BE408" s="103"/>
      <c r="BF408" s="103"/>
      <c r="BG408" s="103"/>
      <c r="BH408" s="103"/>
      <c r="BI408" s="103"/>
      <c r="BJ408" s="103"/>
      <c r="BK408" s="103"/>
      <c r="BL408" s="103"/>
      <c r="BM408" s="103"/>
      <c r="BN408" s="103"/>
      <c r="BO408" s="103"/>
      <c r="BP408" s="103"/>
      <c r="BQ408" s="103"/>
      <c r="BR408" s="103"/>
      <c r="BS408" s="103"/>
      <c r="BT408" s="103"/>
      <c r="BU408" s="103"/>
      <c r="BV408" s="103"/>
      <c r="BW408" s="232"/>
      <c r="BX408" s="103"/>
      <c r="BY408" s="103"/>
      <c r="BZ408" s="103"/>
      <c r="CA408" s="103"/>
      <c r="CB408" s="103"/>
      <c r="CC408" s="103"/>
      <c r="CD408" s="103"/>
      <c r="CE408" s="103"/>
      <c r="CG408" s="103"/>
      <c r="CH408" s="103"/>
    </row>
    <row r="409" spans="1:86" s="123" customFormat="1">
      <c r="A409" s="122"/>
      <c r="B409" s="122"/>
      <c r="C409" s="122"/>
      <c r="M409" s="103"/>
      <c r="N409" s="103"/>
      <c r="O409" s="103"/>
      <c r="P409" s="103"/>
      <c r="Q409" s="103"/>
      <c r="R409" s="103"/>
      <c r="S409" s="103"/>
      <c r="T409" s="103"/>
      <c r="U409" s="103"/>
      <c r="V409" s="103"/>
      <c r="W409" s="103"/>
      <c r="X409" s="103"/>
      <c r="Y409" s="103"/>
      <c r="Z409" s="103"/>
      <c r="AA409" s="103"/>
      <c r="AB409" s="103"/>
      <c r="AC409" s="103"/>
      <c r="AD409" s="103"/>
      <c r="AE409" s="103"/>
      <c r="AF409" s="103"/>
      <c r="AG409" s="103"/>
      <c r="AH409" s="103"/>
      <c r="AI409" s="103"/>
      <c r="AJ409" s="103"/>
      <c r="AK409" s="103"/>
      <c r="AL409" s="103"/>
      <c r="AP409" s="103"/>
      <c r="AQ409" s="103"/>
      <c r="AR409" s="103"/>
      <c r="AS409" s="103"/>
      <c r="AT409" s="103"/>
      <c r="AU409" s="103"/>
      <c r="AV409" s="103"/>
      <c r="AW409" s="103"/>
      <c r="AX409" s="103"/>
      <c r="AY409" s="103"/>
      <c r="AZ409" s="103"/>
      <c r="BA409" s="103"/>
      <c r="BB409" s="103"/>
      <c r="BC409" s="103"/>
      <c r="BD409" s="103"/>
      <c r="BE409" s="103"/>
      <c r="BF409" s="103"/>
      <c r="BG409" s="103"/>
      <c r="BH409" s="103"/>
      <c r="BI409" s="103"/>
      <c r="BJ409" s="103"/>
      <c r="BK409" s="103"/>
      <c r="BL409" s="103"/>
      <c r="BM409" s="103"/>
      <c r="BN409" s="103"/>
      <c r="BO409" s="103"/>
      <c r="BP409" s="103"/>
      <c r="BQ409" s="103"/>
      <c r="BR409" s="103"/>
      <c r="BS409" s="103"/>
      <c r="BT409" s="103"/>
      <c r="BU409" s="103"/>
      <c r="BV409" s="103"/>
      <c r="BW409" s="232"/>
      <c r="BX409" s="103"/>
      <c r="BY409" s="103"/>
      <c r="BZ409" s="103"/>
      <c r="CA409" s="103"/>
      <c r="CB409" s="103"/>
      <c r="CC409" s="103"/>
      <c r="CD409" s="103"/>
      <c r="CE409" s="103"/>
      <c r="CG409" s="103"/>
      <c r="CH409" s="103"/>
    </row>
    <row r="410" spans="1:86" s="123" customFormat="1">
      <c r="A410" s="122"/>
      <c r="B410" s="122"/>
      <c r="C410" s="122"/>
      <c r="M410" s="103"/>
      <c r="N410" s="103"/>
      <c r="O410" s="103"/>
      <c r="P410" s="103"/>
      <c r="Q410" s="103"/>
      <c r="R410" s="103"/>
      <c r="S410" s="103"/>
      <c r="T410" s="103"/>
      <c r="U410" s="103"/>
      <c r="V410" s="103"/>
      <c r="W410" s="103"/>
      <c r="X410" s="103"/>
      <c r="Y410" s="103"/>
      <c r="Z410" s="103"/>
      <c r="AA410" s="103"/>
      <c r="AB410" s="103"/>
      <c r="AC410" s="103"/>
      <c r="AD410" s="103"/>
      <c r="AE410" s="103"/>
      <c r="AF410" s="103"/>
      <c r="AG410" s="103"/>
      <c r="AH410" s="103"/>
      <c r="AI410" s="103"/>
      <c r="AJ410" s="103"/>
      <c r="AK410" s="103"/>
      <c r="AL410" s="103"/>
      <c r="AP410" s="103"/>
      <c r="AQ410" s="103"/>
      <c r="AR410" s="103"/>
      <c r="AS410" s="103"/>
      <c r="AT410" s="103"/>
      <c r="AU410" s="103"/>
      <c r="AV410" s="103"/>
      <c r="AW410" s="103"/>
      <c r="AX410" s="103"/>
      <c r="AY410" s="103"/>
      <c r="AZ410" s="103"/>
      <c r="BA410" s="103"/>
      <c r="BB410" s="103"/>
      <c r="BC410" s="103"/>
      <c r="BD410" s="103"/>
      <c r="BE410" s="103"/>
      <c r="BF410" s="103"/>
      <c r="BG410" s="103"/>
      <c r="BH410" s="103"/>
      <c r="BI410" s="103"/>
      <c r="BJ410" s="103"/>
      <c r="BK410" s="103"/>
      <c r="BL410" s="103"/>
      <c r="BM410" s="103"/>
      <c r="BN410" s="103"/>
      <c r="BO410" s="103"/>
      <c r="BP410" s="103"/>
      <c r="BQ410" s="103"/>
      <c r="BR410" s="103"/>
      <c r="BS410" s="103"/>
      <c r="BT410" s="103"/>
      <c r="BU410" s="103"/>
      <c r="BV410" s="103"/>
      <c r="BW410" s="232"/>
      <c r="BX410" s="103"/>
      <c r="BY410" s="103"/>
      <c r="BZ410" s="103"/>
      <c r="CA410" s="103"/>
      <c r="CB410" s="103"/>
      <c r="CC410" s="103"/>
      <c r="CD410" s="103"/>
      <c r="CE410" s="103"/>
      <c r="CG410" s="103"/>
      <c r="CH410" s="103"/>
    </row>
    <row r="411" spans="1:86" s="123" customFormat="1">
      <c r="A411" s="122"/>
      <c r="B411" s="122"/>
      <c r="C411" s="122"/>
      <c r="M411" s="103"/>
      <c r="N411" s="103"/>
      <c r="O411" s="103"/>
      <c r="P411" s="103"/>
      <c r="Q411" s="103"/>
      <c r="R411" s="103"/>
      <c r="S411" s="103"/>
      <c r="T411" s="103"/>
      <c r="U411" s="103"/>
      <c r="V411" s="103"/>
      <c r="W411" s="103"/>
      <c r="X411" s="103"/>
      <c r="Y411" s="103"/>
      <c r="Z411" s="103"/>
      <c r="AA411" s="103"/>
      <c r="AB411" s="103"/>
      <c r="AC411" s="103"/>
      <c r="AD411" s="103"/>
      <c r="AE411" s="103"/>
      <c r="AF411" s="103"/>
      <c r="AG411" s="103"/>
      <c r="AH411" s="103"/>
      <c r="AI411" s="103"/>
      <c r="AJ411" s="103"/>
      <c r="AK411" s="103"/>
      <c r="AL411" s="103"/>
      <c r="AP411" s="103"/>
      <c r="AQ411" s="103"/>
      <c r="AR411" s="103"/>
      <c r="AS411" s="103"/>
      <c r="AT411" s="103"/>
      <c r="AU411" s="103"/>
      <c r="AV411" s="103"/>
      <c r="AW411" s="103"/>
      <c r="AX411" s="103"/>
      <c r="AY411" s="103"/>
      <c r="AZ411" s="103"/>
      <c r="BA411" s="103"/>
      <c r="BB411" s="103"/>
      <c r="BC411" s="103"/>
      <c r="BD411" s="103"/>
      <c r="BE411" s="103"/>
      <c r="BF411" s="103"/>
      <c r="BG411" s="103"/>
      <c r="BH411" s="103"/>
      <c r="BI411" s="103"/>
      <c r="BJ411" s="103"/>
      <c r="BK411" s="103"/>
      <c r="BL411" s="103"/>
      <c r="BM411" s="103"/>
      <c r="BN411" s="103"/>
      <c r="BO411" s="103"/>
      <c r="BP411" s="103"/>
      <c r="BQ411" s="103"/>
      <c r="BR411" s="103"/>
      <c r="BS411" s="103"/>
      <c r="BT411" s="103"/>
      <c r="BU411" s="103"/>
      <c r="BV411" s="103"/>
      <c r="BW411" s="232"/>
      <c r="BX411" s="103"/>
      <c r="BY411" s="103"/>
      <c r="BZ411" s="103"/>
      <c r="CA411" s="103"/>
      <c r="CB411" s="103"/>
      <c r="CC411" s="103"/>
      <c r="CD411" s="103"/>
      <c r="CE411" s="103"/>
      <c r="CG411" s="103"/>
      <c r="CH411" s="103"/>
    </row>
    <row r="412" spans="1:86" s="123" customFormat="1">
      <c r="A412" s="122"/>
      <c r="B412" s="122"/>
      <c r="C412" s="122"/>
      <c r="M412" s="103"/>
      <c r="N412" s="103"/>
      <c r="O412" s="103"/>
      <c r="P412" s="103"/>
      <c r="Q412" s="103"/>
      <c r="R412" s="103"/>
      <c r="S412" s="103"/>
      <c r="T412" s="103"/>
      <c r="U412" s="103"/>
      <c r="V412" s="103"/>
      <c r="W412" s="103"/>
      <c r="X412" s="103"/>
      <c r="Y412" s="103"/>
      <c r="Z412" s="103"/>
      <c r="AA412" s="103"/>
      <c r="AB412" s="103"/>
      <c r="AC412" s="103"/>
      <c r="AD412" s="103"/>
      <c r="AE412" s="103"/>
      <c r="AF412" s="103"/>
      <c r="AG412" s="103"/>
      <c r="AH412" s="103"/>
      <c r="AI412" s="103"/>
      <c r="AJ412" s="103"/>
      <c r="AK412" s="103"/>
      <c r="AL412" s="103"/>
      <c r="AP412" s="103"/>
      <c r="AQ412" s="103"/>
      <c r="AR412" s="103"/>
      <c r="AS412" s="103"/>
      <c r="AT412" s="103"/>
      <c r="AU412" s="103"/>
      <c r="AV412" s="103"/>
      <c r="AW412" s="103"/>
      <c r="AX412" s="103"/>
      <c r="AY412" s="103"/>
      <c r="AZ412" s="103"/>
      <c r="BA412" s="103"/>
      <c r="BB412" s="103"/>
      <c r="BC412" s="103"/>
      <c r="BD412" s="103"/>
      <c r="BE412" s="103"/>
      <c r="BF412" s="103"/>
      <c r="BG412" s="103"/>
      <c r="BH412" s="103"/>
      <c r="BI412" s="103"/>
      <c r="BJ412" s="103"/>
      <c r="BK412" s="103"/>
      <c r="BL412" s="103"/>
      <c r="BM412" s="103"/>
      <c r="BN412" s="103"/>
      <c r="BO412" s="103"/>
      <c r="BP412" s="103"/>
      <c r="BQ412" s="103"/>
      <c r="BR412" s="103"/>
      <c r="BS412" s="103"/>
      <c r="BT412" s="103"/>
      <c r="BU412" s="103"/>
      <c r="BV412" s="103"/>
      <c r="BW412" s="232"/>
      <c r="BX412" s="103"/>
      <c r="BY412" s="103"/>
      <c r="BZ412" s="103"/>
      <c r="CA412" s="103"/>
      <c r="CB412" s="103"/>
      <c r="CC412" s="103"/>
      <c r="CD412" s="103"/>
      <c r="CE412" s="103"/>
      <c r="CG412" s="103"/>
      <c r="CH412" s="103"/>
    </row>
    <row r="413" spans="1:86" s="123" customFormat="1">
      <c r="A413" s="122"/>
      <c r="B413" s="122"/>
      <c r="C413" s="122"/>
      <c r="M413" s="103"/>
      <c r="N413" s="103"/>
      <c r="O413" s="103"/>
      <c r="P413" s="103"/>
      <c r="Q413" s="103"/>
      <c r="R413" s="103"/>
      <c r="S413" s="103"/>
      <c r="T413" s="103"/>
      <c r="U413" s="103"/>
      <c r="V413" s="103"/>
      <c r="W413" s="103"/>
      <c r="X413" s="103"/>
      <c r="Y413" s="103"/>
      <c r="Z413" s="103"/>
      <c r="AA413" s="103"/>
      <c r="AB413" s="103"/>
      <c r="AC413" s="103"/>
      <c r="AD413" s="103"/>
      <c r="AE413" s="103"/>
      <c r="AF413" s="103"/>
      <c r="AG413" s="103"/>
      <c r="AH413" s="103"/>
      <c r="AI413" s="103"/>
      <c r="AJ413" s="103"/>
      <c r="AK413" s="103"/>
      <c r="AL413" s="103"/>
      <c r="AP413" s="103"/>
      <c r="AQ413" s="103"/>
      <c r="AR413" s="103"/>
      <c r="AS413" s="103"/>
      <c r="AT413" s="103"/>
      <c r="AU413" s="103"/>
      <c r="AV413" s="103"/>
      <c r="AW413" s="103"/>
      <c r="AX413" s="103"/>
      <c r="AY413" s="103"/>
      <c r="AZ413" s="103"/>
      <c r="BA413" s="103"/>
      <c r="BB413" s="103"/>
      <c r="BC413" s="103"/>
      <c r="BD413" s="103"/>
      <c r="BE413" s="103"/>
      <c r="BF413" s="103"/>
      <c r="BG413" s="103"/>
      <c r="BH413" s="103"/>
      <c r="BI413" s="103"/>
      <c r="BJ413" s="103"/>
      <c r="BK413" s="103"/>
      <c r="BL413" s="103"/>
      <c r="BM413" s="103"/>
      <c r="BN413" s="103"/>
      <c r="BO413" s="103"/>
      <c r="BP413" s="103"/>
      <c r="BQ413" s="103"/>
      <c r="BR413" s="103"/>
      <c r="BS413" s="103"/>
      <c r="BT413" s="103"/>
      <c r="BU413" s="103"/>
      <c r="BV413" s="103"/>
      <c r="BW413" s="232"/>
      <c r="BX413" s="103"/>
      <c r="BY413" s="103"/>
      <c r="BZ413" s="103"/>
      <c r="CA413" s="103"/>
      <c r="CB413" s="103"/>
      <c r="CC413" s="103"/>
      <c r="CD413" s="103"/>
      <c r="CE413" s="103"/>
      <c r="CG413" s="103"/>
      <c r="CH413" s="103"/>
    </row>
    <row r="414" spans="1:86" s="123" customFormat="1">
      <c r="A414" s="122"/>
      <c r="B414" s="122"/>
      <c r="C414" s="122"/>
      <c r="M414" s="103"/>
      <c r="N414" s="103"/>
      <c r="O414" s="103"/>
      <c r="P414" s="103"/>
      <c r="Q414" s="103"/>
      <c r="R414" s="103"/>
      <c r="S414" s="103"/>
      <c r="T414" s="103"/>
      <c r="U414" s="103"/>
      <c r="V414" s="103"/>
      <c r="W414" s="103"/>
      <c r="X414" s="103"/>
      <c r="Y414" s="103"/>
      <c r="Z414" s="103"/>
      <c r="AA414" s="103"/>
      <c r="AB414" s="103"/>
      <c r="AC414" s="103"/>
      <c r="AD414" s="103"/>
      <c r="AE414" s="103"/>
      <c r="AF414" s="103"/>
      <c r="AG414" s="103"/>
      <c r="AH414" s="103"/>
      <c r="AI414" s="103"/>
      <c r="AJ414" s="103"/>
      <c r="AK414" s="103"/>
      <c r="AL414" s="103"/>
      <c r="AP414" s="103"/>
      <c r="AQ414" s="103"/>
      <c r="AR414" s="103"/>
      <c r="AS414" s="103"/>
      <c r="AT414" s="103"/>
      <c r="AU414" s="103"/>
      <c r="AV414" s="103"/>
      <c r="AW414" s="103"/>
      <c r="AX414" s="103"/>
      <c r="AY414" s="103"/>
      <c r="AZ414" s="103"/>
      <c r="BA414" s="103"/>
      <c r="BB414" s="103"/>
      <c r="BC414" s="103"/>
      <c r="BD414" s="103"/>
      <c r="BE414" s="103"/>
      <c r="BF414" s="103"/>
      <c r="BG414" s="103"/>
      <c r="BH414" s="103"/>
      <c r="BI414" s="103"/>
      <c r="BJ414" s="103"/>
      <c r="BK414" s="103"/>
      <c r="BL414" s="103"/>
      <c r="BM414" s="103"/>
      <c r="BN414" s="103"/>
      <c r="BO414" s="103"/>
      <c r="BP414" s="103"/>
      <c r="BQ414" s="103"/>
      <c r="BR414" s="103"/>
      <c r="BS414" s="103"/>
      <c r="BT414" s="103"/>
      <c r="BU414" s="103"/>
      <c r="BV414" s="103"/>
      <c r="BW414" s="232"/>
      <c r="BX414" s="103"/>
      <c r="BY414" s="103"/>
      <c r="BZ414" s="103"/>
      <c r="CA414" s="103"/>
      <c r="CB414" s="103"/>
      <c r="CC414" s="103"/>
      <c r="CD414" s="103"/>
      <c r="CE414" s="103"/>
      <c r="CG414" s="103"/>
      <c r="CH414" s="103"/>
    </row>
    <row r="415" spans="1:86" s="123" customFormat="1">
      <c r="A415" s="122"/>
      <c r="B415" s="122"/>
      <c r="C415" s="122"/>
      <c r="M415" s="103"/>
      <c r="N415" s="103"/>
      <c r="O415" s="103"/>
      <c r="P415" s="103"/>
      <c r="Q415" s="103"/>
      <c r="R415" s="103"/>
      <c r="S415" s="103"/>
      <c r="T415" s="103"/>
      <c r="U415" s="103"/>
      <c r="V415" s="103"/>
      <c r="W415" s="103"/>
      <c r="X415" s="103"/>
      <c r="Y415" s="103"/>
      <c r="Z415" s="103"/>
      <c r="AA415" s="103"/>
      <c r="AB415" s="103"/>
      <c r="AC415" s="103"/>
      <c r="AD415" s="103"/>
      <c r="AE415" s="103"/>
      <c r="AF415" s="103"/>
      <c r="AG415" s="103"/>
      <c r="AH415" s="103"/>
      <c r="AI415" s="103"/>
      <c r="AJ415" s="103"/>
      <c r="AK415" s="103"/>
      <c r="AL415" s="103"/>
      <c r="AP415" s="103"/>
      <c r="AQ415" s="103"/>
      <c r="AR415" s="103"/>
      <c r="AS415" s="103"/>
      <c r="AT415" s="103"/>
      <c r="AU415" s="103"/>
      <c r="AV415" s="103"/>
      <c r="AW415" s="103"/>
      <c r="AX415" s="103"/>
      <c r="AY415" s="103"/>
      <c r="AZ415" s="103"/>
      <c r="BA415" s="103"/>
      <c r="BB415" s="103"/>
      <c r="BC415" s="103"/>
      <c r="BD415" s="103"/>
      <c r="BE415" s="103"/>
      <c r="BF415" s="103"/>
      <c r="BG415" s="103"/>
      <c r="BH415" s="103"/>
      <c r="BI415" s="103"/>
      <c r="BJ415" s="103"/>
      <c r="BK415" s="103"/>
      <c r="BL415" s="103"/>
      <c r="BM415" s="103"/>
      <c r="BN415" s="103"/>
      <c r="BO415" s="103"/>
      <c r="BP415" s="103"/>
      <c r="BQ415" s="103"/>
      <c r="BR415" s="103"/>
      <c r="BS415" s="103"/>
      <c r="BT415" s="103"/>
      <c r="BU415" s="103"/>
      <c r="BV415" s="103"/>
      <c r="BW415" s="232"/>
      <c r="BX415" s="103"/>
      <c r="BY415" s="103"/>
      <c r="BZ415" s="103"/>
      <c r="CA415" s="103"/>
      <c r="CB415" s="103"/>
      <c r="CC415" s="103"/>
      <c r="CD415" s="103"/>
      <c r="CE415" s="103"/>
      <c r="CG415" s="103"/>
      <c r="CH415" s="103"/>
    </row>
    <row r="416" spans="1:86" s="123" customFormat="1">
      <c r="A416" s="122"/>
      <c r="B416" s="122"/>
      <c r="C416" s="122"/>
      <c r="M416" s="103"/>
      <c r="N416" s="103"/>
      <c r="O416" s="103"/>
      <c r="P416" s="103"/>
      <c r="Q416" s="103"/>
      <c r="R416" s="103"/>
      <c r="S416" s="103"/>
      <c r="T416" s="103"/>
      <c r="U416" s="103"/>
      <c r="V416" s="103"/>
      <c r="W416" s="103"/>
      <c r="X416" s="103"/>
      <c r="Y416" s="103"/>
      <c r="Z416" s="103"/>
      <c r="AA416" s="103"/>
      <c r="AB416" s="103"/>
      <c r="AC416" s="103"/>
      <c r="AD416" s="103"/>
      <c r="AE416" s="103"/>
      <c r="AF416" s="103"/>
      <c r="AG416" s="103"/>
      <c r="AH416" s="103"/>
      <c r="AI416" s="103"/>
      <c r="AJ416" s="103"/>
      <c r="AK416" s="103"/>
      <c r="AL416" s="103"/>
      <c r="AP416" s="103"/>
      <c r="AQ416" s="103"/>
      <c r="AR416" s="103"/>
      <c r="AS416" s="103"/>
      <c r="AT416" s="103"/>
      <c r="AU416" s="103"/>
      <c r="AV416" s="103"/>
      <c r="AW416" s="103"/>
      <c r="AX416" s="103"/>
      <c r="AY416" s="103"/>
      <c r="AZ416" s="103"/>
      <c r="BA416" s="103"/>
      <c r="BB416" s="103"/>
      <c r="BC416" s="103"/>
      <c r="BD416" s="103"/>
      <c r="BE416" s="103"/>
      <c r="BF416" s="103"/>
      <c r="BG416" s="103"/>
      <c r="BH416" s="103"/>
      <c r="BI416" s="103"/>
      <c r="BJ416" s="103"/>
      <c r="BK416" s="103"/>
      <c r="BL416" s="103"/>
      <c r="BM416" s="103"/>
      <c r="BN416" s="103"/>
      <c r="BO416" s="103"/>
      <c r="BP416" s="103"/>
      <c r="BQ416" s="103"/>
      <c r="BR416" s="103"/>
      <c r="BS416" s="103"/>
      <c r="BT416" s="103"/>
      <c r="BU416" s="103"/>
      <c r="BV416" s="103"/>
      <c r="BW416" s="232"/>
      <c r="BX416" s="103"/>
      <c r="BY416" s="103"/>
      <c r="BZ416" s="103"/>
      <c r="CA416" s="103"/>
      <c r="CB416" s="103"/>
      <c r="CC416" s="103"/>
      <c r="CD416" s="103"/>
      <c r="CE416" s="103"/>
      <c r="CG416" s="103"/>
      <c r="CH416" s="103"/>
    </row>
    <row r="417" spans="1:86" s="123" customFormat="1">
      <c r="A417" s="122"/>
      <c r="B417" s="122"/>
      <c r="C417" s="122"/>
      <c r="M417" s="103"/>
      <c r="N417" s="103"/>
      <c r="O417" s="103"/>
      <c r="P417" s="103"/>
      <c r="Q417" s="103"/>
      <c r="R417" s="103"/>
      <c r="S417" s="103"/>
      <c r="T417" s="103"/>
      <c r="U417" s="103"/>
      <c r="V417" s="103"/>
      <c r="W417" s="103"/>
      <c r="X417" s="103"/>
      <c r="Y417" s="103"/>
      <c r="Z417" s="103"/>
      <c r="AA417" s="103"/>
      <c r="AB417" s="103"/>
      <c r="AC417" s="103"/>
      <c r="AD417" s="103"/>
      <c r="AE417" s="103"/>
      <c r="AF417" s="103"/>
      <c r="AG417" s="103"/>
      <c r="AH417" s="103"/>
      <c r="AI417" s="103"/>
      <c r="AJ417" s="103"/>
      <c r="AK417" s="103"/>
      <c r="AL417" s="103"/>
      <c r="AP417" s="103"/>
      <c r="AQ417" s="103"/>
      <c r="AR417" s="103"/>
      <c r="AS417" s="103"/>
      <c r="AT417" s="103"/>
      <c r="AU417" s="103"/>
      <c r="AV417" s="103"/>
      <c r="AW417" s="103"/>
      <c r="AX417" s="103"/>
      <c r="AY417" s="103"/>
      <c r="AZ417" s="103"/>
      <c r="BA417" s="103"/>
      <c r="BB417" s="103"/>
      <c r="BC417" s="103"/>
      <c r="BD417" s="103"/>
      <c r="BE417" s="103"/>
      <c r="BF417" s="103"/>
      <c r="BG417" s="103"/>
      <c r="BH417" s="103"/>
      <c r="BI417" s="103"/>
      <c r="BJ417" s="103"/>
      <c r="BK417" s="103"/>
      <c r="BL417" s="103"/>
      <c r="BM417" s="103"/>
      <c r="BN417" s="103"/>
      <c r="BO417" s="103"/>
      <c r="BP417" s="103"/>
      <c r="BQ417" s="103"/>
      <c r="BR417" s="103"/>
      <c r="BS417" s="103"/>
      <c r="BT417" s="103"/>
      <c r="BU417" s="103"/>
      <c r="BV417" s="103"/>
      <c r="BW417" s="232"/>
      <c r="BX417" s="103"/>
      <c r="BY417" s="103"/>
      <c r="BZ417" s="103"/>
      <c r="CA417" s="103"/>
      <c r="CB417" s="103"/>
      <c r="CC417" s="103"/>
      <c r="CD417" s="103"/>
      <c r="CE417" s="103"/>
      <c r="CG417" s="103"/>
      <c r="CH417" s="103"/>
    </row>
    <row r="418" spans="1:86" s="123" customFormat="1">
      <c r="A418" s="122"/>
      <c r="B418" s="122"/>
      <c r="C418" s="122"/>
      <c r="M418" s="103"/>
      <c r="N418" s="103"/>
      <c r="O418" s="103"/>
      <c r="P418" s="103"/>
      <c r="Q418" s="103"/>
      <c r="R418" s="103"/>
      <c r="S418" s="103"/>
      <c r="T418" s="103"/>
      <c r="U418" s="103"/>
      <c r="V418" s="103"/>
      <c r="W418" s="103"/>
      <c r="X418" s="103"/>
      <c r="Y418" s="103"/>
      <c r="Z418" s="103"/>
      <c r="AA418" s="103"/>
      <c r="AB418" s="103"/>
      <c r="AC418" s="103"/>
      <c r="AD418" s="103"/>
      <c r="AE418" s="103"/>
      <c r="AF418" s="103"/>
      <c r="AG418" s="103"/>
      <c r="AH418" s="103"/>
      <c r="AI418" s="103"/>
      <c r="AJ418" s="103"/>
      <c r="AK418" s="103"/>
      <c r="AL418" s="103"/>
      <c r="AP418" s="103"/>
      <c r="AQ418" s="103"/>
      <c r="AR418" s="103"/>
      <c r="AS418" s="103"/>
      <c r="AT418" s="103"/>
      <c r="AU418" s="103"/>
      <c r="AV418" s="103"/>
      <c r="AW418" s="103"/>
      <c r="AX418" s="103"/>
      <c r="AY418" s="103"/>
      <c r="AZ418" s="103"/>
      <c r="BA418" s="103"/>
      <c r="BB418" s="103"/>
      <c r="BC418" s="103"/>
      <c r="BD418" s="103"/>
      <c r="BE418" s="103"/>
      <c r="BF418" s="103"/>
      <c r="BG418" s="103"/>
      <c r="BH418" s="103"/>
      <c r="BI418" s="103"/>
      <c r="BJ418" s="103"/>
      <c r="BK418" s="103"/>
      <c r="BL418" s="103"/>
      <c r="BM418" s="103"/>
      <c r="BN418" s="103"/>
      <c r="BO418" s="103"/>
      <c r="BP418" s="103"/>
      <c r="BQ418" s="103"/>
      <c r="BR418" s="103"/>
      <c r="BS418" s="103"/>
      <c r="BT418" s="103"/>
      <c r="BU418" s="103"/>
      <c r="BV418" s="103"/>
      <c r="BW418" s="232"/>
      <c r="BX418" s="103"/>
      <c r="BY418" s="103"/>
      <c r="BZ418" s="103"/>
      <c r="CA418" s="103"/>
      <c r="CB418" s="103"/>
      <c r="CC418" s="103"/>
      <c r="CD418" s="103"/>
      <c r="CE418" s="103"/>
      <c r="CG418" s="103"/>
      <c r="CH418" s="103"/>
    </row>
    <row r="419" spans="1:86" s="123" customFormat="1">
      <c r="A419" s="122"/>
      <c r="B419" s="122"/>
      <c r="C419" s="122"/>
      <c r="M419" s="103"/>
      <c r="N419" s="103"/>
      <c r="O419" s="103"/>
      <c r="P419" s="103"/>
      <c r="Q419" s="103"/>
      <c r="R419" s="103"/>
      <c r="S419" s="103"/>
      <c r="T419" s="103"/>
      <c r="U419" s="103"/>
      <c r="V419" s="103"/>
      <c r="W419" s="103"/>
      <c r="X419" s="103"/>
      <c r="Y419" s="103"/>
      <c r="Z419" s="103"/>
      <c r="AA419" s="103"/>
      <c r="AB419" s="103"/>
      <c r="AC419" s="103"/>
      <c r="AD419" s="103"/>
      <c r="AE419" s="103"/>
      <c r="AF419" s="103"/>
      <c r="AG419" s="103"/>
      <c r="AH419" s="103"/>
      <c r="AI419" s="103"/>
      <c r="AJ419" s="103"/>
      <c r="AK419" s="103"/>
      <c r="AL419" s="103"/>
      <c r="AP419" s="103"/>
      <c r="AQ419" s="103"/>
      <c r="AR419" s="103"/>
      <c r="AS419" s="103"/>
      <c r="AT419" s="103"/>
      <c r="AU419" s="103"/>
      <c r="AV419" s="103"/>
      <c r="AW419" s="103"/>
      <c r="AX419" s="103"/>
      <c r="AY419" s="103"/>
      <c r="AZ419" s="103"/>
      <c r="BA419" s="103"/>
      <c r="BB419" s="103"/>
      <c r="BC419" s="103"/>
      <c r="BD419" s="103"/>
      <c r="BE419" s="103"/>
      <c r="BF419" s="103"/>
      <c r="BG419" s="103"/>
      <c r="BH419" s="103"/>
      <c r="BI419" s="103"/>
      <c r="BJ419" s="103"/>
      <c r="BK419" s="103"/>
      <c r="BL419" s="103"/>
      <c r="BM419" s="103"/>
      <c r="BN419" s="103"/>
      <c r="BO419" s="103"/>
      <c r="BP419" s="103"/>
      <c r="BQ419" s="103"/>
      <c r="BR419" s="103"/>
      <c r="BS419" s="103"/>
      <c r="BT419" s="103"/>
      <c r="BU419" s="103"/>
      <c r="BV419" s="103"/>
      <c r="BW419" s="232"/>
      <c r="BX419" s="103"/>
      <c r="BY419" s="103"/>
      <c r="BZ419" s="103"/>
      <c r="CA419" s="103"/>
      <c r="CB419" s="103"/>
      <c r="CC419" s="103"/>
      <c r="CD419" s="103"/>
      <c r="CE419" s="103"/>
      <c r="CG419" s="103"/>
      <c r="CH419" s="103"/>
    </row>
    <row r="420" spans="1:86" s="123" customFormat="1">
      <c r="A420" s="122"/>
      <c r="B420" s="122"/>
      <c r="C420" s="122"/>
      <c r="M420" s="103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3"/>
      <c r="Z420" s="103"/>
      <c r="AA420" s="103"/>
      <c r="AB420" s="103"/>
      <c r="AC420" s="103"/>
      <c r="AD420" s="103"/>
      <c r="AE420" s="103"/>
      <c r="AF420" s="103"/>
      <c r="AG420" s="103"/>
      <c r="AH420" s="103"/>
      <c r="AI420" s="103"/>
      <c r="AJ420" s="103"/>
      <c r="AK420" s="103"/>
      <c r="AL420" s="103"/>
      <c r="AP420" s="103"/>
      <c r="AQ420" s="103"/>
      <c r="AR420" s="103"/>
      <c r="AS420" s="103"/>
      <c r="AT420" s="103"/>
      <c r="AU420" s="103"/>
      <c r="AV420" s="103"/>
      <c r="AW420" s="103"/>
      <c r="AX420" s="103"/>
      <c r="AY420" s="103"/>
      <c r="AZ420" s="103"/>
      <c r="BA420" s="103"/>
      <c r="BB420" s="103"/>
      <c r="BC420" s="103"/>
      <c r="BD420" s="103"/>
      <c r="BE420" s="103"/>
      <c r="BF420" s="103"/>
      <c r="BG420" s="103"/>
      <c r="BH420" s="103"/>
      <c r="BI420" s="103"/>
      <c r="BJ420" s="103"/>
      <c r="BK420" s="103"/>
      <c r="BL420" s="103"/>
      <c r="BM420" s="103"/>
      <c r="BN420" s="103"/>
      <c r="BO420" s="103"/>
      <c r="BP420" s="103"/>
      <c r="BQ420" s="103"/>
      <c r="BR420" s="103"/>
      <c r="BS420" s="103"/>
      <c r="BT420" s="103"/>
      <c r="BU420" s="103"/>
      <c r="BV420" s="103"/>
      <c r="BW420" s="232"/>
      <c r="BX420" s="103"/>
      <c r="BY420" s="103"/>
      <c r="BZ420" s="103"/>
      <c r="CA420" s="103"/>
      <c r="CB420" s="103"/>
      <c r="CC420" s="103"/>
      <c r="CD420" s="103"/>
      <c r="CE420" s="103"/>
      <c r="CG420" s="103"/>
      <c r="CH420" s="103"/>
    </row>
    <row r="421" spans="1:86" s="123" customFormat="1">
      <c r="A421" s="122"/>
      <c r="B421" s="122"/>
      <c r="C421" s="122"/>
      <c r="M421" s="103"/>
      <c r="N421" s="103"/>
      <c r="O421" s="103"/>
      <c r="P421" s="103"/>
      <c r="Q421" s="103"/>
      <c r="R421" s="103"/>
      <c r="S421" s="103"/>
      <c r="T421" s="103"/>
      <c r="U421" s="103"/>
      <c r="V421" s="103"/>
      <c r="W421" s="103"/>
      <c r="X421" s="103"/>
      <c r="Y421" s="103"/>
      <c r="Z421" s="103"/>
      <c r="AA421" s="103"/>
      <c r="AB421" s="103"/>
      <c r="AC421" s="103"/>
      <c r="AD421" s="103"/>
      <c r="AE421" s="103"/>
      <c r="AF421" s="103"/>
      <c r="AG421" s="103"/>
      <c r="AH421" s="103"/>
      <c r="AI421" s="103"/>
      <c r="AJ421" s="103"/>
      <c r="AK421" s="103"/>
      <c r="AL421" s="103"/>
      <c r="AP421" s="103"/>
      <c r="AQ421" s="103"/>
      <c r="AR421" s="103"/>
      <c r="AS421" s="103"/>
      <c r="AT421" s="103"/>
      <c r="AU421" s="103"/>
      <c r="AV421" s="103"/>
      <c r="AW421" s="103"/>
      <c r="AX421" s="103"/>
      <c r="AY421" s="103"/>
      <c r="AZ421" s="103"/>
      <c r="BA421" s="103"/>
      <c r="BB421" s="103"/>
      <c r="BC421" s="103"/>
      <c r="BD421" s="103"/>
      <c r="BE421" s="103"/>
      <c r="BF421" s="103"/>
      <c r="BG421" s="103"/>
      <c r="BH421" s="103"/>
      <c r="BI421" s="103"/>
      <c r="BJ421" s="103"/>
      <c r="BK421" s="103"/>
      <c r="BL421" s="103"/>
      <c r="BM421" s="103"/>
      <c r="BN421" s="103"/>
      <c r="BO421" s="103"/>
      <c r="BP421" s="103"/>
      <c r="BQ421" s="103"/>
      <c r="BR421" s="103"/>
      <c r="BS421" s="103"/>
      <c r="BT421" s="103"/>
      <c r="BU421" s="103"/>
      <c r="BV421" s="103"/>
      <c r="BW421" s="232"/>
      <c r="BX421" s="103"/>
      <c r="BY421" s="103"/>
      <c r="BZ421" s="103"/>
      <c r="CA421" s="103"/>
      <c r="CB421" s="103"/>
      <c r="CC421" s="103"/>
      <c r="CD421" s="103"/>
      <c r="CE421" s="103"/>
      <c r="CG421" s="103"/>
      <c r="CH421" s="103"/>
    </row>
    <row r="422" spans="1:86" s="123" customFormat="1">
      <c r="A422" s="122"/>
      <c r="B422" s="122"/>
      <c r="C422" s="122"/>
      <c r="M422" s="103"/>
      <c r="N422" s="103"/>
      <c r="O422" s="103"/>
      <c r="P422" s="103"/>
      <c r="Q422" s="103"/>
      <c r="R422" s="103"/>
      <c r="S422" s="103"/>
      <c r="T422" s="103"/>
      <c r="U422" s="103"/>
      <c r="V422" s="103"/>
      <c r="W422" s="103"/>
      <c r="X422" s="103"/>
      <c r="Y422" s="103"/>
      <c r="Z422" s="103"/>
      <c r="AA422" s="103"/>
      <c r="AB422" s="103"/>
      <c r="AC422" s="103"/>
      <c r="AD422" s="103"/>
      <c r="AE422" s="103"/>
      <c r="AF422" s="103"/>
      <c r="AG422" s="103"/>
      <c r="AH422" s="103"/>
      <c r="AI422" s="103"/>
      <c r="AJ422" s="103"/>
      <c r="AK422" s="103"/>
      <c r="AL422" s="103"/>
      <c r="AP422" s="103"/>
      <c r="AQ422" s="103"/>
      <c r="AR422" s="103"/>
      <c r="AS422" s="103"/>
      <c r="AT422" s="103"/>
      <c r="AU422" s="103"/>
      <c r="AV422" s="103"/>
      <c r="AW422" s="103"/>
      <c r="AX422" s="103"/>
      <c r="AY422" s="103"/>
      <c r="AZ422" s="103"/>
      <c r="BA422" s="103"/>
      <c r="BB422" s="103"/>
      <c r="BC422" s="103"/>
      <c r="BD422" s="103"/>
      <c r="BE422" s="103"/>
      <c r="BF422" s="103"/>
      <c r="BG422" s="103"/>
      <c r="BH422" s="103"/>
      <c r="BI422" s="103"/>
      <c r="BJ422" s="103"/>
      <c r="BK422" s="103"/>
      <c r="BL422" s="103"/>
      <c r="BM422" s="103"/>
      <c r="BN422" s="103"/>
      <c r="BO422" s="103"/>
      <c r="BP422" s="103"/>
      <c r="BQ422" s="103"/>
      <c r="BR422" s="103"/>
      <c r="BS422" s="103"/>
      <c r="BT422" s="103"/>
      <c r="BU422" s="103"/>
      <c r="BV422" s="103"/>
      <c r="BW422" s="232"/>
      <c r="BX422" s="103"/>
      <c r="BY422" s="103"/>
      <c r="BZ422" s="103"/>
      <c r="CA422" s="103"/>
      <c r="CB422" s="103"/>
      <c r="CC422" s="103"/>
      <c r="CD422" s="103"/>
      <c r="CE422" s="103"/>
      <c r="CG422" s="103"/>
      <c r="CH422" s="103"/>
    </row>
    <row r="423" spans="1:86" s="123" customFormat="1">
      <c r="A423" s="122"/>
      <c r="B423" s="122"/>
      <c r="C423" s="122"/>
      <c r="M423" s="103"/>
      <c r="N423" s="103"/>
      <c r="O423" s="103"/>
      <c r="P423" s="103"/>
      <c r="Q423" s="103"/>
      <c r="R423" s="103"/>
      <c r="S423" s="103"/>
      <c r="T423" s="103"/>
      <c r="U423" s="103"/>
      <c r="V423" s="103"/>
      <c r="W423" s="103"/>
      <c r="X423" s="103"/>
      <c r="Y423" s="103"/>
      <c r="Z423" s="103"/>
      <c r="AA423" s="103"/>
      <c r="AB423" s="103"/>
      <c r="AC423" s="103"/>
      <c r="AD423" s="103"/>
      <c r="AE423" s="103"/>
      <c r="AF423" s="103"/>
      <c r="AG423" s="103"/>
      <c r="AH423" s="103"/>
      <c r="AI423" s="103"/>
      <c r="AJ423" s="103"/>
      <c r="AK423" s="103"/>
      <c r="AL423" s="103"/>
      <c r="AP423" s="103"/>
      <c r="AQ423" s="103"/>
      <c r="AR423" s="103"/>
      <c r="AS423" s="103"/>
      <c r="AT423" s="103"/>
      <c r="AU423" s="103"/>
      <c r="AV423" s="103"/>
      <c r="AW423" s="103"/>
      <c r="AX423" s="103"/>
      <c r="AY423" s="103"/>
      <c r="AZ423" s="103"/>
      <c r="BA423" s="103"/>
      <c r="BB423" s="103"/>
      <c r="BC423" s="103"/>
      <c r="BD423" s="103"/>
      <c r="BE423" s="103"/>
      <c r="BF423" s="103"/>
      <c r="BG423" s="103"/>
      <c r="BH423" s="103"/>
      <c r="BI423" s="103"/>
      <c r="BJ423" s="103"/>
      <c r="BK423" s="103"/>
      <c r="BL423" s="103"/>
      <c r="BM423" s="103"/>
      <c r="BN423" s="103"/>
      <c r="BO423" s="103"/>
      <c r="BP423" s="103"/>
      <c r="BQ423" s="103"/>
      <c r="BR423" s="103"/>
      <c r="BS423" s="103"/>
      <c r="BT423" s="103"/>
      <c r="BU423" s="103"/>
      <c r="BV423" s="103"/>
      <c r="BW423" s="232"/>
      <c r="BX423" s="103"/>
      <c r="BY423" s="103"/>
      <c r="BZ423" s="103"/>
      <c r="CA423" s="103"/>
      <c r="CB423" s="103"/>
      <c r="CC423" s="103"/>
      <c r="CD423" s="103"/>
      <c r="CE423" s="103"/>
      <c r="CG423" s="103"/>
      <c r="CH423" s="103"/>
    </row>
    <row r="424" spans="1:86" s="123" customFormat="1">
      <c r="A424" s="122"/>
      <c r="B424" s="122"/>
      <c r="C424" s="122"/>
      <c r="M424" s="103"/>
      <c r="N424" s="103"/>
      <c r="O424" s="103"/>
      <c r="P424" s="103"/>
      <c r="Q424" s="103"/>
      <c r="R424" s="103"/>
      <c r="S424" s="103"/>
      <c r="T424" s="103"/>
      <c r="U424" s="103"/>
      <c r="V424" s="103"/>
      <c r="W424" s="103"/>
      <c r="X424" s="103"/>
      <c r="Y424" s="103"/>
      <c r="Z424" s="103"/>
      <c r="AA424" s="103"/>
      <c r="AB424" s="103"/>
      <c r="AC424" s="103"/>
      <c r="AD424" s="103"/>
      <c r="AE424" s="103"/>
      <c r="AF424" s="103"/>
      <c r="AG424" s="103"/>
      <c r="AH424" s="103"/>
      <c r="AI424" s="103"/>
      <c r="AJ424" s="103"/>
      <c r="AK424" s="103"/>
      <c r="AL424" s="103"/>
      <c r="AP424" s="103"/>
      <c r="AQ424" s="103"/>
      <c r="AR424" s="103"/>
      <c r="AS424" s="103"/>
      <c r="AT424" s="103"/>
      <c r="AU424" s="103"/>
      <c r="AV424" s="103"/>
      <c r="AW424" s="103"/>
      <c r="AX424" s="103"/>
      <c r="AY424" s="103"/>
      <c r="AZ424" s="103"/>
      <c r="BA424" s="103"/>
      <c r="BB424" s="103"/>
      <c r="BC424" s="103"/>
      <c r="BD424" s="103"/>
      <c r="BE424" s="103"/>
      <c r="BF424" s="103"/>
      <c r="BG424" s="103"/>
      <c r="BH424" s="103"/>
      <c r="BI424" s="103"/>
      <c r="BJ424" s="103"/>
      <c r="BK424" s="103"/>
      <c r="BL424" s="103"/>
      <c r="BM424" s="103"/>
      <c r="BN424" s="103"/>
      <c r="BO424" s="103"/>
      <c r="BP424" s="103"/>
      <c r="BQ424" s="103"/>
      <c r="BR424" s="103"/>
      <c r="BS424" s="103"/>
      <c r="BT424" s="103"/>
      <c r="BU424" s="103"/>
      <c r="BV424" s="103"/>
      <c r="BW424" s="232"/>
      <c r="BX424" s="103"/>
      <c r="BY424" s="103"/>
      <c r="BZ424" s="103"/>
      <c r="CA424" s="103"/>
      <c r="CB424" s="103"/>
      <c r="CC424" s="103"/>
      <c r="CD424" s="103"/>
      <c r="CE424" s="103"/>
      <c r="CG424" s="103"/>
      <c r="CH424" s="103"/>
    </row>
    <row r="425" spans="1:86" s="123" customFormat="1">
      <c r="A425" s="122"/>
      <c r="B425" s="122"/>
      <c r="C425" s="122"/>
      <c r="M425" s="103"/>
      <c r="N425" s="103"/>
      <c r="O425" s="103"/>
      <c r="P425" s="103"/>
      <c r="Q425" s="103"/>
      <c r="R425" s="103"/>
      <c r="S425" s="103"/>
      <c r="T425" s="103"/>
      <c r="U425" s="103"/>
      <c r="V425" s="103"/>
      <c r="W425" s="103"/>
      <c r="X425" s="103"/>
      <c r="Y425" s="103"/>
      <c r="Z425" s="103"/>
      <c r="AA425" s="103"/>
      <c r="AB425" s="103"/>
      <c r="AC425" s="103"/>
      <c r="AD425" s="103"/>
      <c r="AE425" s="103"/>
      <c r="AF425" s="103"/>
      <c r="AG425" s="103"/>
      <c r="AH425" s="103"/>
      <c r="AI425" s="103"/>
      <c r="AJ425" s="103"/>
      <c r="AK425" s="103"/>
      <c r="AL425" s="103"/>
      <c r="AP425" s="103"/>
      <c r="AQ425" s="103"/>
      <c r="AR425" s="103"/>
      <c r="AS425" s="103"/>
      <c r="AT425" s="103"/>
      <c r="AU425" s="103"/>
      <c r="AV425" s="103"/>
      <c r="AW425" s="103"/>
      <c r="AX425" s="103"/>
      <c r="AY425" s="103"/>
      <c r="AZ425" s="103"/>
      <c r="BA425" s="103"/>
      <c r="BB425" s="103"/>
      <c r="BC425" s="103"/>
      <c r="BD425" s="103"/>
      <c r="BE425" s="103"/>
      <c r="BF425" s="103"/>
      <c r="BG425" s="103"/>
      <c r="BH425" s="103"/>
      <c r="BI425" s="103"/>
      <c r="BJ425" s="103"/>
      <c r="BK425" s="103"/>
      <c r="BL425" s="103"/>
      <c r="BM425" s="103"/>
      <c r="BN425" s="103"/>
      <c r="BO425" s="103"/>
      <c r="BP425" s="103"/>
      <c r="BQ425" s="103"/>
      <c r="BR425" s="103"/>
      <c r="BS425" s="103"/>
      <c r="BT425" s="103"/>
      <c r="BU425" s="103"/>
      <c r="BV425" s="103"/>
      <c r="BW425" s="232"/>
      <c r="BX425" s="103"/>
      <c r="BY425" s="103"/>
      <c r="BZ425" s="103"/>
      <c r="CA425" s="103"/>
      <c r="CB425" s="103"/>
      <c r="CC425" s="103"/>
      <c r="CD425" s="103"/>
      <c r="CE425" s="103"/>
      <c r="CG425" s="103"/>
      <c r="CH425" s="103"/>
    </row>
    <row r="426" spans="1:86" s="123" customFormat="1">
      <c r="A426" s="122"/>
      <c r="B426" s="122"/>
      <c r="C426" s="122"/>
      <c r="M426" s="103"/>
      <c r="N426" s="103"/>
      <c r="O426" s="103"/>
      <c r="P426" s="103"/>
      <c r="Q426" s="103"/>
      <c r="R426" s="103"/>
      <c r="S426" s="103"/>
      <c r="T426" s="103"/>
      <c r="U426" s="103"/>
      <c r="V426" s="103"/>
      <c r="W426" s="103"/>
      <c r="X426" s="103"/>
      <c r="Y426" s="103"/>
      <c r="Z426" s="103"/>
      <c r="AA426" s="103"/>
      <c r="AB426" s="103"/>
      <c r="AC426" s="103"/>
      <c r="AD426" s="103"/>
      <c r="AE426" s="103"/>
      <c r="AF426" s="103"/>
      <c r="AG426" s="103"/>
      <c r="AH426" s="103"/>
      <c r="AI426" s="103"/>
      <c r="AJ426" s="103"/>
      <c r="AK426" s="103"/>
      <c r="AL426" s="103"/>
      <c r="AP426" s="103"/>
      <c r="AQ426" s="103"/>
      <c r="AR426" s="103"/>
      <c r="AS426" s="103"/>
      <c r="AT426" s="103"/>
      <c r="AU426" s="103"/>
      <c r="AV426" s="103"/>
      <c r="AW426" s="103"/>
      <c r="AX426" s="103"/>
      <c r="AY426" s="103"/>
      <c r="AZ426" s="103"/>
      <c r="BA426" s="103"/>
      <c r="BB426" s="103"/>
      <c r="BC426" s="103"/>
      <c r="BD426" s="103"/>
      <c r="BE426" s="103"/>
      <c r="BF426" s="103"/>
      <c r="BG426" s="103"/>
      <c r="BH426" s="103"/>
      <c r="BI426" s="103"/>
      <c r="BJ426" s="103"/>
      <c r="BK426" s="103"/>
      <c r="BL426" s="103"/>
      <c r="BM426" s="103"/>
      <c r="BN426" s="103"/>
      <c r="BO426" s="103"/>
      <c r="BP426" s="103"/>
      <c r="BQ426" s="103"/>
      <c r="BR426" s="103"/>
      <c r="BS426" s="103"/>
      <c r="BT426" s="103"/>
      <c r="BU426" s="103"/>
      <c r="BV426" s="103"/>
      <c r="BW426" s="232"/>
      <c r="BX426" s="103"/>
      <c r="BY426" s="103"/>
      <c r="BZ426" s="103"/>
      <c r="CA426" s="103"/>
      <c r="CB426" s="103"/>
      <c r="CC426" s="103"/>
      <c r="CD426" s="103"/>
      <c r="CE426" s="103"/>
      <c r="CG426" s="103"/>
      <c r="CH426" s="103"/>
    </row>
    <row r="427" spans="1:86" s="123" customFormat="1">
      <c r="A427" s="122"/>
      <c r="B427" s="122"/>
      <c r="C427" s="122"/>
      <c r="M427" s="103"/>
      <c r="N427" s="103"/>
      <c r="O427" s="103"/>
      <c r="P427" s="103"/>
      <c r="Q427" s="103"/>
      <c r="R427" s="103"/>
      <c r="S427" s="103"/>
      <c r="T427" s="103"/>
      <c r="U427" s="103"/>
      <c r="V427" s="103"/>
      <c r="W427" s="103"/>
      <c r="X427" s="103"/>
      <c r="Y427" s="103"/>
      <c r="Z427" s="103"/>
      <c r="AA427" s="103"/>
      <c r="AB427" s="103"/>
      <c r="AC427" s="103"/>
      <c r="AD427" s="103"/>
      <c r="AE427" s="103"/>
      <c r="AF427" s="103"/>
      <c r="AG427" s="103"/>
      <c r="AH427" s="103"/>
      <c r="AI427" s="103"/>
      <c r="AJ427" s="103"/>
      <c r="AK427" s="103"/>
      <c r="AL427" s="103"/>
      <c r="AP427" s="103"/>
      <c r="AQ427" s="103"/>
      <c r="AR427" s="103"/>
      <c r="AS427" s="103"/>
      <c r="AT427" s="103"/>
      <c r="AU427" s="103"/>
      <c r="AV427" s="103"/>
      <c r="AW427" s="103"/>
      <c r="AX427" s="103"/>
      <c r="AY427" s="103"/>
      <c r="AZ427" s="103"/>
      <c r="BA427" s="103"/>
      <c r="BB427" s="103"/>
      <c r="BC427" s="103"/>
      <c r="BD427" s="103"/>
      <c r="BE427" s="103"/>
      <c r="BF427" s="103"/>
      <c r="BG427" s="103"/>
      <c r="BH427" s="103"/>
      <c r="BI427" s="103"/>
      <c r="BJ427" s="103"/>
      <c r="BK427" s="103"/>
      <c r="BL427" s="103"/>
      <c r="BM427" s="103"/>
      <c r="BN427" s="103"/>
      <c r="BO427" s="103"/>
      <c r="BP427" s="103"/>
      <c r="BQ427" s="103"/>
      <c r="BR427" s="103"/>
      <c r="BS427" s="103"/>
      <c r="BT427" s="103"/>
      <c r="BU427" s="103"/>
      <c r="BV427" s="103"/>
      <c r="BW427" s="232"/>
      <c r="BX427" s="103"/>
      <c r="BY427" s="103"/>
      <c r="BZ427" s="103"/>
      <c r="CA427" s="103"/>
      <c r="CB427" s="103"/>
      <c r="CC427" s="103"/>
      <c r="CD427" s="103"/>
      <c r="CE427" s="103"/>
      <c r="CG427" s="103"/>
      <c r="CH427" s="103"/>
    </row>
    <row r="428" spans="1:86" s="123" customFormat="1">
      <c r="A428" s="122"/>
      <c r="B428" s="122"/>
      <c r="C428" s="122"/>
      <c r="M428" s="103"/>
      <c r="N428" s="103"/>
      <c r="O428" s="103"/>
      <c r="P428" s="103"/>
      <c r="Q428" s="103"/>
      <c r="R428" s="103"/>
      <c r="S428" s="103"/>
      <c r="T428" s="103"/>
      <c r="U428" s="103"/>
      <c r="V428" s="103"/>
      <c r="W428" s="103"/>
      <c r="X428" s="103"/>
      <c r="Y428" s="103"/>
      <c r="Z428" s="103"/>
      <c r="AA428" s="103"/>
      <c r="AB428" s="103"/>
      <c r="AC428" s="103"/>
      <c r="AD428" s="103"/>
      <c r="AE428" s="103"/>
      <c r="AF428" s="103"/>
      <c r="AG428" s="103"/>
      <c r="AH428" s="103"/>
      <c r="AI428" s="103"/>
      <c r="AJ428" s="103"/>
      <c r="AK428" s="103"/>
      <c r="AL428" s="103"/>
      <c r="AP428" s="103"/>
      <c r="AQ428" s="103"/>
      <c r="AR428" s="103"/>
      <c r="AS428" s="103"/>
      <c r="AT428" s="103"/>
      <c r="AU428" s="103"/>
      <c r="AV428" s="103"/>
      <c r="AW428" s="103"/>
      <c r="AX428" s="103"/>
      <c r="AY428" s="103"/>
      <c r="AZ428" s="103"/>
      <c r="BA428" s="103"/>
      <c r="BB428" s="103"/>
      <c r="BC428" s="103"/>
      <c r="BD428" s="103"/>
      <c r="BE428" s="103"/>
      <c r="BF428" s="103"/>
      <c r="BG428" s="103"/>
      <c r="BH428" s="103"/>
      <c r="BI428" s="103"/>
      <c r="BJ428" s="103"/>
      <c r="BK428" s="103"/>
      <c r="BL428" s="103"/>
      <c r="BM428" s="103"/>
      <c r="BN428" s="103"/>
      <c r="BO428" s="103"/>
      <c r="BP428" s="103"/>
      <c r="BQ428" s="103"/>
      <c r="BR428" s="103"/>
      <c r="BS428" s="103"/>
      <c r="BT428" s="103"/>
      <c r="BU428" s="103"/>
      <c r="BV428" s="103"/>
      <c r="BW428" s="232"/>
      <c r="BX428" s="103"/>
      <c r="BY428" s="103"/>
      <c r="BZ428" s="103"/>
      <c r="CA428" s="103"/>
      <c r="CB428" s="103"/>
      <c r="CC428" s="103"/>
      <c r="CD428" s="103"/>
      <c r="CE428" s="103"/>
      <c r="CG428" s="103"/>
      <c r="CH428" s="103"/>
    </row>
    <row r="429" spans="1:86" s="123" customFormat="1">
      <c r="A429" s="122"/>
      <c r="B429" s="122"/>
      <c r="C429" s="122"/>
      <c r="M429" s="103"/>
      <c r="N429" s="103"/>
      <c r="O429" s="103"/>
      <c r="P429" s="103"/>
      <c r="Q429" s="103"/>
      <c r="R429" s="103"/>
      <c r="S429" s="103"/>
      <c r="T429" s="103"/>
      <c r="U429" s="103"/>
      <c r="V429" s="103"/>
      <c r="W429" s="103"/>
      <c r="X429" s="103"/>
      <c r="Y429" s="103"/>
      <c r="Z429" s="103"/>
      <c r="AA429" s="103"/>
      <c r="AB429" s="103"/>
      <c r="AC429" s="103"/>
      <c r="AD429" s="103"/>
      <c r="AE429" s="103"/>
      <c r="AF429" s="103"/>
      <c r="AG429" s="103"/>
      <c r="AH429" s="103"/>
      <c r="AI429" s="103"/>
      <c r="AJ429" s="103"/>
      <c r="AK429" s="103"/>
      <c r="AL429" s="103"/>
      <c r="AP429" s="103"/>
      <c r="AQ429" s="103"/>
      <c r="AR429" s="103"/>
      <c r="AS429" s="103"/>
      <c r="AT429" s="103"/>
      <c r="AU429" s="103"/>
      <c r="AV429" s="103"/>
      <c r="AW429" s="103"/>
      <c r="AX429" s="103"/>
      <c r="AY429" s="103"/>
      <c r="AZ429" s="103"/>
      <c r="BA429" s="103"/>
      <c r="BB429" s="103"/>
      <c r="BC429" s="103"/>
      <c r="BD429" s="103"/>
      <c r="BE429" s="103"/>
      <c r="BF429" s="103"/>
      <c r="BG429" s="103"/>
      <c r="BH429" s="103"/>
      <c r="BI429" s="103"/>
      <c r="BJ429" s="103"/>
      <c r="BK429" s="103"/>
      <c r="BL429" s="103"/>
      <c r="BM429" s="103"/>
      <c r="BN429" s="103"/>
      <c r="BO429" s="103"/>
      <c r="BP429" s="103"/>
      <c r="BQ429" s="103"/>
      <c r="BR429" s="103"/>
      <c r="BS429" s="103"/>
      <c r="BT429" s="103"/>
      <c r="BU429" s="103"/>
      <c r="BV429" s="103"/>
      <c r="BW429" s="232"/>
      <c r="BX429" s="103"/>
      <c r="BY429" s="103"/>
      <c r="BZ429" s="103"/>
      <c r="CA429" s="103"/>
      <c r="CB429" s="103"/>
      <c r="CC429" s="103"/>
      <c r="CD429" s="103"/>
      <c r="CE429" s="103"/>
      <c r="CG429" s="103"/>
      <c r="CH429" s="103"/>
    </row>
    <row r="430" spans="1:86" s="123" customFormat="1">
      <c r="A430" s="122"/>
      <c r="B430" s="122"/>
      <c r="C430" s="122"/>
      <c r="M430" s="103"/>
      <c r="N430" s="103"/>
      <c r="O430" s="103"/>
      <c r="P430" s="103"/>
      <c r="Q430" s="103"/>
      <c r="R430" s="103"/>
      <c r="S430" s="103"/>
      <c r="T430" s="103"/>
      <c r="U430" s="103"/>
      <c r="V430" s="103"/>
      <c r="W430" s="103"/>
      <c r="X430" s="103"/>
      <c r="Y430" s="103"/>
      <c r="Z430" s="103"/>
      <c r="AA430" s="103"/>
      <c r="AB430" s="103"/>
      <c r="AC430" s="103"/>
      <c r="AD430" s="103"/>
      <c r="AE430" s="103"/>
      <c r="AF430" s="103"/>
      <c r="AG430" s="103"/>
      <c r="AH430" s="103"/>
      <c r="AI430" s="103"/>
      <c r="AJ430" s="103"/>
      <c r="AK430" s="103"/>
      <c r="AL430" s="103"/>
      <c r="AP430" s="103"/>
      <c r="AQ430" s="103"/>
      <c r="AR430" s="103"/>
      <c r="AS430" s="103"/>
      <c r="AT430" s="103"/>
      <c r="AU430" s="103"/>
      <c r="AV430" s="103"/>
      <c r="AW430" s="103"/>
      <c r="AX430" s="103"/>
      <c r="AY430" s="103"/>
      <c r="AZ430" s="103"/>
      <c r="BA430" s="103"/>
      <c r="BB430" s="103"/>
      <c r="BC430" s="103"/>
      <c r="BD430" s="103"/>
      <c r="BE430" s="103"/>
      <c r="BF430" s="103"/>
      <c r="BG430" s="103"/>
      <c r="BH430" s="103"/>
      <c r="BI430" s="103"/>
      <c r="BJ430" s="103"/>
      <c r="BK430" s="103"/>
      <c r="BL430" s="103"/>
      <c r="BM430" s="103"/>
      <c r="BN430" s="103"/>
      <c r="BO430" s="103"/>
      <c r="BP430" s="103"/>
      <c r="BQ430" s="103"/>
      <c r="BR430" s="103"/>
      <c r="BS430" s="103"/>
      <c r="BT430" s="103"/>
      <c r="BU430" s="103"/>
      <c r="BV430" s="103"/>
      <c r="BW430" s="232"/>
      <c r="BX430" s="103"/>
      <c r="BY430" s="103"/>
      <c r="BZ430" s="103"/>
      <c r="CA430" s="103"/>
      <c r="CB430" s="103"/>
      <c r="CC430" s="103"/>
      <c r="CD430" s="103"/>
      <c r="CE430" s="103"/>
      <c r="CG430" s="103"/>
      <c r="CH430" s="103"/>
    </row>
    <row r="431" spans="1:86" s="123" customFormat="1">
      <c r="A431" s="122"/>
      <c r="B431" s="122"/>
      <c r="C431" s="122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103"/>
      <c r="AE431" s="103"/>
      <c r="AF431" s="103"/>
      <c r="AG431" s="103"/>
      <c r="AH431" s="103"/>
      <c r="AI431" s="103"/>
      <c r="AJ431" s="103"/>
      <c r="AK431" s="103"/>
      <c r="AL431" s="103"/>
      <c r="AP431" s="103"/>
      <c r="AQ431" s="103"/>
      <c r="AR431" s="103"/>
      <c r="AS431" s="103"/>
      <c r="AT431" s="103"/>
      <c r="AU431" s="103"/>
      <c r="AV431" s="103"/>
      <c r="AW431" s="103"/>
      <c r="AX431" s="103"/>
      <c r="AY431" s="103"/>
      <c r="AZ431" s="103"/>
      <c r="BA431" s="103"/>
      <c r="BB431" s="103"/>
      <c r="BC431" s="103"/>
      <c r="BD431" s="103"/>
      <c r="BE431" s="103"/>
      <c r="BF431" s="103"/>
      <c r="BG431" s="103"/>
      <c r="BH431" s="103"/>
      <c r="BI431" s="103"/>
      <c r="BJ431" s="103"/>
      <c r="BK431" s="103"/>
      <c r="BL431" s="103"/>
      <c r="BM431" s="103"/>
      <c r="BN431" s="103"/>
      <c r="BO431" s="103"/>
      <c r="BP431" s="103"/>
      <c r="BQ431" s="103"/>
      <c r="BR431" s="103"/>
      <c r="BS431" s="103"/>
      <c r="BT431" s="103"/>
      <c r="BU431" s="103"/>
      <c r="BV431" s="103"/>
      <c r="BW431" s="232"/>
      <c r="BX431" s="103"/>
      <c r="BY431" s="103"/>
      <c r="BZ431" s="103"/>
      <c r="CA431" s="103"/>
      <c r="CB431" s="103"/>
      <c r="CC431" s="103"/>
      <c r="CD431" s="103"/>
      <c r="CE431" s="103"/>
      <c r="CG431" s="103"/>
      <c r="CH431" s="103"/>
    </row>
    <row r="432" spans="1:86" s="123" customFormat="1">
      <c r="A432" s="122"/>
      <c r="B432" s="122"/>
      <c r="C432" s="122"/>
      <c r="M432" s="103"/>
      <c r="N432" s="103"/>
      <c r="O432" s="103"/>
      <c r="P432" s="103"/>
      <c r="Q432" s="103"/>
      <c r="R432" s="103"/>
      <c r="S432" s="103"/>
      <c r="T432" s="103"/>
      <c r="U432" s="103"/>
      <c r="V432" s="103"/>
      <c r="W432" s="103"/>
      <c r="X432" s="103"/>
      <c r="Y432" s="103"/>
      <c r="Z432" s="103"/>
      <c r="AA432" s="103"/>
      <c r="AB432" s="103"/>
      <c r="AC432" s="103"/>
      <c r="AD432" s="103"/>
      <c r="AE432" s="103"/>
      <c r="AF432" s="103"/>
      <c r="AG432" s="103"/>
      <c r="AH432" s="103"/>
      <c r="AI432" s="103"/>
      <c r="AJ432" s="103"/>
      <c r="AK432" s="103"/>
      <c r="AL432" s="103"/>
      <c r="AP432" s="103"/>
      <c r="AQ432" s="103"/>
      <c r="AR432" s="103"/>
      <c r="AS432" s="103"/>
      <c r="AT432" s="103"/>
      <c r="AU432" s="103"/>
      <c r="AV432" s="103"/>
      <c r="AW432" s="103"/>
      <c r="AX432" s="103"/>
      <c r="AY432" s="103"/>
      <c r="AZ432" s="103"/>
      <c r="BA432" s="103"/>
      <c r="BB432" s="103"/>
      <c r="BC432" s="103"/>
      <c r="BD432" s="103"/>
      <c r="BE432" s="103"/>
      <c r="BF432" s="103"/>
      <c r="BG432" s="103"/>
      <c r="BH432" s="103"/>
      <c r="BI432" s="103"/>
      <c r="BJ432" s="103"/>
      <c r="BK432" s="103"/>
      <c r="BL432" s="103"/>
      <c r="BM432" s="103"/>
      <c r="BN432" s="103"/>
      <c r="BO432" s="103"/>
      <c r="BP432" s="103"/>
      <c r="BQ432" s="103"/>
      <c r="BR432" s="103"/>
      <c r="BS432" s="103"/>
      <c r="BT432" s="103"/>
      <c r="BU432" s="103"/>
      <c r="BV432" s="103"/>
      <c r="BW432" s="232"/>
      <c r="BX432" s="103"/>
      <c r="BY432" s="103"/>
      <c r="BZ432" s="103"/>
      <c r="CA432" s="103"/>
      <c r="CB432" s="103"/>
      <c r="CC432" s="103"/>
      <c r="CD432" s="103"/>
      <c r="CE432" s="103"/>
      <c r="CG432" s="103"/>
      <c r="CH432" s="103"/>
    </row>
    <row r="433" spans="1:86" s="123" customFormat="1">
      <c r="A433" s="122"/>
      <c r="B433" s="122"/>
      <c r="C433" s="122"/>
      <c r="M433" s="103"/>
      <c r="N433" s="103"/>
      <c r="O433" s="103"/>
      <c r="P433" s="103"/>
      <c r="Q433" s="103"/>
      <c r="R433" s="103"/>
      <c r="S433" s="103"/>
      <c r="T433" s="103"/>
      <c r="U433" s="103"/>
      <c r="V433" s="103"/>
      <c r="W433" s="103"/>
      <c r="X433" s="103"/>
      <c r="Y433" s="103"/>
      <c r="Z433" s="103"/>
      <c r="AA433" s="103"/>
      <c r="AB433" s="103"/>
      <c r="AC433" s="103"/>
      <c r="AD433" s="103"/>
      <c r="AE433" s="103"/>
      <c r="AF433" s="103"/>
      <c r="AG433" s="103"/>
      <c r="AH433" s="103"/>
      <c r="AI433" s="103"/>
      <c r="AJ433" s="103"/>
      <c r="AK433" s="103"/>
      <c r="AL433" s="103"/>
      <c r="AP433" s="103"/>
      <c r="AQ433" s="103"/>
      <c r="AR433" s="103"/>
      <c r="AS433" s="103"/>
      <c r="AT433" s="103"/>
      <c r="AU433" s="103"/>
      <c r="AV433" s="103"/>
      <c r="AW433" s="103"/>
      <c r="AX433" s="103"/>
      <c r="AY433" s="103"/>
      <c r="AZ433" s="103"/>
      <c r="BA433" s="103"/>
      <c r="BB433" s="103"/>
      <c r="BC433" s="103"/>
      <c r="BD433" s="103"/>
      <c r="BE433" s="103"/>
      <c r="BF433" s="103"/>
      <c r="BG433" s="103"/>
      <c r="BH433" s="103"/>
      <c r="BI433" s="103"/>
      <c r="BJ433" s="103"/>
      <c r="BK433" s="103"/>
      <c r="BL433" s="103"/>
      <c r="BM433" s="103"/>
      <c r="BN433" s="103"/>
      <c r="BO433" s="103"/>
      <c r="BP433" s="103"/>
      <c r="BQ433" s="103"/>
      <c r="BR433" s="103"/>
      <c r="BS433" s="103"/>
      <c r="BT433" s="103"/>
      <c r="BU433" s="103"/>
      <c r="BV433" s="103"/>
      <c r="BW433" s="232"/>
      <c r="BX433" s="103"/>
      <c r="BY433" s="103"/>
      <c r="BZ433" s="103"/>
      <c r="CA433" s="103"/>
      <c r="CB433" s="103"/>
      <c r="CC433" s="103"/>
      <c r="CD433" s="103"/>
      <c r="CE433" s="103"/>
      <c r="CG433" s="103"/>
      <c r="CH433" s="103"/>
    </row>
    <row r="434" spans="1:86" s="123" customFormat="1">
      <c r="A434" s="122"/>
      <c r="B434" s="122"/>
      <c r="C434" s="122"/>
      <c r="M434" s="103"/>
      <c r="N434" s="103"/>
      <c r="O434" s="103"/>
      <c r="P434" s="103"/>
      <c r="Q434" s="103"/>
      <c r="R434" s="103"/>
      <c r="S434" s="103"/>
      <c r="T434" s="103"/>
      <c r="U434" s="103"/>
      <c r="V434" s="103"/>
      <c r="W434" s="103"/>
      <c r="X434" s="103"/>
      <c r="Y434" s="103"/>
      <c r="Z434" s="103"/>
      <c r="AA434" s="103"/>
      <c r="AB434" s="103"/>
      <c r="AC434" s="103"/>
      <c r="AD434" s="103"/>
      <c r="AE434" s="103"/>
      <c r="AF434" s="103"/>
      <c r="AG434" s="103"/>
      <c r="AH434" s="103"/>
      <c r="AI434" s="103"/>
      <c r="AJ434" s="103"/>
      <c r="AK434" s="103"/>
      <c r="AL434" s="103"/>
      <c r="AP434" s="103"/>
      <c r="AQ434" s="103"/>
      <c r="AR434" s="103"/>
      <c r="AS434" s="103"/>
      <c r="AT434" s="103"/>
      <c r="AU434" s="103"/>
      <c r="AV434" s="103"/>
      <c r="AW434" s="103"/>
      <c r="AX434" s="103"/>
      <c r="AY434" s="103"/>
      <c r="AZ434" s="103"/>
      <c r="BA434" s="103"/>
      <c r="BB434" s="103"/>
      <c r="BC434" s="103"/>
      <c r="BD434" s="103"/>
      <c r="BE434" s="103"/>
      <c r="BF434" s="103"/>
      <c r="BG434" s="103"/>
      <c r="BH434" s="103"/>
      <c r="BI434" s="103"/>
      <c r="BJ434" s="103"/>
      <c r="BK434" s="103"/>
      <c r="BL434" s="103"/>
      <c r="BM434" s="103"/>
      <c r="BN434" s="103"/>
      <c r="BO434" s="103"/>
      <c r="BP434" s="103"/>
      <c r="BQ434" s="103"/>
      <c r="BR434" s="103"/>
      <c r="BS434" s="103"/>
      <c r="BT434" s="103"/>
      <c r="BU434" s="103"/>
      <c r="BV434" s="103"/>
      <c r="BW434" s="232"/>
      <c r="BX434" s="103"/>
      <c r="BY434" s="103"/>
      <c r="BZ434" s="103"/>
      <c r="CA434" s="103"/>
      <c r="CB434" s="103"/>
      <c r="CC434" s="103"/>
      <c r="CD434" s="103"/>
      <c r="CE434" s="103"/>
      <c r="CG434" s="103"/>
      <c r="CH434" s="103"/>
    </row>
    <row r="435" spans="1:86" s="123" customFormat="1">
      <c r="A435" s="122"/>
      <c r="B435" s="122"/>
      <c r="C435" s="122"/>
      <c r="M435" s="103"/>
      <c r="N435" s="103"/>
      <c r="O435" s="103"/>
      <c r="P435" s="103"/>
      <c r="Q435" s="103"/>
      <c r="R435" s="103"/>
      <c r="S435" s="103"/>
      <c r="T435" s="103"/>
      <c r="U435" s="103"/>
      <c r="V435" s="103"/>
      <c r="W435" s="103"/>
      <c r="X435" s="103"/>
      <c r="Y435" s="103"/>
      <c r="Z435" s="103"/>
      <c r="AA435" s="103"/>
      <c r="AB435" s="103"/>
      <c r="AC435" s="103"/>
      <c r="AD435" s="103"/>
      <c r="AE435" s="103"/>
      <c r="AF435" s="103"/>
      <c r="AG435" s="103"/>
      <c r="AH435" s="103"/>
      <c r="AI435" s="103"/>
      <c r="AJ435" s="103"/>
      <c r="AK435" s="103"/>
      <c r="AL435" s="103"/>
      <c r="AP435" s="103"/>
      <c r="AQ435" s="103"/>
      <c r="AR435" s="103"/>
      <c r="AS435" s="103"/>
      <c r="AT435" s="103"/>
      <c r="AU435" s="103"/>
      <c r="AV435" s="103"/>
      <c r="AW435" s="103"/>
      <c r="AX435" s="103"/>
      <c r="AY435" s="103"/>
      <c r="AZ435" s="103"/>
      <c r="BA435" s="103"/>
      <c r="BB435" s="103"/>
      <c r="BC435" s="103"/>
      <c r="BD435" s="103"/>
      <c r="BE435" s="103"/>
      <c r="BF435" s="103"/>
      <c r="BG435" s="103"/>
      <c r="BH435" s="103"/>
      <c r="BI435" s="103"/>
      <c r="BJ435" s="103"/>
      <c r="BK435" s="103"/>
      <c r="BL435" s="103"/>
      <c r="BM435" s="103"/>
      <c r="BN435" s="103"/>
      <c r="BO435" s="103"/>
      <c r="BP435" s="103"/>
      <c r="BQ435" s="103"/>
      <c r="BR435" s="103"/>
      <c r="BS435" s="103"/>
      <c r="BT435" s="103"/>
      <c r="BU435" s="103"/>
      <c r="BV435" s="103"/>
      <c r="BW435" s="232"/>
      <c r="BX435" s="103"/>
      <c r="BY435" s="103"/>
      <c r="BZ435" s="103"/>
      <c r="CA435" s="103"/>
      <c r="CB435" s="103"/>
      <c r="CC435" s="103"/>
      <c r="CD435" s="103"/>
      <c r="CE435" s="103"/>
      <c r="CG435" s="103"/>
      <c r="CH435" s="103"/>
    </row>
    <row r="436" spans="1:86" s="123" customFormat="1">
      <c r="A436" s="122"/>
      <c r="B436" s="122"/>
      <c r="C436" s="122"/>
      <c r="M436" s="103"/>
      <c r="N436" s="103"/>
      <c r="O436" s="103"/>
      <c r="P436" s="103"/>
      <c r="Q436" s="103"/>
      <c r="R436" s="103"/>
      <c r="S436" s="103"/>
      <c r="T436" s="103"/>
      <c r="U436" s="103"/>
      <c r="V436" s="103"/>
      <c r="W436" s="103"/>
      <c r="X436" s="103"/>
      <c r="Y436" s="103"/>
      <c r="Z436" s="103"/>
      <c r="AA436" s="103"/>
      <c r="AB436" s="103"/>
      <c r="AC436" s="103"/>
      <c r="AD436" s="103"/>
      <c r="AE436" s="103"/>
      <c r="AF436" s="103"/>
      <c r="AG436" s="103"/>
      <c r="AH436" s="103"/>
      <c r="AI436" s="103"/>
      <c r="AJ436" s="103"/>
      <c r="AK436" s="103"/>
      <c r="AL436" s="103"/>
      <c r="AP436" s="103"/>
      <c r="AQ436" s="103"/>
      <c r="AR436" s="103"/>
      <c r="AS436" s="103"/>
      <c r="AT436" s="103"/>
      <c r="AU436" s="103"/>
      <c r="AV436" s="103"/>
      <c r="AW436" s="103"/>
      <c r="AX436" s="103"/>
      <c r="AY436" s="103"/>
      <c r="AZ436" s="103"/>
      <c r="BA436" s="103"/>
      <c r="BB436" s="103"/>
      <c r="BC436" s="103"/>
      <c r="BD436" s="103"/>
      <c r="BE436" s="103"/>
      <c r="BF436" s="103"/>
      <c r="BG436" s="103"/>
      <c r="BH436" s="103"/>
      <c r="BI436" s="103"/>
      <c r="BJ436" s="103"/>
      <c r="BK436" s="103"/>
      <c r="BL436" s="103"/>
      <c r="BM436" s="103"/>
      <c r="BN436" s="103"/>
      <c r="BO436" s="103"/>
      <c r="BP436" s="103"/>
      <c r="BQ436" s="103"/>
      <c r="BR436" s="103"/>
      <c r="BS436" s="103"/>
      <c r="BT436" s="103"/>
      <c r="BU436" s="103"/>
      <c r="BV436" s="103"/>
      <c r="BW436" s="232"/>
      <c r="BX436" s="103"/>
      <c r="BY436" s="103"/>
      <c r="BZ436" s="103"/>
      <c r="CA436" s="103"/>
      <c r="CB436" s="103"/>
      <c r="CC436" s="103"/>
      <c r="CD436" s="103"/>
      <c r="CE436" s="103"/>
      <c r="CG436" s="103"/>
      <c r="CH436" s="103"/>
    </row>
    <row r="437" spans="1:86" s="123" customFormat="1">
      <c r="A437" s="122"/>
      <c r="B437" s="122"/>
      <c r="C437" s="122"/>
      <c r="M437" s="103"/>
      <c r="N437" s="103"/>
      <c r="O437" s="103"/>
      <c r="P437" s="103"/>
      <c r="Q437" s="103"/>
      <c r="R437" s="103"/>
      <c r="S437" s="103"/>
      <c r="T437" s="103"/>
      <c r="U437" s="103"/>
      <c r="V437" s="103"/>
      <c r="W437" s="103"/>
      <c r="X437" s="103"/>
      <c r="Y437" s="103"/>
      <c r="Z437" s="103"/>
      <c r="AA437" s="103"/>
      <c r="AB437" s="103"/>
      <c r="AC437" s="103"/>
      <c r="AD437" s="103"/>
      <c r="AE437" s="103"/>
      <c r="AF437" s="103"/>
      <c r="AG437" s="103"/>
      <c r="AH437" s="103"/>
      <c r="AI437" s="103"/>
      <c r="AJ437" s="103"/>
      <c r="AK437" s="103"/>
      <c r="AL437" s="103"/>
      <c r="AP437" s="103"/>
      <c r="AQ437" s="103"/>
      <c r="AR437" s="103"/>
      <c r="AS437" s="103"/>
      <c r="AT437" s="103"/>
      <c r="AU437" s="103"/>
      <c r="AV437" s="103"/>
      <c r="AW437" s="103"/>
      <c r="AX437" s="103"/>
      <c r="AY437" s="103"/>
      <c r="AZ437" s="103"/>
      <c r="BA437" s="103"/>
      <c r="BB437" s="103"/>
      <c r="BC437" s="103"/>
      <c r="BD437" s="103"/>
      <c r="BE437" s="103"/>
      <c r="BF437" s="103"/>
      <c r="BG437" s="103"/>
      <c r="BH437" s="103"/>
      <c r="BI437" s="103"/>
      <c r="BJ437" s="103"/>
      <c r="BK437" s="103"/>
      <c r="BL437" s="103"/>
      <c r="BM437" s="103"/>
      <c r="BN437" s="103"/>
      <c r="BO437" s="103"/>
      <c r="BP437" s="103"/>
      <c r="BQ437" s="103"/>
      <c r="BR437" s="103"/>
      <c r="BS437" s="103"/>
      <c r="BT437" s="103"/>
      <c r="BU437" s="103"/>
      <c r="BV437" s="103"/>
      <c r="BW437" s="232"/>
      <c r="BX437" s="103"/>
      <c r="BY437" s="103"/>
      <c r="BZ437" s="103"/>
      <c r="CA437" s="103"/>
      <c r="CB437" s="103"/>
      <c r="CC437" s="103"/>
      <c r="CD437" s="103"/>
      <c r="CE437" s="103"/>
      <c r="CG437" s="103"/>
      <c r="CH437" s="103"/>
    </row>
    <row r="438" spans="1:86" s="123" customFormat="1">
      <c r="A438" s="122"/>
      <c r="B438" s="122"/>
      <c r="C438" s="122"/>
      <c r="M438" s="103"/>
      <c r="N438" s="103"/>
      <c r="O438" s="103"/>
      <c r="P438" s="103"/>
      <c r="Q438" s="103"/>
      <c r="R438" s="103"/>
      <c r="S438" s="103"/>
      <c r="T438" s="103"/>
      <c r="U438" s="103"/>
      <c r="V438" s="103"/>
      <c r="W438" s="103"/>
      <c r="X438" s="103"/>
      <c r="Y438" s="103"/>
      <c r="Z438" s="103"/>
      <c r="AA438" s="103"/>
      <c r="AB438" s="103"/>
      <c r="AC438" s="103"/>
      <c r="AD438" s="103"/>
      <c r="AE438" s="103"/>
      <c r="AF438" s="103"/>
      <c r="AG438" s="103"/>
      <c r="AH438" s="103"/>
      <c r="AI438" s="103"/>
      <c r="AJ438" s="103"/>
      <c r="AK438" s="103"/>
      <c r="AL438" s="103"/>
      <c r="AP438" s="103"/>
      <c r="AQ438" s="103"/>
      <c r="AR438" s="103"/>
      <c r="AS438" s="103"/>
      <c r="AT438" s="103"/>
      <c r="AU438" s="103"/>
      <c r="AV438" s="103"/>
      <c r="AW438" s="103"/>
      <c r="AX438" s="103"/>
      <c r="AY438" s="103"/>
      <c r="AZ438" s="103"/>
      <c r="BA438" s="103"/>
      <c r="BB438" s="103"/>
      <c r="BC438" s="103"/>
      <c r="BD438" s="103"/>
      <c r="BE438" s="103"/>
      <c r="BF438" s="103"/>
      <c r="BG438" s="103"/>
      <c r="BH438" s="103"/>
      <c r="BI438" s="103"/>
      <c r="BJ438" s="103"/>
      <c r="BK438" s="103"/>
      <c r="BL438" s="103"/>
      <c r="BM438" s="103"/>
      <c r="BN438" s="103"/>
      <c r="BO438" s="103"/>
      <c r="BP438" s="103"/>
      <c r="BQ438" s="103"/>
      <c r="BR438" s="103"/>
      <c r="BS438" s="103"/>
      <c r="BT438" s="103"/>
      <c r="BU438" s="103"/>
      <c r="BV438" s="103"/>
      <c r="BW438" s="232"/>
      <c r="BX438" s="103"/>
      <c r="BY438" s="103"/>
      <c r="BZ438" s="103"/>
      <c r="CA438" s="103"/>
      <c r="CB438" s="103"/>
      <c r="CC438" s="103"/>
      <c r="CD438" s="103"/>
      <c r="CE438" s="103"/>
      <c r="CG438" s="103"/>
      <c r="CH438" s="103"/>
    </row>
    <row r="439" spans="1:86" s="123" customFormat="1">
      <c r="A439" s="122"/>
      <c r="B439" s="122"/>
      <c r="C439" s="122"/>
      <c r="M439" s="103"/>
      <c r="N439" s="103"/>
      <c r="O439" s="103"/>
      <c r="P439" s="103"/>
      <c r="Q439" s="103"/>
      <c r="R439" s="103"/>
      <c r="S439" s="103"/>
      <c r="T439" s="103"/>
      <c r="U439" s="103"/>
      <c r="V439" s="103"/>
      <c r="W439" s="103"/>
      <c r="X439" s="103"/>
      <c r="Y439" s="103"/>
      <c r="Z439" s="103"/>
      <c r="AA439" s="103"/>
      <c r="AB439" s="103"/>
      <c r="AC439" s="103"/>
      <c r="AD439" s="103"/>
      <c r="AE439" s="103"/>
      <c r="AF439" s="103"/>
      <c r="AG439" s="103"/>
      <c r="AH439" s="103"/>
      <c r="AI439" s="103"/>
      <c r="AJ439" s="103"/>
      <c r="AK439" s="103"/>
      <c r="AL439" s="103"/>
      <c r="AP439" s="103"/>
      <c r="AQ439" s="103"/>
      <c r="AR439" s="103"/>
      <c r="AS439" s="103"/>
      <c r="AT439" s="103"/>
      <c r="AU439" s="103"/>
      <c r="AV439" s="103"/>
      <c r="AW439" s="103"/>
      <c r="AX439" s="103"/>
      <c r="AY439" s="103"/>
      <c r="AZ439" s="103"/>
      <c r="BA439" s="103"/>
      <c r="BB439" s="103"/>
      <c r="BC439" s="103"/>
      <c r="BD439" s="103"/>
      <c r="BE439" s="103"/>
      <c r="BF439" s="103"/>
      <c r="BG439" s="103"/>
      <c r="BH439" s="103"/>
      <c r="BI439" s="103"/>
      <c r="BJ439" s="103"/>
      <c r="BK439" s="103"/>
      <c r="BL439" s="103"/>
      <c r="BM439" s="103"/>
      <c r="BN439" s="103"/>
      <c r="BO439" s="103"/>
      <c r="BP439" s="103"/>
      <c r="BQ439" s="103"/>
      <c r="BR439" s="103"/>
      <c r="BS439" s="103"/>
      <c r="BT439" s="103"/>
      <c r="BU439" s="103"/>
      <c r="BV439" s="103"/>
      <c r="BW439" s="232"/>
      <c r="BX439" s="103"/>
      <c r="BY439" s="103"/>
      <c r="BZ439" s="103"/>
      <c r="CA439" s="103"/>
      <c r="CB439" s="103"/>
      <c r="CC439" s="103"/>
      <c r="CD439" s="103"/>
      <c r="CE439" s="103"/>
      <c r="CG439" s="103"/>
      <c r="CH439" s="103"/>
    </row>
    <row r="440" spans="1:86" s="123" customFormat="1">
      <c r="A440" s="122"/>
      <c r="B440" s="122"/>
      <c r="C440" s="122"/>
      <c r="M440" s="103"/>
      <c r="N440" s="103"/>
      <c r="O440" s="103"/>
      <c r="P440" s="103"/>
      <c r="Q440" s="103"/>
      <c r="R440" s="103"/>
      <c r="S440" s="103"/>
      <c r="T440" s="103"/>
      <c r="U440" s="103"/>
      <c r="V440" s="103"/>
      <c r="W440" s="103"/>
      <c r="X440" s="103"/>
      <c r="Y440" s="103"/>
      <c r="Z440" s="103"/>
      <c r="AA440" s="103"/>
      <c r="AB440" s="103"/>
      <c r="AC440" s="103"/>
      <c r="AD440" s="103"/>
      <c r="AE440" s="103"/>
      <c r="AF440" s="103"/>
      <c r="AG440" s="103"/>
      <c r="AH440" s="103"/>
      <c r="AI440" s="103"/>
      <c r="AJ440" s="103"/>
      <c r="AK440" s="103"/>
      <c r="AL440" s="103"/>
      <c r="AP440" s="103"/>
      <c r="AQ440" s="103"/>
      <c r="AR440" s="103"/>
      <c r="AS440" s="103"/>
      <c r="AT440" s="103"/>
      <c r="AU440" s="103"/>
      <c r="AV440" s="103"/>
      <c r="AW440" s="103"/>
      <c r="AX440" s="103"/>
      <c r="AY440" s="103"/>
      <c r="AZ440" s="103"/>
      <c r="BA440" s="103"/>
      <c r="BB440" s="103"/>
      <c r="BC440" s="103"/>
      <c r="BD440" s="103"/>
      <c r="BE440" s="103"/>
      <c r="BF440" s="103"/>
      <c r="BG440" s="103"/>
      <c r="BH440" s="103"/>
      <c r="BI440" s="103"/>
      <c r="BJ440" s="103"/>
      <c r="BK440" s="103"/>
      <c r="BL440" s="103"/>
      <c r="BM440" s="103"/>
      <c r="BN440" s="103"/>
      <c r="BO440" s="103"/>
      <c r="BP440" s="103"/>
      <c r="BQ440" s="103"/>
      <c r="BR440" s="103"/>
      <c r="BS440" s="103"/>
      <c r="BT440" s="103"/>
      <c r="BU440" s="103"/>
      <c r="BV440" s="103"/>
      <c r="BW440" s="232"/>
      <c r="BX440" s="103"/>
      <c r="BY440" s="103"/>
      <c r="BZ440" s="103"/>
      <c r="CA440" s="103"/>
      <c r="CB440" s="103"/>
      <c r="CC440" s="103"/>
      <c r="CD440" s="103"/>
      <c r="CE440" s="103"/>
      <c r="CG440" s="103"/>
      <c r="CH440" s="103"/>
    </row>
    <row r="441" spans="1:86" s="123" customFormat="1">
      <c r="A441" s="122"/>
      <c r="B441" s="122"/>
      <c r="C441" s="122"/>
      <c r="M441" s="103"/>
      <c r="N441" s="103"/>
      <c r="O441" s="103"/>
      <c r="P441" s="103"/>
      <c r="Q441" s="103"/>
      <c r="R441" s="103"/>
      <c r="S441" s="103"/>
      <c r="T441" s="103"/>
      <c r="U441" s="103"/>
      <c r="V441" s="103"/>
      <c r="W441" s="103"/>
      <c r="X441" s="103"/>
      <c r="Y441" s="103"/>
      <c r="Z441" s="103"/>
      <c r="AA441" s="103"/>
      <c r="AB441" s="103"/>
      <c r="AC441" s="103"/>
      <c r="AD441" s="103"/>
      <c r="AE441" s="103"/>
      <c r="AF441" s="103"/>
      <c r="AG441" s="103"/>
      <c r="AH441" s="103"/>
      <c r="AI441" s="103"/>
      <c r="AJ441" s="103"/>
      <c r="AK441" s="103"/>
      <c r="AL441" s="103"/>
      <c r="AP441" s="103"/>
      <c r="AQ441" s="103"/>
      <c r="AR441" s="103"/>
      <c r="AS441" s="103"/>
      <c r="AT441" s="103"/>
      <c r="AU441" s="103"/>
      <c r="AV441" s="103"/>
      <c r="AW441" s="103"/>
      <c r="AX441" s="103"/>
      <c r="AY441" s="103"/>
      <c r="AZ441" s="103"/>
      <c r="BA441" s="103"/>
      <c r="BB441" s="103"/>
      <c r="BC441" s="103"/>
      <c r="BD441" s="103"/>
      <c r="BE441" s="103"/>
      <c r="BF441" s="103"/>
      <c r="BG441" s="103"/>
      <c r="BH441" s="103"/>
      <c r="BI441" s="103"/>
      <c r="BJ441" s="103"/>
      <c r="BK441" s="103"/>
      <c r="BL441" s="103"/>
      <c r="BM441" s="103"/>
      <c r="BN441" s="103"/>
      <c r="BO441" s="103"/>
      <c r="BP441" s="103"/>
      <c r="BQ441" s="103"/>
      <c r="BR441" s="103"/>
      <c r="BS441" s="103"/>
      <c r="BT441" s="103"/>
      <c r="BU441" s="103"/>
      <c r="BV441" s="103"/>
      <c r="BW441" s="232"/>
      <c r="BX441" s="103"/>
      <c r="BY441" s="103"/>
      <c r="BZ441" s="103"/>
      <c r="CA441" s="103"/>
      <c r="CB441" s="103"/>
      <c r="CC441" s="103"/>
      <c r="CD441" s="103"/>
      <c r="CE441" s="103"/>
      <c r="CG441" s="103"/>
      <c r="CH441" s="103"/>
    </row>
    <row r="442" spans="1:86" s="123" customFormat="1">
      <c r="A442" s="122"/>
      <c r="B442" s="122"/>
      <c r="C442" s="122"/>
      <c r="M442" s="103"/>
      <c r="N442" s="103"/>
      <c r="O442" s="103"/>
      <c r="P442" s="103"/>
      <c r="Q442" s="103"/>
      <c r="R442" s="103"/>
      <c r="S442" s="103"/>
      <c r="T442" s="103"/>
      <c r="U442" s="103"/>
      <c r="V442" s="103"/>
      <c r="W442" s="103"/>
      <c r="X442" s="103"/>
      <c r="Y442" s="103"/>
      <c r="Z442" s="103"/>
      <c r="AA442" s="103"/>
      <c r="AB442" s="103"/>
      <c r="AC442" s="103"/>
      <c r="AD442" s="103"/>
      <c r="AE442" s="103"/>
      <c r="AF442" s="103"/>
      <c r="AG442" s="103"/>
      <c r="AH442" s="103"/>
      <c r="AI442" s="103"/>
      <c r="AJ442" s="103"/>
      <c r="AK442" s="103"/>
      <c r="AL442" s="103"/>
      <c r="AP442" s="103"/>
      <c r="AQ442" s="103"/>
      <c r="AR442" s="103"/>
      <c r="AS442" s="103"/>
      <c r="AT442" s="103"/>
      <c r="AU442" s="103"/>
      <c r="AV442" s="103"/>
      <c r="AW442" s="103"/>
      <c r="AX442" s="103"/>
      <c r="AY442" s="103"/>
      <c r="AZ442" s="103"/>
      <c r="BA442" s="103"/>
      <c r="BB442" s="103"/>
      <c r="BC442" s="103"/>
      <c r="BD442" s="103"/>
      <c r="BE442" s="103"/>
      <c r="BF442" s="103"/>
      <c r="BG442" s="103"/>
      <c r="BH442" s="103"/>
      <c r="BI442" s="103"/>
      <c r="BJ442" s="103"/>
      <c r="BK442" s="103"/>
      <c r="BL442" s="103"/>
      <c r="BM442" s="103"/>
      <c r="BN442" s="103"/>
      <c r="BO442" s="103"/>
      <c r="BP442" s="103"/>
      <c r="BQ442" s="103"/>
      <c r="BR442" s="103"/>
      <c r="BS442" s="103"/>
      <c r="BT442" s="103"/>
      <c r="BU442" s="103"/>
      <c r="BV442" s="103"/>
      <c r="BW442" s="232"/>
      <c r="BX442" s="103"/>
      <c r="BY442" s="103"/>
      <c r="BZ442" s="103"/>
      <c r="CA442" s="103"/>
      <c r="CB442" s="103"/>
      <c r="CC442" s="103"/>
      <c r="CD442" s="103"/>
      <c r="CE442" s="103"/>
      <c r="CG442" s="103"/>
      <c r="CH442" s="103"/>
    </row>
    <row r="443" spans="1:86" s="123" customFormat="1">
      <c r="A443" s="122"/>
      <c r="B443" s="122"/>
      <c r="C443" s="122"/>
      <c r="M443" s="103"/>
      <c r="N443" s="103"/>
      <c r="O443" s="103"/>
      <c r="P443" s="103"/>
      <c r="Q443" s="103"/>
      <c r="R443" s="103"/>
      <c r="S443" s="103"/>
      <c r="T443" s="103"/>
      <c r="U443" s="103"/>
      <c r="V443" s="103"/>
      <c r="W443" s="103"/>
      <c r="X443" s="103"/>
      <c r="Y443" s="103"/>
      <c r="Z443" s="103"/>
      <c r="AA443" s="103"/>
      <c r="AB443" s="103"/>
      <c r="AC443" s="103"/>
      <c r="AD443" s="103"/>
      <c r="AE443" s="103"/>
      <c r="AF443" s="103"/>
      <c r="AG443" s="103"/>
      <c r="AH443" s="103"/>
      <c r="AI443" s="103"/>
      <c r="AJ443" s="103"/>
      <c r="AK443" s="103"/>
      <c r="AL443" s="103"/>
      <c r="AP443" s="103"/>
      <c r="AQ443" s="103"/>
      <c r="AR443" s="103"/>
      <c r="AS443" s="103"/>
      <c r="AT443" s="103"/>
      <c r="AU443" s="103"/>
      <c r="AV443" s="103"/>
      <c r="AW443" s="103"/>
      <c r="AX443" s="103"/>
      <c r="AY443" s="103"/>
      <c r="AZ443" s="103"/>
      <c r="BA443" s="103"/>
      <c r="BB443" s="103"/>
      <c r="BC443" s="103"/>
      <c r="BD443" s="103"/>
      <c r="BE443" s="103"/>
      <c r="BF443" s="103"/>
      <c r="BG443" s="103"/>
      <c r="BH443" s="103"/>
      <c r="BI443" s="103"/>
      <c r="BJ443" s="103"/>
      <c r="BK443" s="103"/>
      <c r="BL443" s="103"/>
      <c r="BM443" s="103"/>
      <c r="BN443" s="103"/>
      <c r="BO443" s="103"/>
      <c r="BP443" s="103"/>
      <c r="BQ443" s="103"/>
      <c r="BR443" s="103"/>
      <c r="BS443" s="103"/>
      <c r="BT443" s="103"/>
      <c r="BU443" s="103"/>
      <c r="BV443" s="103"/>
      <c r="BW443" s="232"/>
      <c r="BX443" s="103"/>
      <c r="BY443" s="103"/>
      <c r="BZ443" s="103"/>
      <c r="CA443" s="103"/>
      <c r="CB443" s="103"/>
      <c r="CC443" s="103"/>
      <c r="CD443" s="103"/>
      <c r="CE443" s="103"/>
      <c r="CG443" s="103"/>
      <c r="CH443" s="103"/>
    </row>
    <row r="444" spans="1:86" s="123" customFormat="1">
      <c r="A444" s="122"/>
      <c r="B444" s="122"/>
      <c r="C444" s="122"/>
      <c r="M444" s="103"/>
      <c r="N444" s="103"/>
      <c r="O444" s="103"/>
      <c r="P444" s="103"/>
      <c r="Q444" s="103"/>
      <c r="R444" s="103"/>
      <c r="S444" s="103"/>
      <c r="T444" s="103"/>
      <c r="U444" s="103"/>
      <c r="V444" s="103"/>
      <c r="W444" s="103"/>
      <c r="X444" s="103"/>
      <c r="Y444" s="103"/>
      <c r="Z444" s="103"/>
      <c r="AA444" s="103"/>
      <c r="AB444" s="103"/>
      <c r="AC444" s="103"/>
      <c r="AD444" s="103"/>
      <c r="AE444" s="103"/>
      <c r="AF444" s="103"/>
      <c r="AG444" s="103"/>
      <c r="AH444" s="103"/>
      <c r="AI444" s="103"/>
      <c r="AJ444" s="103"/>
      <c r="AK444" s="103"/>
      <c r="AL444" s="103"/>
      <c r="AP444" s="103"/>
      <c r="AQ444" s="103"/>
      <c r="AR444" s="103"/>
      <c r="AS444" s="103"/>
      <c r="AT444" s="103"/>
      <c r="AU444" s="103"/>
      <c r="AV444" s="103"/>
      <c r="AW444" s="103"/>
      <c r="AX444" s="103"/>
      <c r="AY444" s="103"/>
      <c r="AZ444" s="103"/>
      <c r="BA444" s="103"/>
      <c r="BB444" s="103"/>
      <c r="BC444" s="103"/>
      <c r="BD444" s="103"/>
      <c r="BE444" s="103"/>
      <c r="BF444" s="103"/>
      <c r="BG444" s="103"/>
      <c r="BH444" s="103"/>
      <c r="BI444" s="103"/>
      <c r="BJ444" s="103"/>
      <c r="BK444" s="103"/>
      <c r="BL444" s="103"/>
      <c r="BM444" s="103"/>
      <c r="BN444" s="103"/>
      <c r="BO444" s="103"/>
      <c r="BP444" s="103"/>
      <c r="BQ444" s="103"/>
      <c r="BR444" s="103"/>
      <c r="BS444" s="103"/>
      <c r="BT444" s="103"/>
      <c r="BU444" s="103"/>
      <c r="BV444" s="103"/>
      <c r="BW444" s="232"/>
      <c r="BX444" s="103"/>
      <c r="BY444" s="103"/>
      <c r="BZ444" s="103"/>
      <c r="CA444" s="103"/>
      <c r="CB444" s="103"/>
      <c r="CC444" s="103"/>
      <c r="CD444" s="103"/>
      <c r="CE444" s="103"/>
      <c r="CG444" s="103"/>
      <c r="CH444" s="103"/>
    </row>
    <row r="445" spans="1:86" s="123" customFormat="1">
      <c r="A445" s="122"/>
      <c r="B445" s="122"/>
      <c r="C445" s="122"/>
      <c r="M445" s="103"/>
      <c r="N445" s="103"/>
      <c r="O445" s="103"/>
      <c r="P445" s="103"/>
      <c r="Q445" s="103"/>
      <c r="R445" s="103"/>
      <c r="S445" s="103"/>
      <c r="T445" s="103"/>
      <c r="U445" s="103"/>
      <c r="V445" s="103"/>
      <c r="W445" s="103"/>
      <c r="X445" s="103"/>
      <c r="Y445" s="103"/>
      <c r="Z445" s="103"/>
      <c r="AA445" s="103"/>
      <c r="AB445" s="103"/>
      <c r="AC445" s="103"/>
      <c r="AD445" s="103"/>
      <c r="AE445" s="103"/>
      <c r="AF445" s="103"/>
      <c r="AG445" s="103"/>
      <c r="AH445" s="103"/>
      <c r="AI445" s="103"/>
      <c r="AJ445" s="103"/>
      <c r="AK445" s="103"/>
      <c r="AL445" s="103"/>
      <c r="AP445" s="103"/>
      <c r="AQ445" s="103"/>
      <c r="AR445" s="103"/>
      <c r="AS445" s="103"/>
      <c r="AT445" s="103"/>
      <c r="AU445" s="103"/>
      <c r="AV445" s="103"/>
      <c r="AW445" s="103"/>
      <c r="AX445" s="103"/>
      <c r="AY445" s="103"/>
      <c r="AZ445" s="103"/>
      <c r="BA445" s="103"/>
      <c r="BB445" s="103"/>
      <c r="BC445" s="103"/>
      <c r="BD445" s="103"/>
      <c r="BE445" s="103"/>
      <c r="BF445" s="103"/>
      <c r="BG445" s="103"/>
      <c r="BH445" s="103"/>
      <c r="BI445" s="103"/>
      <c r="BJ445" s="103"/>
      <c r="BK445" s="103"/>
      <c r="BL445" s="103"/>
      <c r="BM445" s="103"/>
      <c r="BN445" s="103"/>
      <c r="BO445" s="103"/>
      <c r="BP445" s="103"/>
      <c r="BQ445" s="103"/>
      <c r="BR445" s="103"/>
      <c r="BS445" s="103"/>
      <c r="BT445" s="103"/>
      <c r="BU445" s="103"/>
      <c r="BV445" s="103"/>
      <c r="BW445" s="232"/>
      <c r="BX445" s="103"/>
      <c r="BY445" s="103"/>
      <c r="BZ445" s="103"/>
      <c r="CA445" s="103"/>
      <c r="CB445" s="103"/>
      <c r="CC445" s="103"/>
      <c r="CD445" s="103"/>
      <c r="CE445" s="103"/>
      <c r="CG445" s="103"/>
      <c r="CH445" s="103"/>
    </row>
    <row r="446" spans="1:86" s="123" customFormat="1">
      <c r="A446" s="122"/>
      <c r="B446" s="122"/>
      <c r="C446" s="122"/>
      <c r="M446" s="103"/>
      <c r="N446" s="103"/>
      <c r="O446" s="103"/>
      <c r="P446" s="103"/>
      <c r="Q446" s="103"/>
      <c r="R446" s="103"/>
      <c r="S446" s="103"/>
      <c r="T446" s="103"/>
      <c r="U446" s="103"/>
      <c r="V446" s="103"/>
      <c r="W446" s="103"/>
      <c r="X446" s="103"/>
      <c r="Y446" s="103"/>
      <c r="Z446" s="103"/>
      <c r="AA446" s="103"/>
      <c r="AB446" s="103"/>
      <c r="AC446" s="103"/>
      <c r="AD446" s="103"/>
      <c r="AE446" s="103"/>
      <c r="AF446" s="103"/>
      <c r="AG446" s="103"/>
      <c r="AH446" s="103"/>
      <c r="AI446" s="103"/>
      <c r="AJ446" s="103"/>
      <c r="AK446" s="103"/>
      <c r="AL446" s="103"/>
      <c r="AP446" s="103"/>
      <c r="AQ446" s="103"/>
      <c r="AR446" s="103"/>
      <c r="AS446" s="103"/>
      <c r="AT446" s="103"/>
      <c r="AU446" s="103"/>
      <c r="AV446" s="103"/>
      <c r="AW446" s="103"/>
      <c r="AX446" s="103"/>
      <c r="AY446" s="103"/>
      <c r="AZ446" s="103"/>
      <c r="BA446" s="103"/>
      <c r="BB446" s="103"/>
      <c r="BC446" s="103"/>
      <c r="BD446" s="103"/>
      <c r="BE446" s="103"/>
      <c r="BF446" s="103"/>
      <c r="BG446" s="103"/>
      <c r="BH446" s="103"/>
      <c r="BI446" s="103"/>
      <c r="BJ446" s="103"/>
      <c r="BK446" s="103"/>
      <c r="BL446" s="103"/>
      <c r="BM446" s="103"/>
      <c r="BN446" s="103"/>
      <c r="BO446" s="103"/>
      <c r="BP446" s="103"/>
      <c r="BQ446" s="103"/>
      <c r="BR446" s="103"/>
      <c r="BS446" s="103"/>
      <c r="BT446" s="103"/>
      <c r="BU446" s="103"/>
      <c r="BV446" s="103"/>
      <c r="BW446" s="232"/>
      <c r="BX446" s="103"/>
      <c r="BY446" s="103"/>
      <c r="BZ446" s="103"/>
      <c r="CA446" s="103"/>
      <c r="CB446" s="103"/>
      <c r="CC446" s="103"/>
      <c r="CD446" s="103"/>
      <c r="CE446" s="103"/>
      <c r="CG446" s="103"/>
      <c r="CH446" s="103"/>
    </row>
    <row r="447" spans="1:86" s="123" customFormat="1">
      <c r="A447" s="122"/>
      <c r="B447" s="122"/>
      <c r="C447" s="122"/>
      <c r="M447" s="103"/>
      <c r="N447" s="103"/>
      <c r="O447" s="103"/>
      <c r="P447" s="103"/>
      <c r="Q447" s="103"/>
      <c r="R447" s="103"/>
      <c r="S447" s="103"/>
      <c r="T447" s="103"/>
      <c r="U447" s="103"/>
      <c r="V447" s="103"/>
      <c r="W447" s="103"/>
      <c r="X447" s="103"/>
      <c r="Y447" s="103"/>
      <c r="Z447" s="103"/>
      <c r="AA447" s="103"/>
      <c r="AB447" s="103"/>
      <c r="AC447" s="103"/>
      <c r="AD447" s="103"/>
      <c r="AE447" s="103"/>
      <c r="AF447" s="103"/>
      <c r="AG447" s="103"/>
      <c r="AH447" s="103"/>
      <c r="AI447" s="103"/>
      <c r="AJ447" s="103"/>
      <c r="AK447" s="103"/>
      <c r="AL447" s="103"/>
      <c r="AP447" s="103"/>
      <c r="AQ447" s="103"/>
      <c r="AR447" s="103"/>
      <c r="AS447" s="103"/>
      <c r="AT447" s="103"/>
      <c r="AU447" s="103"/>
      <c r="AV447" s="103"/>
      <c r="AW447" s="103"/>
      <c r="AX447" s="103"/>
      <c r="AY447" s="103"/>
      <c r="AZ447" s="103"/>
      <c r="BA447" s="103"/>
      <c r="BB447" s="103"/>
      <c r="BC447" s="103"/>
      <c r="BD447" s="103"/>
      <c r="BE447" s="103"/>
      <c r="BF447" s="103"/>
      <c r="BG447" s="103"/>
      <c r="BH447" s="103"/>
      <c r="BI447" s="103"/>
      <c r="BJ447" s="103"/>
      <c r="BK447" s="103"/>
      <c r="BL447" s="103"/>
      <c r="BM447" s="103"/>
      <c r="BN447" s="103"/>
      <c r="BO447" s="103"/>
      <c r="BP447" s="103"/>
      <c r="BQ447" s="103"/>
      <c r="BR447" s="103"/>
      <c r="BS447" s="103"/>
      <c r="BT447" s="103"/>
      <c r="BU447" s="103"/>
      <c r="BV447" s="103"/>
      <c r="BW447" s="232"/>
      <c r="BX447" s="103"/>
      <c r="BY447" s="103"/>
      <c r="BZ447" s="103"/>
      <c r="CA447" s="103"/>
      <c r="CB447" s="103"/>
      <c r="CC447" s="103"/>
      <c r="CD447" s="103"/>
      <c r="CE447" s="103"/>
      <c r="CG447" s="103"/>
      <c r="CH447" s="103"/>
    </row>
    <row r="448" spans="1:86" s="123" customFormat="1">
      <c r="A448" s="122"/>
      <c r="B448" s="122"/>
      <c r="C448" s="122"/>
      <c r="M448" s="103"/>
      <c r="N448" s="103"/>
      <c r="O448" s="103"/>
      <c r="P448" s="103"/>
      <c r="Q448" s="103"/>
      <c r="R448" s="103"/>
      <c r="S448" s="103"/>
      <c r="T448" s="103"/>
      <c r="U448" s="103"/>
      <c r="V448" s="103"/>
      <c r="W448" s="103"/>
      <c r="X448" s="103"/>
      <c r="Y448" s="103"/>
      <c r="Z448" s="103"/>
      <c r="AA448" s="103"/>
      <c r="AB448" s="103"/>
      <c r="AC448" s="103"/>
      <c r="AD448" s="103"/>
      <c r="AE448" s="103"/>
      <c r="AF448" s="103"/>
      <c r="AG448" s="103"/>
      <c r="AH448" s="103"/>
      <c r="AI448" s="103"/>
      <c r="AJ448" s="103"/>
      <c r="AK448" s="103"/>
      <c r="AL448" s="103"/>
      <c r="AP448" s="103"/>
      <c r="AQ448" s="103"/>
      <c r="AR448" s="103"/>
      <c r="AS448" s="103"/>
      <c r="AT448" s="103"/>
      <c r="AU448" s="103"/>
      <c r="AV448" s="103"/>
      <c r="AW448" s="103"/>
      <c r="AX448" s="103"/>
      <c r="AY448" s="103"/>
      <c r="AZ448" s="103"/>
      <c r="BA448" s="103"/>
      <c r="BB448" s="103"/>
      <c r="BC448" s="103"/>
      <c r="BD448" s="103"/>
      <c r="BE448" s="103"/>
      <c r="BF448" s="103"/>
      <c r="BG448" s="103"/>
      <c r="BH448" s="103"/>
      <c r="BI448" s="103"/>
      <c r="BJ448" s="103"/>
      <c r="BK448" s="103"/>
      <c r="BL448" s="103"/>
      <c r="BM448" s="103"/>
      <c r="BN448" s="103"/>
      <c r="BO448" s="103"/>
      <c r="BP448" s="103"/>
      <c r="BQ448" s="103"/>
      <c r="BR448" s="103"/>
      <c r="BS448" s="103"/>
      <c r="BT448" s="103"/>
      <c r="BU448" s="103"/>
      <c r="BV448" s="103"/>
      <c r="BW448" s="232"/>
      <c r="BX448" s="103"/>
      <c r="BY448" s="103"/>
      <c r="BZ448" s="103"/>
      <c r="CA448" s="103"/>
      <c r="CB448" s="103"/>
      <c r="CC448" s="103"/>
      <c r="CD448" s="103"/>
      <c r="CE448" s="103"/>
      <c r="CG448" s="103"/>
      <c r="CH448" s="103"/>
    </row>
    <row r="449" spans="1:86" s="123" customFormat="1">
      <c r="A449" s="122"/>
      <c r="B449" s="122"/>
      <c r="C449" s="122"/>
      <c r="M449" s="103"/>
      <c r="N449" s="103"/>
      <c r="O449" s="103"/>
      <c r="P449" s="103"/>
      <c r="Q449" s="103"/>
      <c r="R449" s="103"/>
      <c r="S449" s="103"/>
      <c r="T449" s="103"/>
      <c r="U449" s="103"/>
      <c r="V449" s="103"/>
      <c r="W449" s="103"/>
      <c r="X449" s="103"/>
      <c r="Y449" s="103"/>
      <c r="Z449" s="103"/>
      <c r="AA449" s="103"/>
      <c r="AB449" s="103"/>
      <c r="AC449" s="103"/>
      <c r="AD449" s="103"/>
      <c r="AE449" s="103"/>
      <c r="AF449" s="103"/>
      <c r="AG449" s="103"/>
      <c r="AH449" s="103"/>
      <c r="AI449" s="103"/>
      <c r="AJ449" s="103"/>
      <c r="AK449" s="103"/>
      <c r="AL449" s="103"/>
      <c r="AP449" s="103"/>
      <c r="AQ449" s="103"/>
      <c r="AR449" s="103"/>
      <c r="AS449" s="103"/>
      <c r="AT449" s="103"/>
      <c r="AU449" s="103"/>
      <c r="AV449" s="103"/>
      <c r="AW449" s="103"/>
      <c r="AX449" s="103"/>
      <c r="AY449" s="103"/>
      <c r="AZ449" s="103"/>
      <c r="BA449" s="103"/>
      <c r="BB449" s="103"/>
      <c r="BC449" s="103"/>
      <c r="BD449" s="103"/>
      <c r="BE449" s="103"/>
      <c r="BF449" s="103"/>
      <c r="BG449" s="103"/>
      <c r="BH449" s="103"/>
      <c r="BI449" s="103"/>
      <c r="BJ449" s="103"/>
      <c r="BK449" s="103"/>
      <c r="BL449" s="103"/>
      <c r="BM449" s="103"/>
      <c r="BN449" s="103"/>
      <c r="BO449" s="103"/>
      <c r="BP449" s="103"/>
      <c r="BQ449" s="103"/>
      <c r="BR449" s="103"/>
      <c r="BS449" s="103"/>
      <c r="BT449" s="103"/>
      <c r="BU449" s="103"/>
      <c r="BV449" s="103"/>
      <c r="BW449" s="232"/>
      <c r="BX449" s="103"/>
      <c r="BY449" s="103"/>
      <c r="BZ449" s="103"/>
      <c r="CA449" s="103"/>
      <c r="CB449" s="103"/>
      <c r="CC449" s="103"/>
      <c r="CD449" s="103"/>
      <c r="CE449" s="103"/>
      <c r="CG449" s="103"/>
      <c r="CH449" s="103"/>
    </row>
    <row r="450" spans="1:86" s="123" customFormat="1">
      <c r="A450" s="122"/>
      <c r="B450" s="122"/>
      <c r="C450" s="122"/>
      <c r="M450" s="103"/>
      <c r="N450" s="103"/>
      <c r="O450" s="103"/>
      <c r="P450" s="103"/>
      <c r="Q450" s="103"/>
      <c r="R450" s="103"/>
      <c r="S450" s="103"/>
      <c r="T450" s="103"/>
      <c r="U450" s="103"/>
      <c r="V450" s="103"/>
      <c r="W450" s="103"/>
      <c r="X450" s="103"/>
      <c r="Y450" s="103"/>
      <c r="Z450" s="103"/>
      <c r="AA450" s="103"/>
      <c r="AB450" s="103"/>
      <c r="AC450" s="103"/>
      <c r="AD450" s="103"/>
      <c r="AE450" s="103"/>
      <c r="AF450" s="103"/>
      <c r="AG450" s="103"/>
      <c r="AH450" s="103"/>
      <c r="AI450" s="103"/>
      <c r="AJ450" s="103"/>
      <c r="AK450" s="103"/>
      <c r="AL450" s="103"/>
      <c r="AP450" s="103"/>
      <c r="AQ450" s="103"/>
      <c r="AR450" s="103"/>
      <c r="AS450" s="103"/>
      <c r="AT450" s="103"/>
      <c r="AU450" s="103"/>
      <c r="AV450" s="103"/>
      <c r="AW450" s="103"/>
      <c r="AX450" s="103"/>
      <c r="AY450" s="103"/>
      <c r="AZ450" s="103"/>
      <c r="BA450" s="103"/>
      <c r="BB450" s="103"/>
      <c r="BC450" s="103"/>
      <c r="BD450" s="103"/>
      <c r="BE450" s="103"/>
      <c r="BF450" s="103"/>
      <c r="BG450" s="103"/>
      <c r="BH450" s="103"/>
      <c r="BI450" s="103"/>
      <c r="BJ450" s="103"/>
      <c r="BK450" s="103"/>
      <c r="BL450" s="103"/>
      <c r="BM450" s="103"/>
      <c r="BN450" s="103"/>
      <c r="BO450" s="103"/>
      <c r="BP450" s="103"/>
      <c r="BQ450" s="103"/>
      <c r="BR450" s="103"/>
      <c r="BS450" s="103"/>
      <c r="BT450" s="103"/>
      <c r="BU450" s="103"/>
      <c r="BV450" s="103"/>
      <c r="BW450" s="232"/>
      <c r="BX450" s="103"/>
      <c r="BY450" s="103"/>
      <c r="BZ450" s="103"/>
      <c r="CA450" s="103"/>
      <c r="CB450" s="103"/>
      <c r="CC450" s="103"/>
      <c r="CD450" s="103"/>
      <c r="CE450" s="103"/>
      <c r="CG450" s="103"/>
      <c r="CH450" s="103"/>
    </row>
    <row r="451" spans="1:86" s="123" customFormat="1">
      <c r="A451" s="122"/>
      <c r="B451" s="122"/>
      <c r="C451" s="122"/>
      <c r="M451" s="103"/>
      <c r="N451" s="103"/>
      <c r="O451" s="103"/>
      <c r="P451" s="103"/>
      <c r="Q451" s="103"/>
      <c r="R451" s="103"/>
      <c r="S451" s="103"/>
      <c r="T451" s="103"/>
      <c r="U451" s="103"/>
      <c r="V451" s="103"/>
      <c r="W451" s="103"/>
      <c r="X451" s="103"/>
      <c r="Y451" s="103"/>
      <c r="Z451" s="103"/>
      <c r="AA451" s="103"/>
      <c r="AB451" s="103"/>
      <c r="AC451" s="103"/>
      <c r="AD451" s="103"/>
      <c r="AE451" s="103"/>
      <c r="AF451" s="103"/>
      <c r="AG451" s="103"/>
      <c r="AH451" s="103"/>
      <c r="AI451" s="103"/>
      <c r="AJ451" s="103"/>
      <c r="AK451" s="103"/>
      <c r="AL451" s="103"/>
      <c r="AP451" s="103"/>
      <c r="AQ451" s="103"/>
      <c r="AR451" s="103"/>
      <c r="AS451" s="103"/>
      <c r="AT451" s="103"/>
      <c r="AU451" s="103"/>
      <c r="AV451" s="103"/>
      <c r="AW451" s="103"/>
      <c r="AX451" s="103"/>
      <c r="AY451" s="103"/>
      <c r="AZ451" s="103"/>
      <c r="BA451" s="103"/>
      <c r="BB451" s="103"/>
      <c r="BC451" s="103"/>
      <c r="BD451" s="103"/>
      <c r="BE451" s="103"/>
      <c r="BF451" s="103"/>
      <c r="BG451" s="103"/>
      <c r="BH451" s="103"/>
      <c r="BI451" s="103"/>
      <c r="BJ451" s="103"/>
      <c r="BK451" s="103"/>
      <c r="BL451" s="103"/>
      <c r="BM451" s="103"/>
      <c r="BN451" s="103"/>
      <c r="BO451" s="103"/>
      <c r="BP451" s="103"/>
      <c r="BQ451" s="103"/>
      <c r="BR451" s="103"/>
      <c r="BS451" s="103"/>
      <c r="BT451" s="103"/>
      <c r="BU451" s="103"/>
      <c r="BV451" s="103"/>
      <c r="BW451" s="232"/>
      <c r="BX451" s="103"/>
      <c r="BY451" s="103"/>
      <c r="BZ451" s="103"/>
      <c r="CA451" s="103"/>
      <c r="CB451" s="103"/>
      <c r="CC451" s="103"/>
      <c r="CD451" s="103"/>
      <c r="CE451" s="103"/>
      <c r="CG451" s="103"/>
      <c r="CH451" s="103"/>
    </row>
    <row r="452" spans="1:86" s="123" customFormat="1">
      <c r="A452" s="122"/>
      <c r="B452" s="122"/>
      <c r="C452" s="122"/>
      <c r="M452" s="103"/>
      <c r="N452" s="103"/>
      <c r="O452" s="103"/>
      <c r="P452" s="103"/>
      <c r="Q452" s="103"/>
      <c r="R452" s="103"/>
      <c r="S452" s="103"/>
      <c r="T452" s="103"/>
      <c r="U452" s="103"/>
      <c r="V452" s="103"/>
      <c r="W452" s="103"/>
      <c r="X452" s="103"/>
      <c r="Y452" s="103"/>
      <c r="Z452" s="103"/>
      <c r="AA452" s="103"/>
      <c r="AB452" s="103"/>
      <c r="AC452" s="103"/>
      <c r="AD452" s="103"/>
      <c r="AE452" s="103"/>
      <c r="AF452" s="103"/>
      <c r="AG452" s="103"/>
      <c r="AH452" s="103"/>
      <c r="AI452" s="103"/>
      <c r="AJ452" s="103"/>
      <c r="AK452" s="103"/>
      <c r="AL452" s="103"/>
      <c r="AP452" s="103"/>
      <c r="AQ452" s="103"/>
      <c r="AR452" s="103"/>
      <c r="AS452" s="103"/>
      <c r="AT452" s="103"/>
      <c r="AU452" s="103"/>
      <c r="AV452" s="103"/>
      <c r="AW452" s="103"/>
      <c r="AX452" s="103"/>
      <c r="AY452" s="103"/>
      <c r="AZ452" s="103"/>
      <c r="BA452" s="103"/>
      <c r="BB452" s="103"/>
      <c r="BC452" s="103"/>
      <c r="BD452" s="103"/>
      <c r="BE452" s="103"/>
      <c r="BF452" s="103"/>
      <c r="BG452" s="103"/>
      <c r="BH452" s="103"/>
      <c r="BI452" s="103"/>
      <c r="BJ452" s="103"/>
      <c r="BK452" s="103"/>
      <c r="BL452" s="103"/>
      <c r="BM452" s="103"/>
      <c r="BN452" s="103"/>
      <c r="BO452" s="103"/>
      <c r="BP452" s="103"/>
      <c r="BQ452" s="103"/>
      <c r="BR452" s="103"/>
      <c r="BS452" s="103"/>
      <c r="BT452" s="103"/>
      <c r="BU452" s="103"/>
      <c r="BV452" s="103"/>
      <c r="BW452" s="232"/>
      <c r="BX452" s="103"/>
      <c r="BY452" s="103"/>
      <c r="BZ452" s="103"/>
      <c r="CA452" s="103"/>
      <c r="CB452" s="103"/>
      <c r="CC452" s="103"/>
      <c r="CD452" s="103"/>
      <c r="CE452" s="103"/>
      <c r="CG452" s="103"/>
      <c r="CH452" s="103"/>
    </row>
    <row r="453" spans="1:86" s="123" customFormat="1">
      <c r="A453" s="122"/>
      <c r="B453" s="122"/>
      <c r="C453" s="122"/>
      <c r="M453" s="103"/>
      <c r="N453" s="103"/>
      <c r="O453" s="103"/>
      <c r="P453" s="103"/>
      <c r="Q453" s="103"/>
      <c r="R453" s="103"/>
      <c r="S453" s="103"/>
      <c r="T453" s="103"/>
      <c r="U453" s="103"/>
      <c r="V453" s="103"/>
      <c r="W453" s="103"/>
      <c r="X453" s="103"/>
      <c r="Y453" s="103"/>
      <c r="Z453" s="103"/>
      <c r="AA453" s="103"/>
      <c r="AB453" s="103"/>
      <c r="AC453" s="103"/>
      <c r="AD453" s="103"/>
      <c r="AE453" s="103"/>
      <c r="AF453" s="103"/>
      <c r="AG453" s="103"/>
      <c r="AH453" s="103"/>
      <c r="AI453" s="103"/>
      <c r="AJ453" s="103"/>
      <c r="AK453" s="103"/>
      <c r="AL453" s="103"/>
      <c r="AP453" s="103"/>
      <c r="AQ453" s="103"/>
      <c r="AR453" s="103"/>
      <c r="AS453" s="103"/>
      <c r="AT453" s="103"/>
      <c r="AU453" s="103"/>
      <c r="AV453" s="103"/>
      <c r="AW453" s="103"/>
      <c r="AX453" s="103"/>
      <c r="AY453" s="103"/>
      <c r="AZ453" s="103"/>
      <c r="BA453" s="103"/>
      <c r="BB453" s="103"/>
      <c r="BC453" s="103"/>
      <c r="BD453" s="103"/>
      <c r="BE453" s="103"/>
      <c r="BF453" s="103"/>
      <c r="BG453" s="103"/>
      <c r="BH453" s="103"/>
      <c r="BI453" s="103"/>
      <c r="BJ453" s="103"/>
      <c r="BK453" s="103"/>
      <c r="BL453" s="103"/>
      <c r="BM453" s="103"/>
      <c r="BN453" s="103"/>
      <c r="BO453" s="103"/>
      <c r="BP453" s="103"/>
      <c r="BQ453" s="103"/>
      <c r="BR453" s="103"/>
      <c r="BS453" s="103"/>
      <c r="BT453" s="103"/>
      <c r="BU453" s="103"/>
      <c r="BV453" s="103"/>
      <c r="BW453" s="232"/>
      <c r="BX453" s="103"/>
      <c r="BY453" s="103"/>
      <c r="BZ453" s="103"/>
      <c r="CA453" s="103"/>
      <c r="CB453" s="103"/>
      <c r="CC453" s="103"/>
      <c r="CD453" s="103"/>
      <c r="CE453" s="103"/>
      <c r="CG453" s="103"/>
      <c r="CH453" s="103"/>
    </row>
    <row r="454" spans="1:86" s="123" customFormat="1">
      <c r="A454" s="122"/>
      <c r="B454" s="122"/>
      <c r="C454" s="122"/>
      <c r="M454" s="103"/>
      <c r="N454" s="103"/>
      <c r="O454" s="103"/>
      <c r="P454" s="103"/>
      <c r="Q454" s="103"/>
      <c r="R454" s="103"/>
      <c r="S454" s="103"/>
      <c r="T454" s="103"/>
      <c r="U454" s="103"/>
      <c r="V454" s="103"/>
      <c r="W454" s="103"/>
      <c r="X454" s="103"/>
      <c r="Y454" s="103"/>
      <c r="Z454" s="103"/>
      <c r="AA454" s="103"/>
      <c r="AB454" s="103"/>
      <c r="AC454" s="103"/>
      <c r="AD454" s="103"/>
      <c r="AE454" s="103"/>
      <c r="AF454" s="103"/>
      <c r="AG454" s="103"/>
      <c r="AH454" s="103"/>
      <c r="AI454" s="103"/>
      <c r="AJ454" s="103"/>
      <c r="AK454" s="103"/>
      <c r="AL454" s="103"/>
      <c r="AP454" s="103"/>
      <c r="AQ454" s="103"/>
      <c r="AR454" s="103"/>
      <c r="AS454" s="103"/>
      <c r="AT454" s="103"/>
      <c r="AU454" s="103"/>
      <c r="AV454" s="103"/>
      <c r="AW454" s="103"/>
      <c r="AX454" s="103"/>
      <c r="AY454" s="103"/>
      <c r="AZ454" s="103"/>
      <c r="BA454" s="103"/>
      <c r="BB454" s="103"/>
      <c r="BC454" s="103"/>
      <c r="BD454" s="103"/>
      <c r="BE454" s="103"/>
      <c r="BF454" s="103"/>
      <c r="BG454" s="103"/>
      <c r="BH454" s="103"/>
      <c r="BI454" s="103"/>
      <c r="BJ454" s="103"/>
      <c r="BK454" s="103"/>
      <c r="BL454" s="103"/>
      <c r="BM454" s="103"/>
      <c r="BN454" s="103"/>
      <c r="BO454" s="103"/>
      <c r="BP454" s="103"/>
      <c r="BQ454" s="103"/>
      <c r="BR454" s="103"/>
      <c r="BS454" s="103"/>
      <c r="BT454" s="103"/>
      <c r="BU454" s="103"/>
      <c r="BV454" s="103"/>
      <c r="BW454" s="232"/>
      <c r="BX454" s="103"/>
      <c r="BY454" s="103"/>
      <c r="BZ454" s="103"/>
      <c r="CA454" s="103"/>
      <c r="CB454" s="103"/>
      <c r="CC454" s="103"/>
      <c r="CD454" s="103"/>
      <c r="CE454" s="103"/>
      <c r="CG454" s="103"/>
      <c r="CH454" s="103"/>
    </row>
    <row r="455" spans="1:86" s="123" customFormat="1">
      <c r="A455" s="122"/>
      <c r="B455" s="122"/>
      <c r="C455" s="122"/>
      <c r="M455" s="103"/>
      <c r="N455" s="103"/>
      <c r="O455" s="103"/>
      <c r="P455" s="103"/>
      <c r="Q455" s="103"/>
      <c r="R455" s="103"/>
      <c r="S455" s="103"/>
      <c r="T455" s="103"/>
      <c r="U455" s="103"/>
      <c r="V455" s="103"/>
      <c r="W455" s="103"/>
      <c r="X455" s="103"/>
      <c r="Y455" s="103"/>
      <c r="Z455" s="103"/>
      <c r="AA455" s="103"/>
      <c r="AB455" s="103"/>
      <c r="AC455" s="103"/>
      <c r="AD455" s="103"/>
      <c r="AE455" s="103"/>
      <c r="AF455" s="103"/>
      <c r="AG455" s="103"/>
      <c r="AH455" s="103"/>
      <c r="AI455" s="103"/>
      <c r="AJ455" s="103"/>
      <c r="AK455" s="103"/>
      <c r="AL455" s="103"/>
      <c r="AP455" s="103"/>
      <c r="AQ455" s="103"/>
      <c r="AR455" s="103"/>
      <c r="AS455" s="103"/>
      <c r="AT455" s="103"/>
      <c r="AU455" s="103"/>
      <c r="AV455" s="103"/>
      <c r="AW455" s="103"/>
      <c r="AX455" s="103"/>
      <c r="AY455" s="103"/>
      <c r="AZ455" s="103"/>
      <c r="BA455" s="103"/>
      <c r="BB455" s="103"/>
      <c r="BC455" s="103"/>
      <c r="BD455" s="103"/>
      <c r="BE455" s="103"/>
      <c r="BF455" s="103"/>
      <c r="BG455" s="103"/>
      <c r="BH455" s="103"/>
      <c r="BI455" s="103"/>
      <c r="BJ455" s="103"/>
      <c r="BK455" s="103"/>
      <c r="BL455" s="103"/>
      <c r="BM455" s="103"/>
      <c r="BN455" s="103"/>
      <c r="BO455" s="103"/>
      <c r="BP455" s="103"/>
      <c r="BQ455" s="103"/>
      <c r="BR455" s="103"/>
      <c r="BS455" s="103"/>
      <c r="BT455" s="103"/>
      <c r="BU455" s="103"/>
      <c r="BV455" s="103"/>
      <c r="BW455" s="232"/>
      <c r="BX455" s="103"/>
      <c r="BY455" s="103"/>
      <c r="BZ455" s="103"/>
      <c r="CA455" s="103"/>
      <c r="CB455" s="103"/>
      <c r="CC455" s="103"/>
      <c r="CD455" s="103"/>
      <c r="CE455" s="103"/>
      <c r="CG455" s="103"/>
      <c r="CH455" s="103"/>
    </row>
    <row r="456" spans="1:86" s="123" customFormat="1">
      <c r="A456" s="122"/>
      <c r="B456" s="122"/>
      <c r="C456" s="122"/>
      <c r="M456" s="103"/>
      <c r="N456" s="103"/>
      <c r="O456" s="103"/>
      <c r="P456" s="103"/>
      <c r="Q456" s="103"/>
      <c r="R456" s="103"/>
      <c r="S456" s="103"/>
      <c r="T456" s="103"/>
      <c r="U456" s="103"/>
      <c r="V456" s="103"/>
      <c r="W456" s="103"/>
      <c r="X456" s="103"/>
      <c r="Y456" s="103"/>
      <c r="Z456" s="103"/>
      <c r="AA456" s="103"/>
      <c r="AB456" s="103"/>
      <c r="AC456" s="103"/>
      <c r="AD456" s="103"/>
      <c r="AE456" s="103"/>
      <c r="AF456" s="103"/>
      <c r="AG456" s="103"/>
      <c r="AH456" s="103"/>
      <c r="AI456" s="103"/>
      <c r="AJ456" s="103"/>
      <c r="AK456" s="103"/>
      <c r="AL456" s="103"/>
      <c r="AP456" s="103"/>
      <c r="AQ456" s="103"/>
      <c r="AR456" s="103"/>
      <c r="AS456" s="103"/>
      <c r="AT456" s="103"/>
      <c r="AU456" s="103"/>
      <c r="AV456" s="103"/>
      <c r="AW456" s="103"/>
      <c r="AX456" s="103"/>
      <c r="AY456" s="103"/>
      <c r="AZ456" s="103"/>
      <c r="BA456" s="103"/>
      <c r="BB456" s="103"/>
      <c r="BC456" s="103"/>
      <c r="BD456" s="103"/>
      <c r="BE456" s="103"/>
      <c r="BF456" s="103"/>
      <c r="BG456" s="103"/>
      <c r="BH456" s="103"/>
      <c r="BI456" s="103"/>
      <c r="BJ456" s="103"/>
      <c r="BK456" s="103"/>
      <c r="BL456" s="103"/>
      <c r="BM456" s="103"/>
      <c r="BN456" s="103"/>
      <c r="BO456" s="103"/>
      <c r="BP456" s="103"/>
      <c r="BQ456" s="103"/>
      <c r="BR456" s="103"/>
      <c r="BS456" s="103"/>
      <c r="BT456" s="103"/>
      <c r="BU456" s="103"/>
      <c r="BV456" s="103"/>
      <c r="BW456" s="232"/>
      <c r="BX456" s="103"/>
      <c r="BY456" s="103"/>
      <c r="BZ456" s="103"/>
      <c r="CA456" s="103"/>
      <c r="CB456" s="103"/>
      <c r="CC456" s="103"/>
      <c r="CD456" s="103"/>
      <c r="CE456" s="103"/>
      <c r="CG456" s="103"/>
      <c r="CH456" s="103"/>
    </row>
    <row r="457" spans="1:86" s="123" customFormat="1">
      <c r="A457" s="122"/>
      <c r="B457" s="122"/>
      <c r="C457" s="122"/>
      <c r="M457" s="103"/>
      <c r="N457" s="103"/>
      <c r="O457" s="103"/>
      <c r="P457" s="103"/>
      <c r="Q457" s="103"/>
      <c r="R457" s="103"/>
      <c r="S457" s="103"/>
      <c r="T457" s="103"/>
      <c r="U457" s="103"/>
      <c r="V457" s="103"/>
      <c r="W457" s="103"/>
      <c r="X457" s="103"/>
      <c r="Y457" s="103"/>
      <c r="Z457" s="103"/>
      <c r="AA457" s="103"/>
      <c r="AB457" s="103"/>
      <c r="AC457" s="103"/>
      <c r="AD457" s="103"/>
      <c r="AE457" s="103"/>
      <c r="AF457" s="103"/>
      <c r="AG457" s="103"/>
      <c r="AH457" s="103"/>
      <c r="AI457" s="103"/>
      <c r="AJ457" s="103"/>
      <c r="AK457" s="103"/>
      <c r="AL457" s="103"/>
      <c r="AP457" s="103"/>
      <c r="AQ457" s="103"/>
      <c r="AR457" s="103"/>
      <c r="AS457" s="103"/>
      <c r="AT457" s="103"/>
      <c r="AU457" s="103"/>
      <c r="AV457" s="103"/>
      <c r="AW457" s="103"/>
      <c r="AX457" s="103"/>
      <c r="AY457" s="103"/>
      <c r="AZ457" s="103"/>
      <c r="BA457" s="103"/>
      <c r="BB457" s="103"/>
      <c r="BC457" s="103"/>
      <c r="BD457" s="103"/>
      <c r="BE457" s="103"/>
      <c r="BF457" s="103"/>
      <c r="BG457" s="103"/>
      <c r="BH457" s="103"/>
      <c r="BI457" s="103"/>
      <c r="BJ457" s="103"/>
      <c r="BK457" s="103"/>
      <c r="BL457" s="103"/>
      <c r="BM457" s="103"/>
      <c r="BN457" s="103"/>
      <c r="BO457" s="103"/>
      <c r="BP457" s="103"/>
      <c r="BQ457" s="103"/>
      <c r="BR457" s="103"/>
      <c r="BS457" s="103"/>
      <c r="BT457" s="103"/>
      <c r="BU457" s="103"/>
      <c r="BV457" s="103"/>
      <c r="BW457" s="232"/>
      <c r="BX457" s="103"/>
      <c r="BY457" s="103"/>
      <c r="BZ457" s="103"/>
      <c r="CA457" s="103"/>
      <c r="CB457" s="103"/>
      <c r="CC457" s="103"/>
      <c r="CD457" s="103"/>
      <c r="CE457" s="103"/>
      <c r="CG457" s="103"/>
      <c r="CH457" s="103"/>
    </row>
    <row r="458" spans="1:86" s="123" customFormat="1">
      <c r="A458" s="122"/>
      <c r="B458" s="122"/>
      <c r="C458" s="122"/>
      <c r="M458" s="103"/>
      <c r="N458" s="103"/>
      <c r="O458" s="103"/>
      <c r="P458" s="103"/>
      <c r="Q458" s="103"/>
      <c r="R458" s="103"/>
      <c r="S458" s="103"/>
      <c r="T458" s="103"/>
      <c r="U458" s="103"/>
      <c r="V458" s="103"/>
      <c r="W458" s="103"/>
      <c r="X458" s="103"/>
      <c r="Y458" s="103"/>
      <c r="Z458" s="103"/>
      <c r="AA458" s="103"/>
      <c r="AB458" s="103"/>
      <c r="AC458" s="103"/>
      <c r="AD458" s="103"/>
      <c r="AE458" s="103"/>
      <c r="AF458" s="103"/>
      <c r="AG458" s="103"/>
      <c r="AH458" s="103"/>
      <c r="AI458" s="103"/>
      <c r="AJ458" s="103"/>
      <c r="AK458" s="103"/>
      <c r="AL458" s="103"/>
      <c r="AP458" s="103"/>
      <c r="AQ458" s="103"/>
      <c r="AR458" s="103"/>
      <c r="AS458" s="103"/>
      <c r="AT458" s="103"/>
      <c r="AU458" s="103"/>
      <c r="AV458" s="103"/>
      <c r="AW458" s="103"/>
      <c r="AX458" s="103"/>
      <c r="AY458" s="103"/>
      <c r="AZ458" s="103"/>
      <c r="BA458" s="103"/>
      <c r="BB458" s="103"/>
      <c r="BC458" s="103"/>
      <c r="BD458" s="103"/>
      <c r="BE458" s="103"/>
      <c r="BF458" s="103"/>
      <c r="BG458" s="103"/>
      <c r="BH458" s="103"/>
      <c r="BI458" s="103"/>
      <c r="BJ458" s="103"/>
      <c r="BK458" s="103"/>
      <c r="BL458" s="103"/>
      <c r="BM458" s="103"/>
      <c r="BN458" s="103"/>
      <c r="BO458" s="103"/>
      <c r="BP458" s="103"/>
      <c r="BQ458" s="103"/>
      <c r="BR458" s="103"/>
      <c r="BS458" s="103"/>
      <c r="BT458" s="103"/>
      <c r="BU458" s="103"/>
      <c r="BV458" s="103"/>
      <c r="BW458" s="232"/>
      <c r="BX458" s="103"/>
      <c r="BY458" s="103"/>
      <c r="BZ458" s="103"/>
      <c r="CA458" s="103"/>
      <c r="CB458" s="103"/>
      <c r="CC458" s="103"/>
      <c r="CD458" s="103"/>
      <c r="CE458" s="103"/>
      <c r="CG458" s="103"/>
      <c r="CH458" s="103"/>
    </row>
    <row r="459" spans="1:86" s="123" customFormat="1">
      <c r="A459" s="122"/>
      <c r="B459" s="122"/>
      <c r="C459" s="122"/>
      <c r="M459" s="103"/>
      <c r="N459" s="103"/>
      <c r="O459" s="103"/>
      <c r="P459" s="103"/>
      <c r="Q459" s="103"/>
      <c r="R459" s="103"/>
      <c r="S459" s="103"/>
      <c r="T459" s="103"/>
      <c r="U459" s="103"/>
      <c r="V459" s="103"/>
      <c r="W459" s="103"/>
      <c r="X459" s="103"/>
      <c r="Y459" s="103"/>
      <c r="Z459" s="103"/>
      <c r="AA459" s="103"/>
      <c r="AB459" s="103"/>
      <c r="AC459" s="103"/>
      <c r="AD459" s="103"/>
      <c r="AE459" s="103"/>
      <c r="AF459" s="103"/>
      <c r="AG459" s="103"/>
      <c r="AH459" s="103"/>
      <c r="AI459" s="103"/>
      <c r="AJ459" s="103"/>
      <c r="AK459" s="103"/>
      <c r="AL459" s="103"/>
      <c r="AP459" s="103"/>
      <c r="AQ459" s="103"/>
      <c r="AR459" s="103"/>
      <c r="AS459" s="103"/>
      <c r="AT459" s="103"/>
      <c r="AU459" s="103"/>
      <c r="AV459" s="103"/>
      <c r="AW459" s="103"/>
      <c r="AX459" s="103"/>
      <c r="AY459" s="103"/>
      <c r="AZ459" s="103"/>
      <c r="BA459" s="103"/>
      <c r="BB459" s="103"/>
      <c r="BC459" s="103"/>
      <c r="BD459" s="103"/>
      <c r="BE459" s="103"/>
      <c r="BF459" s="103"/>
      <c r="BG459" s="103"/>
      <c r="BH459" s="103"/>
      <c r="BI459" s="103"/>
      <c r="BJ459" s="103"/>
      <c r="BK459" s="103"/>
      <c r="BL459" s="103"/>
      <c r="BM459" s="103"/>
      <c r="BN459" s="103"/>
      <c r="BO459" s="103"/>
      <c r="BP459" s="103"/>
      <c r="BQ459" s="103"/>
      <c r="BR459" s="103"/>
      <c r="BS459" s="103"/>
      <c r="BT459" s="103"/>
      <c r="BU459" s="103"/>
      <c r="BV459" s="103"/>
      <c r="BW459" s="232"/>
      <c r="BX459" s="103"/>
      <c r="BY459" s="103"/>
      <c r="BZ459" s="103"/>
      <c r="CA459" s="103"/>
      <c r="CB459" s="103"/>
      <c r="CC459" s="103"/>
      <c r="CD459" s="103"/>
      <c r="CE459" s="103"/>
      <c r="CG459" s="103"/>
      <c r="CH459" s="103"/>
    </row>
    <row r="460" spans="1:86" s="123" customFormat="1">
      <c r="A460" s="122"/>
      <c r="B460" s="122"/>
      <c r="C460" s="122"/>
      <c r="M460" s="103"/>
      <c r="N460" s="103"/>
      <c r="O460" s="103"/>
      <c r="P460" s="103"/>
      <c r="Q460" s="103"/>
      <c r="R460" s="103"/>
      <c r="S460" s="103"/>
      <c r="T460" s="103"/>
      <c r="U460" s="103"/>
      <c r="V460" s="103"/>
      <c r="W460" s="103"/>
      <c r="X460" s="103"/>
      <c r="Y460" s="103"/>
      <c r="Z460" s="103"/>
      <c r="AA460" s="103"/>
      <c r="AB460" s="103"/>
      <c r="AC460" s="103"/>
      <c r="AD460" s="103"/>
      <c r="AE460" s="103"/>
      <c r="AF460" s="103"/>
      <c r="AG460" s="103"/>
      <c r="AH460" s="103"/>
      <c r="AI460" s="103"/>
      <c r="AJ460" s="103"/>
      <c r="AK460" s="103"/>
      <c r="AL460" s="103"/>
      <c r="AP460" s="103"/>
      <c r="AQ460" s="103"/>
      <c r="AR460" s="103"/>
      <c r="AS460" s="103"/>
      <c r="AT460" s="103"/>
      <c r="AU460" s="103"/>
      <c r="AV460" s="103"/>
      <c r="AW460" s="103"/>
      <c r="AX460" s="103"/>
      <c r="AY460" s="103"/>
      <c r="AZ460" s="103"/>
      <c r="BA460" s="103"/>
      <c r="BB460" s="103"/>
      <c r="BC460" s="103"/>
      <c r="BD460" s="103"/>
      <c r="BE460" s="103"/>
      <c r="BF460" s="103"/>
      <c r="BG460" s="103"/>
      <c r="BH460" s="103"/>
      <c r="BI460" s="103"/>
      <c r="BJ460" s="103"/>
      <c r="BK460" s="103"/>
      <c r="BL460" s="103"/>
      <c r="BM460" s="103"/>
      <c r="BN460" s="103"/>
      <c r="BO460" s="103"/>
      <c r="BP460" s="103"/>
      <c r="BQ460" s="103"/>
      <c r="BR460" s="103"/>
      <c r="BS460" s="103"/>
      <c r="BT460" s="103"/>
      <c r="BU460" s="103"/>
      <c r="BV460" s="103"/>
      <c r="BW460" s="232"/>
      <c r="BX460" s="103"/>
      <c r="BY460" s="103"/>
      <c r="BZ460" s="103"/>
      <c r="CA460" s="103"/>
      <c r="CB460" s="103"/>
      <c r="CC460" s="103"/>
      <c r="CD460" s="103"/>
      <c r="CE460" s="103"/>
      <c r="CG460" s="103"/>
      <c r="CH460" s="103"/>
    </row>
    <row r="461" spans="1:86" s="123" customFormat="1">
      <c r="A461" s="122"/>
      <c r="B461" s="122"/>
      <c r="C461" s="122"/>
      <c r="M461" s="103"/>
      <c r="N461" s="103"/>
      <c r="O461" s="103"/>
      <c r="P461" s="103"/>
      <c r="Q461" s="103"/>
      <c r="R461" s="103"/>
      <c r="S461" s="103"/>
      <c r="T461" s="103"/>
      <c r="U461" s="103"/>
      <c r="V461" s="103"/>
      <c r="W461" s="103"/>
      <c r="X461" s="103"/>
      <c r="Y461" s="103"/>
      <c r="Z461" s="103"/>
      <c r="AA461" s="103"/>
      <c r="AB461" s="103"/>
      <c r="AC461" s="103"/>
      <c r="AD461" s="103"/>
      <c r="AE461" s="103"/>
      <c r="AF461" s="103"/>
      <c r="AG461" s="103"/>
      <c r="AH461" s="103"/>
      <c r="AI461" s="103"/>
      <c r="AJ461" s="103"/>
      <c r="AK461" s="103"/>
      <c r="AL461" s="103"/>
      <c r="AP461" s="103"/>
      <c r="AQ461" s="103"/>
      <c r="AR461" s="103"/>
      <c r="AS461" s="103"/>
      <c r="AT461" s="103"/>
      <c r="AU461" s="103"/>
      <c r="AV461" s="103"/>
      <c r="AW461" s="103"/>
      <c r="AX461" s="103"/>
      <c r="AY461" s="103"/>
      <c r="AZ461" s="103"/>
      <c r="BA461" s="103"/>
      <c r="BB461" s="103"/>
      <c r="BC461" s="103"/>
      <c r="BD461" s="103"/>
      <c r="BE461" s="103"/>
      <c r="BF461" s="103"/>
      <c r="BG461" s="103"/>
      <c r="BH461" s="103"/>
      <c r="BI461" s="103"/>
      <c r="BJ461" s="103"/>
      <c r="BK461" s="103"/>
      <c r="BL461" s="103"/>
      <c r="BM461" s="103"/>
      <c r="BN461" s="103"/>
      <c r="BO461" s="103"/>
      <c r="BP461" s="103"/>
      <c r="BQ461" s="103"/>
      <c r="BR461" s="103"/>
      <c r="BS461" s="103"/>
      <c r="BT461" s="103"/>
      <c r="BU461" s="103"/>
      <c r="BV461" s="103"/>
      <c r="BW461" s="232"/>
      <c r="BX461" s="103"/>
      <c r="BY461" s="103"/>
      <c r="BZ461" s="103"/>
      <c r="CA461" s="103"/>
      <c r="CB461" s="103"/>
      <c r="CC461" s="103"/>
      <c r="CD461" s="103"/>
      <c r="CE461" s="103"/>
      <c r="CG461" s="103"/>
      <c r="CH461" s="103"/>
    </row>
    <row r="462" spans="1:86" s="123" customFormat="1">
      <c r="A462" s="122"/>
      <c r="B462" s="122"/>
      <c r="C462" s="122"/>
      <c r="M462" s="103"/>
      <c r="N462" s="103"/>
      <c r="O462" s="103"/>
      <c r="P462" s="103"/>
      <c r="Q462" s="103"/>
      <c r="R462" s="103"/>
      <c r="S462" s="103"/>
      <c r="T462" s="103"/>
      <c r="U462" s="103"/>
      <c r="V462" s="103"/>
      <c r="W462" s="103"/>
      <c r="X462" s="103"/>
      <c r="Y462" s="103"/>
      <c r="Z462" s="103"/>
      <c r="AA462" s="103"/>
      <c r="AB462" s="103"/>
      <c r="AC462" s="103"/>
      <c r="AD462" s="103"/>
      <c r="AE462" s="103"/>
      <c r="AF462" s="103"/>
      <c r="AG462" s="103"/>
      <c r="AH462" s="103"/>
      <c r="AI462" s="103"/>
      <c r="AJ462" s="103"/>
      <c r="AK462" s="103"/>
      <c r="AL462" s="103"/>
      <c r="AP462" s="103"/>
      <c r="AQ462" s="103"/>
      <c r="AR462" s="103"/>
      <c r="AS462" s="103"/>
      <c r="AT462" s="103"/>
      <c r="AU462" s="103"/>
      <c r="AV462" s="103"/>
      <c r="AW462" s="103"/>
      <c r="AX462" s="103"/>
      <c r="AY462" s="103"/>
      <c r="AZ462" s="103"/>
      <c r="BA462" s="103"/>
      <c r="BB462" s="103"/>
      <c r="BC462" s="103"/>
      <c r="BD462" s="103"/>
      <c r="BE462" s="103"/>
      <c r="BF462" s="103"/>
      <c r="BG462" s="103"/>
      <c r="BH462" s="103"/>
      <c r="BI462" s="103"/>
      <c r="BJ462" s="103"/>
      <c r="BK462" s="103"/>
      <c r="BL462" s="103"/>
      <c r="BM462" s="103"/>
      <c r="BN462" s="103"/>
      <c r="BO462" s="103"/>
      <c r="BP462" s="103"/>
      <c r="BQ462" s="103"/>
      <c r="BR462" s="103"/>
      <c r="BS462" s="103"/>
      <c r="BT462" s="103"/>
      <c r="BU462" s="103"/>
      <c r="BV462" s="103"/>
      <c r="BW462" s="232"/>
      <c r="BX462" s="103"/>
      <c r="BY462" s="103"/>
      <c r="BZ462" s="103"/>
      <c r="CA462" s="103"/>
      <c r="CB462" s="103"/>
      <c r="CC462" s="103"/>
      <c r="CD462" s="103"/>
      <c r="CE462" s="103"/>
      <c r="CG462" s="103"/>
      <c r="CH462" s="103"/>
    </row>
    <row r="463" spans="1:86" s="123" customFormat="1">
      <c r="A463" s="122"/>
      <c r="B463" s="122"/>
      <c r="C463" s="122"/>
      <c r="M463" s="103"/>
      <c r="N463" s="103"/>
      <c r="O463" s="103"/>
      <c r="P463" s="103"/>
      <c r="Q463" s="103"/>
      <c r="R463" s="103"/>
      <c r="S463" s="103"/>
      <c r="T463" s="103"/>
      <c r="U463" s="103"/>
      <c r="V463" s="103"/>
      <c r="W463" s="103"/>
      <c r="X463" s="103"/>
      <c r="Y463" s="103"/>
      <c r="Z463" s="103"/>
      <c r="AA463" s="103"/>
      <c r="AB463" s="103"/>
      <c r="AC463" s="103"/>
      <c r="AD463" s="103"/>
      <c r="AE463" s="103"/>
      <c r="AF463" s="103"/>
      <c r="AG463" s="103"/>
      <c r="AH463" s="103"/>
      <c r="AI463" s="103"/>
      <c r="AJ463" s="103"/>
      <c r="AK463" s="103"/>
      <c r="AL463" s="103"/>
      <c r="AP463" s="103"/>
      <c r="AQ463" s="103"/>
      <c r="AR463" s="103"/>
      <c r="AS463" s="103"/>
      <c r="AT463" s="103"/>
      <c r="AU463" s="103"/>
      <c r="AV463" s="103"/>
      <c r="AW463" s="103"/>
      <c r="AX463" s="103"/>
      <c r="AY463" s="103"/>
      <c r="AZ463" s="103"/>
      <c r="BA463" s="103"/>
      <c r="BB463" s="103"/>
      <c r="BC463" s="103"/>
      <c r="BD463" s="103"/>
      <c r="BE463" s="103"/>
      <c r="BF463" s="103"/>
      <c r="BG463" s="103"/>
      <c r="BH463" s="103"/>
      <c r="BI463" s="103"/>
      <c r="BJ463" s="103"/>
      <c r="BK463" s="103"/>
      <c r="BL463" s="103"/>
      <c r="BM463" s="103"/>
      <c r="BN463" s="103"/>
      <c r="BO463" s="103"/>
      <c r="BP463" s="103"/>
      <c r="BQ463" s="103"/>
      <c r="BR463" s="103"/>
      <c r="BS463" s="103"/>
      <c r="BT463" s="103"/>
      <c r="BU463" s="103"/>
      <c r="BV463" s="103"/>
      <c r="BW463" s="232"/>
      <c r="BX463" s="103"/>
      <c r="BY463" s="103"/>
      <c r="BZ463" s="103"/>
      <c r="CA463" s="103"/>
      <c r="CB463" s="103"/>
      <c r="CC463" s="103"/>
      <c r="CD463" s="103"/>
      <c r="CE463" s="103"/>
      <c r="CG463" s="103"/>
      <c r="CH463" s="103"/>
    </row>
    <row r="464" spans="1:86" s="123" customFormat="1">
      <c r="A464" s="122"/>
      <c r="B464" s="122"/>
      <c r="C464" s="122"/>
      <c r="M464" s="103"/>
      <c r="N464" s="103"/>
      <c r="O464" s="103"/>
      <c r="P464" s="103"/>
      <c r="Q464" s="103"/>
      <c r="R464" s="103"/>
      <c r="S464" s="103"/>
      <c r="T464" s="103"/>
      <c r="U464" s="103"/>
      <c r="V464" s="103"/>
      <c r="W464" s="103"/>
      <c r="X464" s="103"/>
      <c r="Y464" s="103"/>
      <c r="Z464" s="103"/>
      <c r="AA464" s="103"/>
      <c r="AB464" s="103"/>
      <c r="AC464" s="103"/>
      <c r="AD464" s="103"/>
      <c r="AE464" s="103"/>
      <c r="AF464" s="103"/>
      <c r="AG464" s="103"/>
      <c r="AH464" s="103"/>
      <c r="AI464" s="103"/>
      <c r="AJ464" s="103"/>
      <c r="AK464" s="103"/>
      <c r="AL464" s="103"/>
      <c r="AP464" s="103"/>
      <c r="AQ464" s="103"/>
      <c r="AR464" s="103"/>
      <c r="AS464" s="103"/>
      <c r="AT464" s="103"/>
      <c r="AU464" s="103"/>
      <c r="AV464" s="103"/>
      <c r="AW464" s="103"/>
      <c r="AX464" s="103"/>
      <c r="AY464" s="103"/>
      <c r="AZ464" s="103"/>
      <c r="BA464" s="103"/>
      <c r="BB464" s="103"/>
      <c r="BC464" s="103"/>
      <c r="BD464" s="103"/>
      <c r="BE464" s="103"/>
      <c r="BF464" s="103"/>
      <c r="BG464" s="103"/>
      <c r="BH464" s="103"/>
      <c r="BI464" s="103"/>
      <c r="BJ464" s="103"/>
      <c r="BK464" s="103"/>
      <c r="BL464" s="103"/>
      <c r="BM464" s="103"/>
      <c r="BN464" s="103"/>
      <c r="BO464" s="103"/>
      <c r="BP464" s="103"/>
      <c r="BQ464" s="103"/>
      <c r="BR464" s="103"/>
      <c r="BS464" s="103"/>
      <c r="BT464" s="103"/>
      <c r="BU464" s="103"/>
      <c r="BV464" s="103"/>
      <c r="BW464" s="232"/>
      <c r="BX464" s="103"/>
      <c r="BY464" s="103"/>
      <c r="BZ464" s="103"/>
      <c r="CA464" s="103"/>
      <c r="CB464" s="103"/>
      <c r="CC464" s="103"/>
      <c r="CD464" s="103"/>
      <c r="CE464" s="103"/>
      <c r="CG464" s="103"/>
      <c r="CH464" s="103"/>
    </row>
    <row r="465" spans="1:86" s="123" customFormat="1">
      <c r="A465" s="122"/>
      <c r="B465" s="122"/>
      <c r="C465" s="122"/>
      <c r="M465" s="103"/>
      <c r="N465" s="103"/>
      <c r="O465" s="103"/>
      <c r="P465" s="103"/>
      <c r="Q465" s="103"/>
      <c r="R465" s="103"/>
      <c r="S465" s="103"/>
      <c r="T465" s="103"/>
      <c r="U465" s="103"/>
      <c r="V465" s="103"/>
      <c r="W465" s="103"/>
      <c r="X465" s="103"/>
      <c r="Y465" s="103"/>
      <c r="Z465" s="103"/>
      <c r="AA465" s="103"/>
      <c r="AB465" s="103"/>
      <c r="AC465" s="103"/>
      <c r="AD465" s="103"/>
      <c r="AE465" s="103"/>
      <c r="AF465" s="103"/>
      <c r="AG465" s="103"/>
      <c r="AH465" s="103"/>
      <c r="AI465" s="103"/>
      <c r="AJ465" s="103"/>
      <c r="AK465" s="103"/>
      <c r="AL465" s="103"/>
      <c r="AP465" s="103"/>
      <c r="AQ465" s="103"/>
      <c r="AR465" s="103"/>
      <c r="AS465" s="103"/>
      <c r="AT465" s="103"/>
      <c r="AU465" s="103"/>
      <c r="AV465" s="103"/>
      <c r="AW465" s="103"/>
      <c r="AX465" s="103"/>
      <c r="AY465" s="103"/>
      <c r="AZ465" s="103"/>
      <c r="BA465" s="103"/>
      <c r="BB465" s="103"/>
      <c r="BC465" s="103"/>
      <c r="BD465" s="103"/>
      <c r="BE465" s="103"/>
      <c r="BF465" s="103"/>
      <c r="BG465" s="103"/>
      <c r="BH465" s="103"/>
      <c r="BI465" s="103"/>
      <c r="BJ465" s="103"/>
      <c r="BK465" s="103"/>
      <c r="BL465" s="103"/>
      <c r="BM465" s="103"/>
      <c r="BN465" s="103"/>
      <c r="BO465" s="103"/>
      <c r="BP465" s="103"/>
      <c r="BQ465" s="103"/>
      <c r="BR465" s="103"/>
      <c r="BS465" s="103"/>
      <c r="BT465" s="103"/>
      <c r="BU465" s="103"/>
      <c r="BV465" s="103"/>
      <c r="BW465" s="232"/>
      <c r="BX465" s="103"/>
      <c r="BY465" s="103"/>
      <c r="BZ465" s="103"/>
      <c r="CA465" s="103"/>
      <c r="CB465" s="103"/>
      <c r="CC465" s="103"/>
      <c r="CD465" s="103"/>
      <c r="CE465" s="103"/>
      <c r="CG465" s="103"/>
      <c r="CH465" s="103"/>
    </row>
    <row r="466" spans="1:86" s="123" customFormat="1">
      <c r="A466" s="122"/>
      <c r="B466" s="122"/>
      <c r="C466" s="122"/>
      <c r="M466" s="103"/>
      <c r="N466" s="103"/>
      <c r="O466" s="103"/>
      <c r="P466" s="103"/>
      <c r="Q466" s="103"/>
      <c r="R466" s="103"/>
      <c r="S466" s="103"/>
      <c r="T466" s="103"/>
      <c r="U466" s="103"/>
      <c r="V466" s="103"/>
      <c r="W466" s="103"/>
      <c r="X466" s="103"/>
      <c r="Y466" s="103"/>
      <c r="Z466" s="103"/>
      <c r="AA466" s="103"/>
      <c r="AB466" s="103"/>
      <c r="AC466" s="103"/>
      <c r="AD466" s="103"/>
      <c r="AE466" s="103"/>
      <c r="AF466" s="103"/>
      <c r="AG466" s="103"/>
      <c r="AH466" s="103"/>
      <c r="AI466" s="103"/>
      <c r="AJ466" s="103"/>
      <c r="AK466" s="103"/>
      <c r="AL466" s="103"/>
      <c r="AP466" s="103"/>
      <c r="AQ466" s="103"/>
      <c r="AR466" s="103"/>
      <c r="AS466" s="103"/>
      <c r="AT466" s="103"/>
      <c r="AU466" s="103"/>
      <c r="AV466" s="103"/>
      <c r="AW466" s="103"/>
      <c r="AX466" s="103"/>
      <c r="AY466" s="103"/>
      <c r="AZ466" s="103"/>
      <c r="BA466" s="103"/>
      <c r="BB466" s="103"/>
      <c r="BC466" s="103"/>
      <c r="BD466" s="103"/>
      <c r="BE466" s="103"/>
      <c r="BF466" s="103"/>
      <c r="BG466" s="103"/>
      <c r="BH466" s="103"/>
      <c r="BI466" s="103"/>
      <c r="BJ466" s="103"/>
      <c r="BK466" s="103"/>
      <c r="BL466" s="103"/>
      <c r="BM466" s="103"/>
      <c r="BN466" s="103"/>
      <c r="BO466" s="103"/>
      <c r="BP466" s="103"/>
      <c r="BQ466" s="103"/>
      <c r="BR466" s="103"/>
      <c r="BS466" s="103"/>
      <c r="BT466" s="103"/>
      <c r="BU466" s="103"/>
      <c r="BV466" s="103"/>
      <c r="BW466" s="232"/>
      <c r="BX466" s="103"/>
      <c r="BY466" s="103"/>
      <c r="BZ466" s="103"/>
      <c r="CA466" s="103"/>
      <c r="CB466" s="103"/>
      <c r="CC466" s="103"/>
      <c r="CD466" s="103"/>
      <c r="CE466" s="103"/>
      <c r="CG466" s="103"/>
      <c r="CH466" s="103"/>
    </row>
    <row r="467" spans="1:86" s="123" customFormat="1">
      <c r="A467" s="122"/>
      <c r="B467" s="122"/>
      <c r="C467" s="122"/>
      <c r="M467" s="103"/>
      <c r="N467" s="103"/>
      <c r="O467" s="103"/>
      <c r="P467" s="103"/>
      <c r="Q467" s="103"/>
      <c r="R467" s="103"/>
      <c r="S467" s="103"/>
      <c r="T467" s="103"/>
      <c r="U467" s="103"/>
      <c r="V467" s="103"/>
      <c r="W467" s="103"/>
      <c r="X467" s="103"/>
      <c r="Y467" s="103"/>
      <c r="Z467" s="103"/>
      <c r="AA467" s="103"/>
      <c r="AB467" s="103"/>
      <c r="AC467" s="103"/>
      <c r="AD467" s="103"/>
      <c r="AE467" s="103"/>
      <c r="AF467" s="103"/>
      <c r="AG467" s="103"/>
      <c r="AH467" s="103"/>
      <c r="AI467" s="103"/>
      <c r="AJ467" s="103"/>
      <c r="AK467" s="103"/>
      <c r="AL467" s="103"/>
      <c r="AP467" s="103"/>
      <c r="AQ467" s="103"/>
      <c r="AR467" s="103"/>
      <c r="AS467" s="103"/>
      <c r="AT467" s="103"/>
      <c r="AU467" s="103"/>
      <c r="AV467" s="103"/>
      <c r="AW467" s="103"/>
      <c r="AX467" s="103"/>
      <c r="AY467" s="103"/>
      <c r="AZ467" s="103"/>
      <c r="BA467" s="103"/>
      <c r="BB467" s="103"/>
      <c r="BC467" s="103"/>
      <c r="BD467" s="103"/>
      <c r="BE467" s="103"/>
      <c r="BF467" s="103"/>
      <c r="BG467" s="103"/>
      <c r="BH467" s="103"/>
      <c r="BI467" s="103"/>
      <c r="BJ467" s="103"/>
      <c r="BK467" s="103"/>
      <c r="BL467" s="103"/>
      <c r="BM467" s="103"/>
      <c r="BN467" s="103"/>
      <c r="BO467" s="103"/>
      <c r="BP467" s="103"/>
      <c r="BQ467" s="103"/>
      <c r="BR467" s="103"/>
      <c r="BS467" s="103"/>
      <c r="BT467" s="103"/>
      <c r="BU467" s="103"/>
      <c r="BV467" s="103"/>
      <c r="BW467" s="232"/>
      <c r="BX467" s="103"/>
      <c r="BY467" s="103"/>
      <c r="BZ467" s="103"/>
      <c r="CA467" s="103"/>
      <c r="CB467" s="103"/>
      <c r="CC467" s="103"/>
      <c r="CD467" s="103"/>
      <c r="CE467" s="103"/>
      <c r="CG467" s="103"/>
      <c r="CH467" s="103"/>
    </row>
    <row r="468" spans="1:86" s="123" customFormat="1">
      <c r="A468" s="122"/>
      <c r="B468" s="122"/>
      <c r="C468" s="122"/>
      <c r="M468" s="103"/>
      <c r="N468" s="103"/>
      <c r="O468" s="103"/>
      <c r="P468" s="103"/>
      <c r="Q468" s="103"/>
      <c r="R468" s="103"/>
      <c r="S468" s="103"/>
      <c r="T468" s="103"/>
      <c r="U468" s="103"/>
      <c r="V468" s="103"/>
      <c r="W468" s="103"/>
      <c r="X468" s="103"/>
      <c r="Y468" s="103"/>
      <c r="Z468" s="103"/>
      <c r="AA468" s="103"/>
      <c r="AB468" s="103"/>
      <c r="AC468" s="103"/>
      <c r="AD468" s="103"/>
      <c r="AE468" s="103"/>
      <c r="AF468" s="103"/>
      <c r="AG468" s="103"/>
      <c r="AH468" s="103"/>
      <c r="AI468" s="103"/>
      <c r="AJ468" s="103"/>
      <c r="AK468" s="103"/>
      <c r="AL468" s="103"/>
      <c r="AP468" s="103"/>
      <c r="AQ468" s="103"/>
      <c r="AR468" s="103"/>
      <c r="AS468" s="103"/>
      <c r="AT468" s="103"/>
      <c r="AU468" s="103"/>
      <c r="AV468" s="103"/>
      <c r="AW468" s="103"/>
      <c r="AX468" s="103"/>
      <c r="AY468" s="103"/>
      <c r="AZ468" s="103"/>
      <c r="BA468" s="103"/>
      <c r="BB468" s="103"/>
      <c r="BC468" s="103"/>
      <c r="BD468" s="103"/>
      <c r="BE468" s="103"/>
      <c r="BF468" s="103"/>
      <c r="BG468" s="103"/>
      <c r="BH468" s="103"/>
      <c r="BI468" s="103"/>
      <c r="BJ468" s="103"/>
      <c r="BK468" s="103"/>
      <c r="BL468" s="103"/>
      <c r="BM468" s="103"/>
      <c r="BN468" s="103"/>
      <c r="BO468" s="103"/>
      <c r="BP468" s="103"/>
      <c r="BQ468" s="103"/>
      <c r="BR468" s="103"/>
      <c r="BS468" s="103"/>
      <c r="BT468" s="103"/>
      <c r="BU468" s="103"/>
      <c r="BV468" s="103"/>
      <c r="BW468" s="232"/>
      <c r="BX468" s="103"/>
      <c r="BY468" s="103"/>
      <c r="BZ468" s="103"/>
      <c r="CA468" s="103"/>
      <c r="CB468" s="103"/>
      <c r="CC468" s="103"/>
      <c r="CD468" s="103"/>
      <c r="CE468" s="103"/>
      <c r="CG468" s="103"/>
      <c r="CH468" s="103"/>
    </row>
    <row r="469" spans="1:86" s="123" customFormat="1">
      <c r="A469" s="122"/>
      <c r="B469" s="122"/>
      <c r="C469" s="122"/>
      <c r="M469" s="103"/>
      <c r="N469" s="103"/>
      <c r="O469" s="103"/>
      <c r="P469" s="103"/>
      <c r="Q469" s="103"/>
      <c r="R469" s="103"/>
      <c r="S469" s="103"/>
      <c r="T469" s="103"/>
      <c r="U469" s="103"/>
      <c r="V469" s="103"/>
      <c r="W469" s="103"/>
      <c r="X469" s="103"/>
      <c r="Y469" s="103"/>
      <c r="Z469" s="103"/>
      <c r="AA469" s="103"/>
      <c r="AB469" s="103"/>
      <c r="AC469" s="103"/>
      <c r="AD469" s="103"/>
      <c r="AE469" s="103"/>
      <c r="AF469" s="103"/>
      <c r="AG469" s="103"/>
      <c r="AH469" s="103"/>
      <c r="AI469" s="103"/>
      <c r="AJ469" s="103"/>
      <c r="AK469" s="103"/>
      <c r="AL469" s="103"/>
      <c r="AP469" s="103"/>
      <c r="AQ469" s="103"/>
      <c r="AR469" s="103"/>
      <c r="AS469" s="103"/>
      <c r="AT469" s="103"/>
      <c r="AU469" s="103"/>
      <c r="AV469" s="103"/>
      <c r="AW469" s="103"/>
      <c r="AX469" s="103"/>
      <c r="AY469" s="103"/>
      <c r="AZ469" s="103"/>
      <c r="BA469" s="103"/>
      <c r="BB469" s="103"/>
      <c r="BC469" s="103"/>
      <c r="BD469" s="103"/>
      <c r="BE469" s="103"/>
      <c r="BF469" s="103"/>
      <c r="BG469" s="103"/>
      <c r="BH469" s="103"/>
      <c r="BI469" s="103"/>
      <c r="BJ469" s="103"/>
      <c r="BK469" s="103"/>
      <c r="BL469" s="103"/>
      <c r="BM469" s="103"/>
      <c r="BN469" s="103"/>
      <c r="BO469" s="103"/>
      <c r="BP469" s="103"/>
      <c r="BQ469" s="103"/>
      <c r="BR469" s="103"/>
      <c r="BS469" s="103"/>
      <c r="BT469" s="103"/>
      <c r="BU469" s="103"/>
      <c r="BV469" s="103"/>
      <c r="BW469" s="232"/>
      <c r="BX469" s="103"/>
      <c r="BY469" s="103"/>
      <c r="BZ469" s="103"/>
      <c r="CA469" s="103"/>
      <c r="CB469" s="103"/>
      <c r="CC469" s="103"/>
      <c r="CD469" s="103"/>
      <c r="CE469" s="103"/>
      <c r="CG469" s="103"/>
      <c r="CH469" s="103"/>
    </row>
    <row r="470" spans="1:86" s="123" customFormat="1">
      <c r="A470" s="122"/>
      <c r="B470" s="122"/>
      <c r="C470" s="122"/>
      <c r="M470" s="103"/>
      <c r="N470" s="103"/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  <c r="Y470" s="103"/>
      <c r="Z470" s="103"/>
      <c r="AA470" s="103"/>
      <c r="AB470" s="103"/>
      <c r="AC470" s="103"/>
      <c r="AD470" s="103"/>
      <c r="AE470" s="103"/>
      <c r="AF470" s="103"/>
      <c r="AG470" s="103"/>
      <c r="AH470" s="103"/>
      <c r="AI470" s="103"/>
      <c r="AJ470" s="103"/>
      <c r="AK470" s="103"/>
      <c r="AL470" s="103"/>
      <c r="AP470" s="103"/>
      <c r="AQ470" s="103"/>
      <c r="AR470" s="103"/>
      <c r="AS470" s="103"/>
      <c r="AT470" s="103"/>
      <c r="AU470" s="103"/>
      <c r="AV470" s="103"/>
      <c r="AW470" s="103"/>
      <c r="AX470" s="103"/>
      <c r="AY470" s="103"/>
      <c r="AZ470" s="103"/>
      <c r="BA470" s="103"/>
      <c r="BB470" s="103"/>
      <c r="BC470" s="103"/>
      <c r="BD470" s="103"/>
      <c r="BE470" s="103"/>
      <c r="BF470" s="103"/>
      <c r="BG470" s="103"/>
      <c r="BH470" s="103"/>
      <c r="BI470" s="103"/>
      <c r="BJ470" s="103"/>
      <c r="BK470" s="103"/>
      <c r="BL470" s="103"/>
      <c r="BM470" s="103"/>
      <c r="BN470" s="103"/>
      <c r="BO470" s="103"/>
      <c r="BP470" s="103"/>
      <c r="BQ470" s="103"/>
      <c r="BR470" s="103"/>
      <c r="BS470" s="103"/>
      <c r="BT470" s="103"/>
      <c r="BU470" s="103"/>
      <c r="BV470" s="103"/>
      <c r="BW470" s="232"/>
      <c r="BX470" s="103"/>
      <c r="BY470" s="103"/>
      <c r="BZ470" s="103"/>
      <c r="CA470" s="103"/>
      <c r="CB470" s="103"/>
      <c r="CC470" s="103"/>
      <c r="CD470" s="103"/>
      <c r="CE470" s="103"/>
      <c r="CG470" s="103"/>
      <c r="CH470" s="103"/>
    </row>
    <row r="471" spans="1:86" s="123" customFormat="1">
      <c r="A471" s="122"/>
      <c r="B471" s="122"/>
      <c r="C471" s="122"/>
      <c r="M471" s="103"/>
      <c r="N471" s="103"/>
      <c r="O471" s="103"/>
      <c r="P471" s="103"/>
      <c r="Q471" s="103"/>
      <c r="R471" s="103"/>
      <c r="S471" s="103"/>
      <c r="T471" s="103"/>
      <c r="U471" s="103"/>
      <c r="V471" s="103"/>
      <c r="W471" s="103"/>
      <c r="X471" s="103"/>
      <c r="Y471" s="103"/>
      <c r="Z471" s="103"/>
      <c r="AA471" s="103"/>
      <c r="AB471" s="103"/>
      <c r="AC471" s="103"/>
      <c r="AD471" s="103"/>
      <c r="AE471" s="103"/>
      <c r="AF471" s="103"/>
      <c r="AG471" s="103"/>
      <c r="AH471" s="103"/>
      <c r="AI471" s="103"/>
      <c r="AJ471" s="103"/>
      <c r="AK471" s="103"/>
      <c r="AL471" s="103"/>
      <c r="AP471" s="103"/>
      <c r="AQ471" s="103"/>
      <c r="AR471" s="103"/>
      <c r="AS471" s="103"/>
      <c r="AT471" s="103"/>
      <c r="AU471" s="103"/>
      <c r="AV471" s="103"/>
      <c r="AW471" s="103"/>
      <c r="AX471" s="103"/>
      <c r="AY471" s="103"/>
      <c r="AZ471" s="103"/>
      <c r="BA471" s="103"/>
      <c r="BB471" s="103"/>
      <c r="BC471" s="103"/>
      <c r="BD471" s="103"/>
      <c r="BE471" s="103"/>
      <c r="BF471" s="103"/>
      <c r="BG471" s="103"/>
      <c r="BH471" s="103"/>
      <c r="BI471" s="103"/>
      <c r="BJ471" s="103"/>
      <c r="BK471" s="103"/>
      <c r="BL471" s="103"/>
      <c r="BM471" s="103"/>
      <c r="BN471" s="103"/>
      <c r="BO471" s="103"/>
      <c r="BP471" s="103"/>
      <c r="BQ471" s="103"/>
      <c r="BR471" s="103"/>
      <c r="BS471" s="103"/>
      <c r="BT471" s="103"/>
      <c r="BU471" s="103"/>
      <c r="BV471" s="103"/>
      <c r="BW471" s="232"/>
      <c r="BX471" s="103"/>
      <c r="BY471" s="103"/>
      <c r="BZ471" s="103"/>
      <c r="CA471" s="103"/>
      <c r="CB471" s="103"/>
      <c r="CC471" s="103"/>
      <c r="CD471" s="103"/>
      <c r="CE471" s="103"/>
      <c r="CG471" s="103"/>
      <c r="CH471" s="103"/>
    </row>
    <row r="472" spans="1:86" s="123" customFormat="1">
      <c r="A472" s="122"/>
      <c r="B472" s="122"/>
      <c r="C472" s="122"/>
      <c r="M472" s="103"/>
      <c r="N472" s="103"/>
      <c r="O472" s="103"/>
      <c r="P472" s="103"/>
      <c r="Q472" s="103"/>
      <c r="R472" s="103"/>
      <c r="S472" s="103"/>
      <c r="T472" s="103"/>
      <c r="U472" s="103"/>
      <c r="V472" s="103"/>
      <c r="W472" s="103"/>
      <c r="X472" s="103"/>
      <c r="Y472" s="103"/>
      <c r="Z472" s="103"/>
      <c r="AA472" s="103"/>
      <c r="AB472" s="103"/>
      <c r="AC472" s="103"/>
      <c r="AD472" s="103"/>
      <c r="AE472" s="103"/>
      <c r="AF472" s="103"/>
      <c r="AG472" s="103"/>
      <c r="AH472" s="103"/>
      <c r="AI472" s="103"/>
      <c r="AJ472" s="103"/>
      <c r="AK472" s="103"/>
      <c r="AL472" s="103"/>
      <c r="AP472" s="103"/>
      <c r="AQ472" s="103"/>
      <c r="AR472" s="103"/>
      <c r="AS472" s="103"/>
      <c r="AT472" s="103"/>
      <c r="AU472" s="103"/>
      <c r="AV472" s="103"/>
      <c r="AW472" s="103"/>
      <c r="AX472" s="103"/>
      <c r="AY472" s="103"/>
      <c r="AZ472" s="103"/>
      <c r="BA472" s="103"/>
      <c r="BB472" s="103"/>
      <c r="BC472" s="103"/>
      <c r="BD472" s="103"/>
      <c r="BE472" s="103"/>
      <c r="BF472" s="103"/>
      <c r="BG472" s="103"/>
      <c r="BH472" s="103"/>
      <c r="BI472" s="103"/>
      <c r="BJ472" s="103"/>
      <c r="BK472" s="103"/>
      <c r="BL472" s="103"/>
      <c r="BM472" s="103"/>
      <c r="BN472" s="103"/>
      <c r="BO472" s="103"/>
      <c r="BP472" s="103"/>
      <c r="BQ472" s="103"/>
      <c r="BR472" s="103"/>
      <c r="BS472" s="103"/>
      <c r="BT472" s="103"/>
      <c r="BU472" s="103"/>
      <c r="BV472" s="103"/>
      <c r="BW472" s="232"/>
      <c r="BX472" s="103"/>
      <c r="BY472" s="103"/>
      <c r="BZ472" s="103"/>
      <c r="CA472" s="103"/>
      <c r="CB472" s="103"/>
      <c r="CC472" s="103"/>
      <c r="CD472" s="103"/>
      <c r="CE472" s="103"/>
      <c r="CG472" s="103"/>
      <c r="CH472" s="103"/>
    </row>
    <row r="473" spans="1:86" s="123" customFormat="1">
      <c r="A473" s="122"/>
      <c r="B473" s="122"/>
      <c r="C473" s="122"/>
      <c r="M473" s="103"/>
      <c r="N473" s="103"/>
      <c r="O473" s="103"/>
      <c r="P473" s="103"/>
      <c r="Q473" s="103"/>
      <c r="R473" s="103"/>
      <c r="S473" s="103"/>
      <c r="T473" s="103"/>
      <c r="U473" s="103"/>
      <c r="V473" s="103"/>
      <c r="W473" s="103"/>
      <c r="X473" s="103"/>
      <c r="Y473" s="103"/>
      <c r="Z473" s="103"/>
      <c r="AA473" s="103"/>
      <c r="AB473" s="103"/>
      <c r="AC473" s="103"/>
      <c r="AD473" s="103"/>
      <c r="AE473" s="103"/>
      <c r="AF473" s="103"/>
      <c r="AG473" s="103"/>
      <c r="AH473" s="103"/>
      <c r="AI473" s="103"/>
      <c r="AJ473" s="103"/>
      <c r="AK473" s="103"/>
      <c r="AL473" s="103"/>
      <c r="AP473" s="103"/>
      <c r="AQ473" s="103"/>
      <c r="AR473" s="103"/>
      <c r="AS473" s="103"/>
      <c r="AT473" s="103"/>
      <c r="AU473" s="103"/>
      <c r="AV473" s="103"/>
      <c r="AW473" s="103"/>
      <c r="AX473" s="103"/>
      <c r="AY473" s="103"/>
      <c r="AZ473" s="103"/>
      <c r="BA473" s="103"/>
      <c r="BB473" s="103"/>
      <c r="BC473" s="103"/>
      <c r="BD473" s="103"/>
      <c r="BE473" s="103"/>
      <c r="BF473" s="103"/>
      <c r="BG473" s="103"/>
      <c r="BH473" s="103"/>
      <c r="BI473" s="103"/>
      <c r="BJ473" s="103"/>
      <c r="BK473" s="103"/>
      <c r="BL473" s="103"/>
      <c r="BM473" s="103"/>
      <c r="BN473" s="103"/>
      <c r="BO473" s="103"/>
      <c r="BP473" s="103"/>
      <c r="BQ473" s="103"/>
      <c r="BR473" s="103"/>
      <c r="BS473" s="103"/>
      <c r="BT473" s="103"/>
      <c r="BU473" s="103"/>
      <c r="BV473" s="103"/>
      <c r="BW473" s="232"/>
      <c r="BX473" s="103"/>
      <c r="BY473" s="103"/>
      <c r="BZ473" s="103"/>
      <c r="CA473" s="103"/>
      <c r="CB473" s="103"/>
      <c r="CC473" s="103"/>
      <c r="CD473" s="103"/>
      <c r="CE473" s="103"/>
      <c r="CG473" s="103"/>
      <c r="CH473" s="103"/>
    </row>
    <row r="474" spans="1:86" s="123" customFormat="1">
      <c r="A474" s="122"/>
      <c r="B474" s="122"/>
      <c r="C474" s="122"/>
      <c r="M474" s="103"/>
      <c r="N474" s="103"/>
      <c r="O474" s="103"/>
      <c r="P474" s="103"/>
      <c r="Q474" s="103"/>
      <c r="R474" s="103"/>
      <c r="S474" s="103"/>
      <c r="T474" s="103"/>
      <c r="U474" s="103"/>
      <c r="V474" s="103"/>
      <c r="W474" s="103"/>
      <c r="X474" s="103"/>
      <c r="Y474" s="103"/>
      <c r="Z474" s="103"/>
      <c r="AA474" s="103"/>
      <c r="AB474" s="103"/>
      <c r="AC474" s="103"/>
      <c r="AD474" s="103"/>
      <c r="AE474" s="103"/>
      <c r="AF474" s="103"/>
      <c r="AG474" s="103"/>
      <c r="AH474" s="103"/>
      <c r="AI474" s="103"/>
      <c r="AJ474" s="103"/>
      <c r="AK474" s="103"/>
      <c r="AL474" s="103"/>
      <c r="AP474" s="103"/>
      <c r="AQ474" s="103"/>
      <c r="AR474" s="103"/>
      <c r="AS474" s="103"/>
      <c r="AT474" s="103"/>
      <c r="AU474" s="103"/>
      <c r="AV474" s="103"/>
      <c r="AW474" s="103"/>
      <c r="AX474" s="103"/>
      <c r="AY474" s="103"/>
      <c r="AZ474" s="103"/>
      <c r="BA474" s="103"/>
      <c r="BB474" s="103"/>
      <c r="BC474" s="103"/>
      <c r="BD474" s="103"/>
      <c r="BE474" s="103"/>
      <c r="BF474" s="103"/>
      <c r="BG474" s="103"/>
      <c r="BH474" s="103"/>
      <c r="BI474" s="103"/>
      <c r="BJ474" s="103"/>
      <c r="BK474" s="103"/>
      <c r="BL474" s="103"/>
      <c r="BM474" s="103"/>
      <c r="BN474" s="103"/>
      <c r="BO474" s="103"/>
      <c r="BP474" s="103"/>
      <c r="BQ474" s="103"/>
      <c r="BR474" s="103"/>
      <c r="BS474" s="103"/>
      <c r="BT474" s="103"/>
      <c r="BU474" s="103"/>
      <c r="BV474" s="103"/>
      <c r="BW474" s="232"/>
      <c r="BX474" s="103"/>
      <c r="BY474" s="103"/>
      <c r="BZ474" s="103"/>
      <c r="CA474" s="103"/>
      <c r="CB474" s="103"/>
      <c r="CC474" s="103"/>
      <c r="CD474" s="103"/>
      <c r="CE474" s="103"/>
      <c r="CG474" s="103"/>
      <c r="CH474" s="103"/>
    </row>
    <row r="475" spans="1:86" s="123" customFormat="1">
      <c r="A475" s="122"/>
      <c r="B475" s="122"/>
      <c r="C475" s="122"/>
      <c r="M475" s="103"/>
      <c r="N475" s="103"/>
      <c r="O475" s="103"/>
      <c r="P475" s="103"/>
      <c r="Q475" s="103"/>
      <c r="R475" s="103"/>
      <c r="S475" s="103"/>
      <c r="T475" s="103"/>
      <c r="U475" s="103"/>
      <c r="V475" s="103"/>
      <c r="W475" s="103"/>
      <c r="X475" s="103"/>
      <c r="Y475" s="103"/>
      <c r="Z475" s="103"/>
      <c r="AA475" s="103"/>
      <c r="AB475" s="103"/>
      <c r="AC475" s="103"/>
      <c r="AD475" s="103"/>
      <c r="AE475" s="103"/>
      <c r="AF475" s="103"/>
      <c r="AG475" s="103"/>
      <c r="AH475" s="103"/>
      <c r="AI475" s="103"/>
      <c r="AJ475" s="103"/>
      <c r="AK475" s="103"/>
      <c r="AL475" s="103"/>
      <c r="AP475" s="103"/>
      <c r="AQ475" s="103"/>
      <c r="AR475" s="103"/>
      <c r="AS475" s="103"/>
      <c r="AT475" s="103"/>
      <c r="AU475" s="103"/>
      <c r="AV475" s="103"/>
      <c r="AW475" s="103"/>
      <c r="AX475" s="103"/>
      <c r="AY475" s="103"/>
      <c r="AZ475" s="103"/>
      <c r="BA475" s="103"/>
      <c r="BB475" s="103"/>
      <c r="BC475" s="103"/>
      <c r="BD475" s="103"/>
      <c r="BE475" s="103"/>
      <c r="BF475" s="103"/>
      <c r="BG475" s="103"/>
      <c r="BH475" s="103"/>
      <c r="BI475" s="103"/>
      <c r="BJ475" s="103"/>
      <c r="BK475" s="103"/>
      <c r="BL475" s="103"/>
      <c r="BM475" s="103"/>
      <c r="BN475" s="103"/>
      <c r="BO475" s="103"/>
      <c r="BP475" s="103"/>
      <c r="BQ475" s="103"/>
      <c r="BR475" s="103"/>
      <c r="BS475" s="103"/>
      <c r="BT475" s="103"/>
      <c r="BU475" s="103"/>
      <c r="BV475" s="103"/>
      <c r="BW475" s="232"/>
      <c r="BX475" s="103"/>
      <c r="BY475" s="103"/>
      <c r="BZ475" s="103"/>
      <c r="CA475" s="103"/>
      <c r="CB475" s="103"/>
      <c r="CC475" s="103"/>
      <c r="CD475" s="103"/>
      <c r="CE475" s="103"/>
      <c r="CG475" s="103"/>
      <c r="CH475" s="103"/>
    </row>
    <row r="476" spans="1:86" s="123" customFormat="1">
      <c r="A476" s="122"/>
      <c r="B476" s="122"/>
      <c r="C476" s="122"/>
      <c r="M476" s="103"/>
      <c r="N476" s="103"/>
      <c r="O476" s="103"/>
      <c r="P476" s="103"/>
      <c r="Q476" s="103"/>
      <c r="R476" s="103"/>
      <c r="S476" s="103"/>
      <c r="T476" s="103"/>
      <c r="U476" s="103"/>
      <c r="V476" s="103"/>
      <c r="W476" s="103"/>
      <c r="X476" s="103"/>
      <c r="Y476" s="103"/>
      <c r="Z476" s="103"/>
      <c r="AA476" s="103"/>
      <c r="AB476" s="103"/>
      <c r="AC476" s="103"/>
      <c r="AD476" s="103"/>
      <c r="AE476" s="103"/>
      <c r="AF476" s="103"/>
      <c r="AG476" s="103"/>
      <c r="AH476" s="103"/>
      <c r="AI476" s="103"/>
      <c r="AJ476" s="103"/>
      <c r="AK476" s="103"/>
      <c r="AL476" s="103"/>
      <c r="AP476" s="103"/>
      <c r="AQ476" s="103"/>
      <c r="AR476" s="103"/>
      <c r="AS476" s="103"/>
      <c r="AT476" s="103"/>
      <c r="AU476" s="103"/>
      <c r="AV476" s="103"/>
      <c r="AW476" s="103"/>
      <c r="AX476" s="103"/>
      <c r="AY476" s="103"/>
      <c r="AZ476" s="103"/>
      <c r="BA476" s="103"/>
      <c r="BB476" s="103"/>
      <c r="BC476" s="103"/>
      <c r="BD476" s="103"/>
      <c r="BE476" s="103"/>
      <c r="BF476" s="103"/>
      <c r="BG476" s="103"/>
      <c r="BH476" s="103"/>
      <c r="BI476" s="103"/>
      <c r="BJ476" s="103"/>
      <c r="BK476" s="103"/>
      <c r="BL476" s="103"/>
      <c r="BM476" s="103"/>
      <c r="BN476" s="103"/>
      <c r="BO476" s="103"/>
      <c r="BP476" s="103"/>
      <c r="BQ476" s="103"/>
      <c r="BR476" s="103"/>
      <c r="BS476" s="103"/>
      <c r="BT476" s="103"/>
      <c r="BU476" s="103"/>
      <c r="BV476" s="103"/>
      <c r="BW476" s="232"/>
      <c r="BX476" s="103"/>
      <c r="BY476" s="103"/>
      <c r="BZ476" s="103"/>
      <c r="CA476" s="103"/>
      <c r="CB476" s="103"/>
      <c r="CC476" s="103"/>
      <c r="CD476" s="103"/>
      <c r="CE476" s="103"/>
      <c r="CG476" s="103"/>
      <c r="CH476" s="103"/>
    </row>
    <row r="477" spans="1:86" s="123" customFormat="1">
      <c r="A477" s="122"/>
      <c r="B477" s="122"/>
      <c r="C477" s="122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  <c r="AA477" s="103"/>
      <c r="AB477" s="103"/>
      <c r="AC477" s="103"/>
      <c r="AD477" s="103"/>
      <c r="AE477" s="103"/>
      <c r="AF477" s="103"/>
      <c r="AG477" s="103"/>
      <c r="AH477" s="103"/>
      <c r="AI477" s="103"/>
      <c r="AJ477" s="103"/>
      <c r="AK477" s="103"/>
      <c r="AL477" s="103"/>
      <c r="AP477" s="103"/>
      <c r="AQ477" s="103"/>
      <c r="AR477" s="103"/>
      <c r="AS477" s="103"/>
      <c r="AT477" s="103"/>
      <c r="AU477" s="103"/>
      <c r="AV477" s="103"/>
      <c r="AW477" s="103"/>
      <c r="AX477" s="103"/>
      <c r="AY477" s="103"/>
      <c r="AZ477" s="103"/>
      <c r="BA477" s="103"/>
      <c r="BB477" s="103"/>
      <c r="BC477" s="103"/>
      <c r="BD477" s="103"/>
      <c r="BE477" s="103"/>
      <c r="BF477" s="103"/>
      <c r="BG477" s="103"/>
      <c r="BH477" s="103"/>
      <c r="BI477" s="103"/>
      <c r="BJ477" s="103"/>
      <c r="BK477" s="103"/>
      <c r="BL477" s="103"/>
      <c r="BM477" s="103"/>
      <c r="BN477" s="103"/>
      <c r="BO477" s="103"/>
      <c r="BP477" s="103"/>
      <c r="BQ477" s="103"/>
      <c r="BR477" s="103"/>
      <c r="BS477" s="103"/>
      <c r="BT477" s="103"/>
      <c r="BU477" s="103"/>
      <c r="BV477" s="103"/>
      <c r="BW477" s="232"/>
      <c r="BX477" s="103"/>
      <c r="BY477" s="103"/>
      <c r="BZ477" s="103"/>
      <c r="CA477" s="103"/>
      <c r="CB477" s="103"/>
      <c r="CC477" s="103"/>
      <c r="CD477" s="103"/>
      <c r="CE477" s="103"/>
      <c r="CG477" s="103"/>
      <c r="CH477" s="103"/>
    </row>
    <row r="478" spans="1:86" s="123" customFormat="1">
      <c r="A478" s="122"/>
      <c r="B478" s="122"/>
      <c r="C478" s="122"/>
      <c r="M478" s="103"/>
      <c r="N478" s="103"/>
      <c r="O478" s="103"/>
      <c r="P478" s="103"/>
      <c r="Q478" s="103"/>
      <c r="R478" s="103"/>
      <c r="S478" s="103"/>
      <c r="T478" s="103"/>
      <c r="U478" s="103"/>
      <c r="V478" s="103"/>
      <c r="W478" s="103"/>
      <c r="X478" s="103"/>
      <c r="Y478" s="103"/>
      <c r="Z478" s="103"/>
      <c r="AA478" s="103"/>
      <c r="AB478" s="103"/>
      <c r="AC478" s="103"/>
      <c r="AD478" s="103"/>
      <c r="AE478" s="103"/>
      <c r="AF478" s="103"/>
      <c r="AG478" s="103"/>
      <c r="AH478" s="103"/>
      <c r="AI478" s="103"/>
      <c r="AJ478" s="103"/>
      <c r="AK478" s="103"/>
      <c r="AL478" s="103"/>
      <c r="AP478" s="103"/>
      <c r="AQ478" s="103"/>
      <c r="AR478" s="103"/>
      <c r="AS478" s="103"/>
      <c r="AT478" s="103"/>
      <c r="AU478" s="103"/>
      <c r="AV478" s="103"/>
      <c r="AW478" s="103"/>
      <c r="AX478" s="103"/>
      <c r="AY478" s="103"/>
      <c r="AZ478" s="103"/>
      <c r="BA478" s="103"/>
      <c r="BB478" s="103"/>
      <c r="BC478" s="103"/>
      <c r="BD478" s="103"/>
      <c r="BE478" s="103"/>
      <c r="BF478" s="103"/>
      <c r="BG478" s="103"/>
      <c r="BH478" s="103"/>
      <c r="BI478" s="103"/>
      <c r="BJ478" s="103"/>
      <c r="BK478" s="103"/>
      <c r="BL478" s="103"/>
      <c r="BM478" s="103"/>
      <c r="BN478" s="103"/>
      <c r="BO478" s="103"/>
      <c r="BP478" s="103"/>
      <c r="BQ478" s="103"/>
      <c r="BR478" s="103"/>
      <c r="BS478" s="103"/>
      <c r="BT478" s="103"/>
      <c r="BU478" s="103"/>
      <c r="BV478" s="103"/>
      <c r="BW478" s="232"/>
      <c r="BX478" s="103"/>
      <c r="BY478" s="103"/>
      <c r="BZ478" s="103"/>
      <c r="CA478" s="103"/>
      <c r="CB478" s="103"/>
      <c r="CC478" s="103"/>
      <c r="CD478" s="103"/>
      <c r="CE478" s="103"/>
      <c r="CG478" s="103"/>
      <c r="CH478" s="103"/>
    </row>
    <row r="479" spans="1:86" s="123" customFormat="1">
      <c r="A479" s="122"/>
      <c r="B479" s="122"/>
      <c r="C479" s="122"/>
      <c r="M479" s="103"/>
      <c r="N479" s="103"/>
      <c r="O479" s="103"/>
      <c r="P479" s="103"/>
      <c r="Q479" s="103"/>
      <c r="R479" s="103"/>
      <c r="S479" s="103"/>
      <c r="T479" s="103"/>
      <c r="U479" s="103"/>
      <c r="V479" s="103"/>
      <c r="W479" s="103"/>
      <c r="X479" s="103"/>
      <c r="Y479" s="103"/>
      <c r="Z479" s="103"/>
      <c r="AA479" s="103"/>
      <c r="AB479" s="103"/>
      <c r="AC479" s="103"/>
      <c r="AD479" s="103"/>
      <c r="AE479" s="103"/>
      <c r="AF479" s="103"/>
      <c r="AG479" s="103"/>
      <c r="AH479" s="103"/>
      <c r="AI479" s="103"/>
      <c r="AJ479" s="103"/>
      <c r="AK479" s="103"/>
      <c r="AL479" s="103"/>
      <c r="AP479" s="103"/>
      <c r="AQ479" s="103"/>
      <c r="AR479" s="103"/>
      <c r="AS479" s="103"/>
      <c r="AT479" s="103"/>
      <c r="AU479" s="103"/>
      <c r="AV479" s="103"/>
      <c r="AW479" s="103"/>
      <c r="AX479" s="103"/>
      <c r="AY479" s="103"/>
      <c r="AZ479" s="103"/>
      <c r="BA479" s="103"/>
      <c r="BB479" s="103"/>
      <c r="BC479" s="103"/>
      <c r="BD479" s="103"/>
      <c r="BE479" s="103"/>
      <c r="BF479" s="103"/>
      <c r="BG479" s="103"/>
      <c r="BH479" s="103"/>
      <c r="BI479" s="103"/>
      <c r="BJ479" s="103"/>
      <c r="BK479" s="103"/>
      <c r="BL479" s="103"/>
      <c r="BM479" s="103"/>
      <c r="BN479" s="103"/>
      <c r="BO479" s="103"/>
      <c r="BP479" s="103"/>
      <c r="BQ479" s="103"/>
      <c r="BR479" s="103"/>
      <c r="BS479" s="103"/>
      <c r="BT479" s="103"/>
      <c r="BU479" s="103"/>
      <c r="BV479" s="103"/>
      <c r="BW479" s="232"/>
      <c r="BX479" s="103"/>
      <c r="BY479" s="103"/>
      <c r="BZ479" s="103"/>
      <c r="CA479" s="103"/>
      <c r="CB479" s="103"/>
      <c r="CC479" s="103"/>
      <c r="CD479" s="103"/>
      <c r="CE479" s="103"/>
      <c r="CG479" s="103"/>
      <c r="CH479" s="103"/>
    </row>
    <row r="480" spans="1:86" s="123" customFormat="1">
      <c r="A480" s="122"/>
      <c r="B480" s="122"/>
      <c r="C480" s="122"/>
      <c r="M480" s="103"/>
      <c r="N480" s="103"/>
      <c r="O480" s="103"/>
      <c r="P480" s="103"/>
      <c r="Q480" s="103"/>
      <c r="R480" s="103"/>
      <c r="S480" s="103"/>
      <c r="T480" s="103"/>
      <c r="U480" s="103"/>
      <c r="V480" s="103"/>
      <c r="W480" s="103"/>
      <c r="X480" s="103"/>
      <c r="Y480" s="103"/>
      <c r="Z480" s="103"/>
      <c r="AA480" s="103"/>
      <c r="AB480" s="103"/>
      <c r="AC480" s="103"/>
      <c r="AD480" s="103"/>
      <c r="AE480" s="103"/>
      <c r="AF480" s="103"/>
      <c r="AG480" s="103"/>
      <c r="AH480" s="103"/>
      <c r="AI480" s="103"/>
      <c r="AJ480" s="103"/>
      <c r="AK480" s="103"/>
      <c r="AL480" s="103"/>
      <c r="AP480" s="103"/>
      <c r="AQ480" s="103"/>
      <c r="AR480" s="103"/>
      <c r="AS480" s="103"/>
      <c r="AT480" s="103"/>
      <c r="AU480" s="103"/>
      <c r="AV480" s="103"/>
      <c r="AW480" s="103"/>
      <c r="AX480" s="103"/>
      <c r="AY480" s="103"/>
      <c r="AZ480" s="103"/>
      <c r="BA480" s="103"/>
      <c r="BB480" s="103"/>
      <c r="BC480" s="103"/>
      <c r="BD480" s="103"/>
      <c r="BE480" s="103"/>
      <c r="BF480" s="103"/>
      <c r="BG480" s="103"/>
      <c r="BH480" s="103"/>
      <c r="BI480" s="103"/>
      <c r="BJ480" s="103"/>
      <c r="BK480" s="103"/>
      <c r="BL480" s="103"/>
      <c r="BM480" s="103"/>
      <c r="BN480" s="103"/>
      <c r="BO480" s="103"/>
      <c r="BP480" s="103"/>
      <c r="BQ480" s="103"/>
      <c r="BR480" s="103"/>
      <c r="BS480" s="103"/>
      <c r="BT480" s="103"/>
      <c r="BU480" s="103"/>
      <c r="BV480" s="103"/>
      <c r="BW480" s="232"/>
      <c r="BX480" s="103"/>
      <c r="BY480" s="103"/>
      <c r="BZ480" s="103"/>
      <c r="CA480" s="103"/>
      <c r="CB480" s="103"/>
      <c r="CC480" s="103"/>
      <c r="CD480" s="103"/>
      <c r="CE480" s="103"/>
      <c r="CG480" s="103"/>
      <c r="CH480" s="103"/>
    </row>
    <row r="481" spans="1:86" s="123" customFormat="1">
      <c r="A481" s="122"/>
      <c r="B481" s="122"/>
      <c r="C481" s="122"/>
      <c r="M481" s="103"/>
      <c r="N481" s="103"/>
      <c r="O481" s="103"/>
      <c r="P481" s="103"/>
      <c r="Q481" s="103"/>
      <c r="R481" s="103"/>
      <c r="S481" s="103"/>
      <c r="T481" s="103"/>
      <c r="U481" s="103"/>
      <c r="V481" s="103"/>
      <c r="W481" s="103"/>
      <c r="X481" s="103"/>
      <c r="Y481" s="103"/>
      <c r="Z481" s="103"/>
      <c r="AA481" s="103"/>
      <c r="AB481" s="103"/>
      <c r="AC481" s="103"/>
      <c r="AD481" s="103"/>
      <c r="AE481" s="103"/>
      <c r="AF481" s="103"/>
      <c r="AG481" s="103"/>
      <c r="AH481" s="103"/>
      <c r="AI481" s="103"/>
      <c r="AJ481" s="103"/>
      <c r="AK481" s="103"/>
      <c r="AL481" s="103"/>
      <c r="AP481" s="103"/>
      <c r="AQ481" s="103"/>
      <c r="AR481" s="103"/>
      <c r="AS481" s="103"/>
      <c r="AT481" s="103"/>
      <c r="AU481" s="103"/>
      <c r="AV481" s="103"/>
      <c r="AW481" s="103"/>
      <c r="AX481" s="103"/>
      <c r="AY481" s="103"/>
      <c r="AZ481" s="103"/>
      <c r="BA481" s="103"/>
      <c r="BB481" s="103"/>
      <c r="BC481" s="103"/>
      <c r="BD481" s="103"/>
      <c r="BE481" s="103"/>
      <c r="BF481" s="103"/>
      <c r="BG481" s="103"/>
      <c r="BH481" s="103"/>
      <c r="BI481" s="103"/>
      <c r="BJ481" s="103"/>
      <c r="BK481" s="103"/>
      <c r="BL481" s="103"/>
      <c r="BM481" s="103"/>
      <c r="BN481" s="103"/>
      <c r="BO481" s="103"/>
      <c r="BP481" s="103"/>
      <c r="BQ481" s="103"/>
      <c r="BR481" s="103"/>
      <c r="BS481" s="103"/>
      <c r="BT481" s="103"/>
      <c r="BU481" s="103"/>
      <c r="BV481" s="103"/>
      <c r="BW481" s="232"/>
      <c r="BX481" s="103"/>
      <c r="BY481" s="103"/>
      <c r="BZ481" s="103"/>
      <c r="CA481" s="103"/>
      <c r="CB481" s="103"/>
      <c r="CC481" s="103"/>
      <c r="CD481" s="103"/>
      <c r="CE481" s="103"/>
      <c r="CG481" s="103"/>
      <c r="CH481" s="103"/>
    </row>
    <row r="482" spans="1:86" s="123" customFormat="1">
      <c r="A482" s="122"/>
      <c r="B482" s="122"/>
      <c r="C482" s="122"/>
      <c r="M482" s="103"/>
      <c r="N482" s="103"/>
      <c r="O482" s="103"/>
      <c r="P482" s="103"/>
      <c r="Q482" s="103"/>
      <c r="R482" s="103"/>
      <c r="S482" s="103"/>
      <c r="T482" s="103"/>
      <c r="U482" s="103"/>
      <c r="V482" s="103"/>
      <c r="W482" s="103"/>
      <c r="X482" s="103"/>
      <c r="Y482" s="103"/>
      <c r="Z482" s="103"/>
      <c r="AA482" s="103"/>
      <c r="AB482" s="103"/>
      <c r="AC482" s="103"/>
      <c r="AD482" s="103"/>
      <c r="AE482" s="103"/>
      <c r="AF482" s="103"/>
      <c r="AG482" s="103"/>
      <c r="AH482" s="103"/>
      <c r="AI482" s="103"/>
      <c r="AJ482" s="103"/>
      <c r="AK482" s="103"/>
      <c r="AL482" s="103"/>
      <c r="AP482" s="103"/>
      <c r="AQ482" s="103"/>
      <c r="AR482" s="103"/>
      <c r="AS482" s="103"/>
      <c r="AT482" s="103"/>
      <c r="AU482" s="103"/>
      <c r="AV482" s="103"/>
      <c r="AW482" s="103"/>
      <c r="AX482" s="103"/>
      <c r="AY482" s="103"/>
      <c r="AZ482" s="103"/>
      <c r="BA482" s="103"/>
      <c r="BB482" s="103"/>
      <c r="BC482" s="103"/>
      <c r="BD482" s="103"/>
      <c r="BE482" s="103"/>
      <c r="BF482" s="103"/>
      <c r="BG482" s="103"/>
      <c r="BH482" s="103"/>
      <c r="BI482" s="103"/>
      <c r="BJ482" s="103"/>
      <c r="BK482" s="103"/>
      <c r="BL482" s="103"/>
      <c r="BM482" s="103"/>
      <c r="BN482" s="103"/>
      <c r="BO482" s="103"/>
      <c r="BP482" s="103"/>
      <c r="BQ482" s="103"/>
      <c r="BR482" s="103"/>
      <c r="BS482" s="103"/>
      <c r="BT482" s="103"/>
      <c r="BU482" s="103"/>
      <c r="BV482" s="103"/>
      <c r="BW482" s="232"/>
      <c r="BX482" s="103"/>
      <c r="BY482" s="103"/>
      <c r="BZ482" s="103"/>
      <c r="CA482" s="103"/>
      <c r="CB482" s="103"/>
      <c r="CC482" s="103"/>
      <c r="CD482" s="103"/>
      <c r="CE482" s="103"/>
      <c r="CG482" s="103"/>
      <c r="CH482" s="103"/>
    </row>
    <row r="483" spans="1:86" s="123" customFormat="1">
      <c r="A483" s="122"/>
      <c r="B483" s="122"/>
      <c r="C483" s="122"/>
      <c r="M483" s="103"/>
      <c r="N483" s="103"/>
      <c r="O483" s="103"/>
      <c r="P483" s="103"/>
      <c r="Q483" s="103"/>
      <c r="R483" s="103"/>
      <c r="S483" s="103"/>
      <c r="T483" s="103"/>
      <c r="U483" s="103"/>
      <c r="V483" s="103"/>
      <c r="W483" s="103"/>
      <c r="X483" s="103"/>
      <c r="Y483" s="103"/>
      <c r="Z483" s="103"/>
      <c r="AA483" s="103"/>
      <c r="AB483" s="103"/>
      <c r="AC483" s="103"/>
      <c r="AD483" s="103"/>
      <c r="AE483" s="103"/>
      <c r="AF483" s="103"/>
      <c r="AG483" s="103"/>
      <c r="AH483" s="103"/>
      <c r="AI483" s="103"/>
      <c r="AJ483" s="103"/>
      <c r="AK483" s="103"/>
      <c r="AL483" s="103"/>
      <c r="AP483" s="103"/>
      <c r="AQ483" s="103"/>
      <c r="AR483" s="103"/>
      <c r="AS483" s="103"/>
      <c r="AT483" s="103"/>
      <c r="AU483" s="103"/>
      <c r="AV483" s="103"/>
      <c r="AW483" s="103"/>
      <c r="AX483" s="103"/>
      <c r="AY483" s="103"/>
      <c r="AZ483" s="103"/>
      <c r="BA483" s="103"/>
      <c r="BB483" s="103"/>
      <c r="BC483" s="103"/>
      <c r="BD483" s="103"/>
      <c r="BE483" s="103"/>
      <c r="BF483" s="103"/>
      <c r="BG483" s="103"/>
      <c r="BH483" s="103"/>
      <c r="BI483" s="103"/>
      <c r="BJ483" s="103"/>
      <c r="BK483" s="103"/>
      <c r="BL483" s="103"/>
      <c r="BM483" s="103"/>
      <c r="BN483" s="103"/>
      <c r="BO483" s="103"/>
      <c r="BP483" s="103"/>
      <c r="BQ483" s="103"/>
      <c r="BR483" s="103"/>
      <c r="BS483" s="103"/>
      <c r="BT483" s="103"/>
      <c r="BU483" s="103"/>
      <c r="BV483" s="103"/>
      <c r="BW483" s="232"/>
      <c r="BX483" s="103"/>
      <c r="BY483" s="103"/>
      <c r="BZ483" s="103"/>
      <c r="CA483" s="103"/>
      <c r="CB483" s="103"/>
      <c r="CC483" s="103"/>
      <c r="CD483" s="103"/>
      <c r="CE483" s="103"/>
      <c r="CG483" s="103"/>
      <c r="CH483" s="103"/>
    </row>
    <row r="484" spans="1:86" s="123" customFormat="1">
      <c r="A484" s="122"/>
      <c r="B484" s="122"/>
      <c r="C484" s="122"/>
      <c r="M484" s="103"/>
      <c r="N484" s="103"/>
      <c r="O484" s="103"/>
      <c r="P484" s="103"/>
      <c r="Q484" s="103"/>
      <c r="R484" s="103"/>
      <c r="S484" s="103"/>
      <c r="T484" s="103"/>
      <c r="U484" s="103"/>
      <c r="V484" s="103"/>
      <c r="W484" s="103"/>
      <c r="X484" s="103"/>
      <c r="Y484" s="103"/>
      <c r="Z484" s="103"/>
      <c r="AA484" s="103"/>
      <c r="AB484" s="103"/>
      <c r="AC484" s="103"/>
      <c r="AD484" s="103"/>
      <c r="AE484" s="103"/>
      <c r="AF484" s="103"/>
      <c r="AG484" s="103"/>
      <c r="AH484" s="103"/>
      <c r="AI484" s="103"/>
      <c r="AJ484" s="103"/>
      <c r="AK484" s="103"/>
      <c r="AL484" s="103"/>
      <c r="AP484" s="103"/>
      <c r="AQ484" s="103"/>
      <c r="AR484" s="103"/>
      <c r="AS484" s="103"/>
      <c r="AT484" s="103"/>
      <c r="AU484" s="103"/>
      <c r="AV484" s="103"/>
      <c r="AW484" s="103"/>
      <c r="AX484" s="103"/>
      <c r="AY484" s="103"/>
      <c r="AZ484" s="103"/>
      <c r="BA484" s="103"/>
      <c r="BB484" s="103"/>
      <c r="BC484" s="103"/>
      <c r="BD484" s="103"/>
      <c r="BE484" s="103"/>
      <c r="BF484" s="103"/>
      <c r="BG484" s="103"/>
      <c r="BH484" s="103"/>
      <c r="BI484" s="103"/>
      <c r="BJ484" s="103"/>
      <c r="BK484" s="103"/>
      <c r="BL484" s="103"/>
      <c r="BM484" s="103"/>
      <c r="BN484" s="103"/>
      <c r="BO484" s="103"/>
      <c r="BP484" s="103"/>
      <c r="BQ484" s="103"/>
      <c r="BR484" s="103"/>
      <c r="BS484" s="103"/>
      <c r="BT484" s="103"/>
      <c r="BU484" s="103"/>
      <c r="BV484" s="103"/>
      <c r="BW484" s="232"/>
      <c r="BX484" s="103"/>
      <c r="BY484" s="103"/>
      <c r="BZ484" s="103"/>
      <c r="CA484" s="103"/>
      <c r="CB484" s="103"/>
      <c r="CC484" s="103"/>
      <c r="CD484" s="103"/>
      <c r="CE484" s="103"/>
      <c r="CG484" s="103"/>
      <c r="CH484" s="103"/>
    </row>
    <row r="485" spans="1:86" s="123" customFormat="1">
      <c r="A485" s="122"/>
      <c r="B485" s="122"/>
      <c r="C485" s="122"/>
      <c r="M485" s="103"/>
      <c r="N485" s="103"/>
      <c r="O485" s="103"/>
      <c r="P485" s="103"/>
      <c r="Q485" s="103"/>
      <c r="R485" s="103"/>
      <c r="S485" s="103"/>
      <c r="T485" s="103"/>
      <c r="U485" s="103"/>
      <c r="V485" s="103"/>
      <c r="W485" s="103"/>
      <c r="X485" s="103"/>
      <c r="Y485" s="103"/>
      <c r="Z485" s="103"/>
      <c r="AA485" s="103"/>
      <c r="AB485" s="103"/>
      <c r="AC485" s="103"/>
      <c r="AD485" s="103"/>
      <c r="AE485" s="103"/>
      <c r="AF485" s="103"/>
      <c r="AG485" s="103"/>
      <c r="AH485" s="103"/>
      <c r="AI485" s="103"/>
      <c r="AJ485" s="103"/>
      <c r="AK485" s="103"/>
      <c r="AL485" s="103"/>
      <c r="AP485" s="103"/>
      <c r="AQ485" s="103"/>
      <c r="AR485" s="103"/>
      <c r="AS485" s="103"/>
      <c r="AT485" s="103"/>
      <c r="AU485" s="103"/>
      <c r="AV485" s="103"/>
      <c r="AW485" s="103"/>
      <c r="AX485" s="103"/>
      <c r="AY485" s="103"/>
      <c r="AZ485" s="103"/>
      <c r="BA485" s="103"/>
      <c r="BB485" s="103"/>
      <c r="BC485" s="103"/>
      <c r="BD485" s="103"/>
      <c r="BE485" s="103"/>
      <c r="BF485" s="103"/>
      <c r="BG485" s="103"/>
      <c r="BH485" s="103"/>
      <c r="BI485" s="103"/>
      <c r="BJ485" s="103"/>
      <c r="BK485" s="103"/>
      <c r="BL485" s="103"/>
      <c r="BM485" s="103"/>
      <c r="BN485" s="103"/>
      <c r="BO485" s="103"/>
      <c r="BP485" s="103"/>
      <c r="BQ485" s="103"/>
      <c r="BR485" s="103"/>
      <c r="BS485" s="103"/>
      <c r="BT485" s="103"/>
      <c r="BU485" s="103"/>
      <c r="BV485" s="103"/>
      <c r="BW485" s="232"/>
      <c r="BX485" s="103"/>
      <c r="BY485" s="103"/>
      <c r="BZ485" s="103"/>
      <c r="CA485" s="103"/>
      <c r="CB485" s="103"/>
      <c r="CC485" s="103"/>
      <c r="CD485" s="103"/>
      <c r="CE485" s="103"/>
      <c r="CG485" s="103"/>
      <c r="CH485" s="103"/>
    </row>
    <row r="486" spans="1:86" s="123" customFormat="1">
      <c r="A486" s="122"/>
      <c r="B486" s="122"/>
      <c r="C486" s="122"/>
      <c r="M486" s="103"/>
      <c r="N486" s="103"/>
      <c r="O486" s="103"/>
      <c r="P486" s="103"/>
      <c r="Q486" s="103"/>
      <c r="R486" s="103"/>
      <c r="S486" s="103"/>
      <c r="T486" s="103"/>
      <c r="U486" s="103"/>
      <c r="V486" s="103"/>
      <c r="W486" s="103"/>
      <c r="X486" s="103"/>
      <c r="Y486" s="103"/>
      <c r="Z486" s="103"/>
      <c r="AA486" s="103"/>
      <c r="AB486" s="103"/>
      <c r="AC486" s="103"/>
      <c r="AD486" s="103"/>
      <c r="AE486" s="103"/>
      <c r="AF486" s="103"/>
      <c r="AG486" s="103"/>
      <c r="AH486" s="103"/>
      <c r="AI486" s="103"/>
      <c r="AJ486" s="103"/>
      <c r="AK486" s="103"/>
      <c r="AL486" s="103"/>
      <c r="AP486" s="103"/>
      <c r="AQ486" s="103"/>
      <c r="AR486" s="103"/>
      <c r="AS486" s="103"/>
      <c r="AT486" s="103"/>
      <c r="AU486" s="103"/>
      <c r="AV486" s="103"/>
      <c r="AW486" s="103"/>
      <c r="AX486" s="103"/>
      <c r="AY486" s="103"/>
      <c r="AZ486" s="103"/>
      <c r="BA486" s="103"/>
      <c r="BB486" s="103"/>
      <c r="BC486" s="103"/>
      <c r="BD486" s="103"/>
      <c r="BE486" s="103"/>
      <c r="BF486" s="103"/>
      <c r="BG486" s="103"/>
      <c r="BH486" s="103"/>
      <c r="BI486" s="103"/>
      <c r="BJ486" s="103"/>
      <c r="BK486" s="103"/>
      <c r="BL486" s="103"/>
      <c r="BM486" s="103"/>
      <c r="BN486" s="103"/>
      <c r="BO486" s="103"/>
      <c r="BP486" s="103"/>
      <c r="BQ486" s="103"/>
      <c r="BR486" s="103"/>
      <c r="BS486" s="103"/>
      <c r="BT486" s="103"/>
      <c r="BU486" s="103"/>
      <c r="BV486" s="103"/>
      <c r="BW486" s="232"/>
      <c r="BX486" s="103"/>
      <c r="BY486" s="103"/>
      <c r="BZ486" s="103"/>
      <c r="CA486" s="103"/>
      <c r="CB486" s="103"/>
      <c r="CC486" s="103"/>
      <c r="CD486" s="103"/>
      <c r="CE486" s="103"/>
      <c r="CG486" s="103"/>
      <c r="CH486" s="103"/>
    </row>
    <row r="487" spans="1:86" s="123" customFormat="1">
      <c r="A487" s="122"/>
      <c r="B487" s="122"/>
      <c r="C487" s="122"/>
      <c r="M487" s="103"/>
      <c r="N487" s="103"/>
      <c r="O487" s="103"/>
      <c r="P487" s="103"/>
      <c r="Q487" s="103"/>
      <c r="R487" s="103"/>
      <c r="S487" s="103"/>
      <c r="T487" s="103"/>
      <c r="U487" s="103"/>
      <c r="V487" s="103"/>
      <c r="W487" s="103"/>
      <c r="X487" s="103"/>
      <c r="Y487" s="103"/>
      <c r="Z487" s="103"/>
      <c r="AA487" s="103"/>
      <c r="AB487" s="103"/>
      <c r="AC487" s="103"/>
      <c r="AD487" s="103"/>
      <c r="AE487" s="103"/>
      <c r="AF487" s="103"/>
      <c r="AG487" s="103"/>
      <c r="AH487" s="103"/>
      <c r="AI487" s="103"/>
      <c r="AJ487" s="103"/>
      <c r="AK487" s="103"/>
      <c r="AL487" s="103"/>
      <c r="AP487" s="103"/>
      <c r="AQ487" s="103"/>
      <c r="AR487" s="103"/>
      <c r="AS487" s="103"/>
      <c r="AT487" s="103"/>
      <c r="AU487" s="103"/>
      <c r="AV487" s="103"/>
      <c r="AW487" s="103"/>
      <c r="AX487" s="103"/>
      <c r="AY487" s="103"/>
      <c r="AZ487" s="103"/>
      <c r="BA487" s="103"/>
      <c r="BB487" s="103"/>
      <c r="BC487" s="103"/>
      <c r="BD487" s="103"/>
      <c r="BE487" s="103"/>
      <c r="BF487" s="103"/>
      <c r="BG487" s="103"/>
      <c r="BH487" s="103"/>
      <c r="BI487" s="103"/>
      <c r="BJ487" s="103"/>
      <c r="BK487" s="103"/>
      <c r="BL487" s="103"/>
      <c r="BM487" s="103"/>
      <c r="BN487" s="103"/>
      <c r="BO487" s="103"/>
      <c r="BP487" s="103"/>
      <c r="BQ487" s="103"/>
      <c r="BR487" s="103"/>
      <c r="BS487" s="103"/>
      <c r="BT487" s="103"/>
      <c r="BU487" s="103"/>
      <c r="BV487" s="103"/>
      <c r="BW487" s="232"/>
      <c r="BX487" s="103"/>
      <c r="BY487" s="103"/>
      <c r="BZ487" s="103"/>
      <c r="CA487" s="103"/>
      <c r="CB487" s="103"/>
      <c r="CC487" s="103"/>
      <c r="CD487" s="103"/>
      <c r="CE487" s="103"/>
      <c r="CG487" s="103"/>
      <c r="CH487" s="103"/>
    </row>
    <row r="488" spans="1:86" s="123" customFormat="1">
      <c r="A488" s="122"/>
      <c r="B488" s="122"/>
      <c r="C488" s="122"/>
      <c r="M488" s="103"/>
      <c r="N488" s="103"/>
      <c r="O488" s="103"/>
      <c r="P488" s="103"/>
      <c r="Q488" s="103"/>
      <c r="R488" s="103"/>
      <c r="S488" s="103"/>
      <c r="T488" s="103"/>
      <c r="U488" s="103"/>
      <c r="V488" s="103"/>
      <c r="W488" s="103"/>
      <c r="X488" s="103"/>
      <c r="Y488" s="103"/>
      <c r="Z488" s="103"/>
      <c r="AA488" s="103"/>
      <c r="AB488" s="103"/>
      <c r="AC488" s="103"/>
      <c r="AD488" s="103"/>
      <c r="AE488" s="103"/>
      <c r="AF488" s="103"/>
      <c r="AG488" s="103"/>
      <c r="AH488" s="103"/>
      <c r="AI488" s="103"/>
      <c r="AJ488" s="103"/>
      <c r="AK488" s="103"/>
      <c r="AL488" s="103"/>
      <c r="AP488" s="103"/>
      <c r="AQ488" s="103"/>
      <c r="AR488" s="103"/>
      <c r="AS488" s="103"/>
      <c r="AT488" s="103"/>
      <c r="AU488" s="103"/>
      <c r="AV488" s="103"/>
      <c r="AW488" s="103"/>
      <c r="AX488" s="103"/>
      <c r="AY488" s="103"/>
      <c r="AZ488" s="103"/>
      <c r="BA488" s="103"/>
      <c r="BB488" s="103"/>
      <c r="BC488" s="103"/>
      <c r="BD488" s="103"/>
      <c r="BE488" s="103"/>
      <c r="BF488" s="103"/>
      <c r="BG488" s="103"/>
      <c r="BH488" s="103"/>
      <c r="BI488" s="103"/>
      <c r="BJ488" s="103"/>
      <c r="BK488" s="103"/>
      <c r="BL488" s="103"/>
      <c r="BM488" s="103"/>
      <c r="BN488" s="103"/>
      <c r="BO488" s="103"/>
      <c r="BP488" s="103"/>
      <c r="BQ488" s="103"/>
      <c r="BR488" s="103"/>
      <c r="BS488" s="103"/>
      <c r="BT488" s="103"/>
      <c r="BU488" s="103"/>
      <c r="BV488" s="103"/>
      <c r="BW488" s="232"/>
      <c r="BX488" s="103"/>
      <c r="BY488" s="103"/>
      <c r="BZ488" s="103"/>
      <c r="CA488" s="103"/>
      <c r="CB488" s="103"/>
      <c r="CC488" s="103"/>
      <c r="CD488" s="103"/>
      <c r="CE488" s="103"/>
      <c r="CG488" s="103"/>
      <c r="CH488" s="103"/>
    </row>
    <row r="489" spans="1:86" s="123" customFormat="1">
      <c r="A489" s="122"/>
      <c r="B489" s="122"/>
      <c r="C489" s="122"/>
      <c r="M489" s="103"/>
      <c r="N489" s="103"/>
      <c r="O489" s="103"/>
      <c r="P489" s="103"/>
      <c r="Q489" s="103"/>
      <c r="R489" s="103"/>
      <c r="S489" s="103"/>
      <c r="T489" s="103"/>
      <c r="U489" s="103"/>
      <c r="V489" s="103"/>
      <c r="W489" s="103"/>
      <c r="X489" s="103"/>
      <c r="Y489" s="103"/>
      <c r="Z489" s="103"/>
      <c r="AA489" s="103"/>
      <c r="AB489" s="103"/>
      <c r="AC489" s="103"/>
      <c r="AD489" s="103"/>
      <c r="AE489" s="103"/>
      <c r="AF489" s="103"/>
      <c r="AG489" s="103"/>
      <c r="AH489" s="103"/>
      <c r="AI489" s="103"/>
      <c r="AJ489" s="103"/>
      <c r="AK489" s="103"/>
      <c r="AL489" s="103"/>
      <c r="AP489" s="103"/>
      <c r="AQ489" s="103"/>
      <c r="AR489" s="103"/>
      <c r="AS489" s="103"/>
      <c r="AT489" s="103"/>
      <c r="AU489" s="103"/>
      <c r="AV489" s="103"/>
      <c r="AW489" s="103"/>
      <c r="AX489" s="103"/>
      <c r="AY489" s="103"/>
      <c r="AZ489" s="103"/>
      <c r="BA489" s="103"/>
      <c r="BB489" s="103"/>
      <c r="BC489" s="103"/>
      <c r="BD489" s="103"/>
      <c r="BE489" s="103"/>
      <c r="BF489" s="103"/>
      <c r="BG489" s="103"/>
      <c r="BH489" s="103"/>
      <c r="BI489" s="103"/>
      <c r="BJ489" s="103"/>
      <c r="BK489" s="103"/>
      <c r="BL489" s="103"/>
      <c r="BM489" s="103"/>
      <c r="BN489" s="103"/>
      <c r="BO489" s="103"/>
      <c r="BP489" s="103"/>
      <c r="BQ489" s="103"/>
      <c r="BR489" s="103"/>
      <c r="BS489" s="103"/>
      <c r="BT489" s="103"/>
      <c r="BU489" s="103"/>
      <c r="BV489" s="103"/>
      <c r="BW489" s="232"/>
      <c r="BX489" s="103"/>
      <c r="BY489" s="103"/>
      <c r="BZ489" s="103"/>
      <c r="CA489" s="103"/>
      <c r="CB489" s="103"/>
      <c r="CC489" s="103"/>
      <c r="CD489" s="103"/>
      <c r="CE489" s="103"/>
      <c r="CG489" s="103"/>
      <c r="CH489" s="103"/>
    </row>
    <row r="490" spans="1:86" s="123" customFormat="1">
      <c r="A490" s="122"/>
      <c r="B490" s="122"/>
      <c r="C490" s="122"/>
      <c r="M490" s="103"/>
      <c r="N490" s="103"/>
      <c r="O490" s="103"/>
      <c r="P490" s="103"/>
      <c r="Q490" s="103"/>
      <c r="R490" s="103"/>
      <c r="S490" s="103"/>
      <c r="T490" s="103"/>
      <c r="U490" s="103"/>
      <c r="V490" s="103"/>
      <c r="W490" s="103"/>
      <c r="X490" s="103"/>
      <c r="Y490" s="103"/>
      <c r="Z490" s="103"/>
      <c r="AA490" s="103"/>
      <c r="AB490" s="103"/>
      <c r="AC490" s="103"/>
      <c r="AD490" s="103"/>
      <c r="AE490" s="103"/>
      <c r="AF490" s="103"/>
      <c r="AG490" s="103"/>
      <c r="AH490" s="103"/>
      <c r="AI490" s="103"/>
      <c r="AJ490" s="103"/>
      <c r="AK490" s="103"/>
      <c r="AL490" s="103"/>
      <c r="AP490" s="103"/>
      <c r="AQ490" s="103"/>
      <c r="AR490" s="103"/>
      <c r="AS490" s="103"/>
      <c r="AT490" s="103"/>
      <c r="AU490" s="103"/>
      <c r="AV490" s="103"/>
      <c r="AW490" s="103"/>
      <c r="AX490" s="103"/>
      <c r="AY490" s="103"/>
      <c r="AZ490" s="103"/>
      <c r="BA490" s="103"/>
      <c r="BB490" s="103"/>
      <c r="BC490" s="103"/>
      <c r="BD490" s="103"/>
      <c r="BE490" s="103"/>
      <c r="BF490" s="103"/>
      <c r="BG490" s="103"/>
      <c r="BH490" s="103"/>
      <c r="BI490" s="103"/>
      <c r="BJ490" s="103"/>
      <c r="BK490" s="103"/>
      <c r="BL490" s="103"/>
      <c r="BM490" s="103"/>
      <c r="BN490" s="103"/>
      <c r="BO490" s="103"/>
      <c r="BP490" s="103"/>
      <c r="BQ490" s="103"/>
      <c r="BR490" s="103"/>
      <c r="BS490" s="103"/>
      <c r="BT490" s="103"/>
      <c r="BU490" s="103"/>
      <c r="BV490" s="103"/>
      <c r="BW490" s="232"/>
      <c r="BX490" s="103"/>
      <c r="BY490" s="103"/>
      <c r="BZ490" s="103"/>
      <c r="CA490" s="103"/>
      <c r="CB490" s="103"/>
      <c r="CC490" s="103"/>
      <c r="CD490" s="103"/>
      <c r="CE490" s="103"/>
      <c r="CG490" s="103"/>
      <c r="CH490" s="103"/>
    </row>
    <row r="491" spans="1:86" s="123" customFormat="1">
      <c r="A491" s="122"/>
      <c r="B491" s="122"/>
      <c r="C491" s="122"/>
      <c r="M491" s="103"/>
      <c r="N491" s="103"/>
      <c r="O491" s="103"/>
      <c r="P491" s="103"/>
      <c r="Q491" s="103"/>
      <c r="R491" s="103"/>
      <c r="S491" s="103"/>
      <c r="T491" s="103"/>
      <c r="U491" s="103"/>
      <c r="V491" s="103"/>
      <c r="W491" s="103"/>
      <c r="X491" s="103"/>
      <c r="Y491" s="103"/>
      <c r="Z491" s="103"/>
      <c r="AA491" s="103"/>
      <c r="AB491" s="103"/>
      <c r="AC491" s="103"/>
      <c r="AD491" s="103"/>
      <c r="AE491" s="103"/>
      <c r="AF491" s="103"/>
      <c r="AG491" s="103"/>
      <c r="AH491" s="103"/>
      <c r="AI491" s="103"/>
      <c r="AJ491" s="103"/>
      <c r="AK491" s="103"/>
      <c r="AL491" s="103"/>
      <c r="AP491" s="103"/>
      <c r="AQ491" s="103"/>
      <c r="AR491" s="103"/>
      <c r="AS491" s="103"/>
      <c r="AT491" s="103"/>
      <c r="AU491" s="103"/>
      <c r="AV491" s="103"/>
      <c r="AW491" s="103"/>
      <c r="AX491" s="103"/>
      <c r="AY491" s="103"/>
      <c r="AZ491" s="103"/>
      <c r="BA491" s="103"/>
      <c r="BB491" s="103"/>
      <c r="BC491" s="103"/>
      <c r="BD491" s="103"/>
      <c r="BE491" s="103"/>
      <c r="BF491" s="103"/>
      <c r="BG491" s="103"/>
      <c r="BH491" s="103"/>
      <c r="BI491" s="103"/>
      <c r="BJ491" s="103"/>
      <c r="BK491" s="103"/>
      <c r="BL491" s="103"/>
      <c r="BM491" s="103"/>
      <c r="BN491" s="103"/>
      <c r="BO491" s="103"/>
      <c r="BP491" s="103"/>
      <c r="BQ491" s="103"/>
      <c r="BR491" s="103"/>
      <c r="BS491" s="103"/>
      <c r="BT491" s="103"/>
      <c r="BU491" s="103"/>
      <c r="BV491" s="103"/>
      <c r="BW491" s="232"/>
      <c r="BX491" s="103"/>
      <c r="BY491" s="103"/>
      <c r="BZ491" s="103"/>
      <c r="CA491" s="103"/>
      <c r="CB491" s="103"/>
      <c r="CC491" s="103"/>
      <c r="CD491" s="103"/>
      <c r="CE491" s="103"/>
      <c r="CG491" s="103"/>
      <c r="CH491" s="103"/>
    </row>
    <row r="492" spans="1:86" s="123" customFormat="1">
      <c r="A492" s="122"/>
      <c r="B492" s="122"/>
      <c r="C492" s="122"/>
      <c r="M492" s="103"/>
      <c r="N492" s="103"/>
      <c r="O492" s="103"/>
      <c r="P492" s="103"/>
      <c r="Q492" s="103"/>
      <c r="R492" s="103"/>
      <c r="S492" s="103"/>
      <c r="T492" s="103"/>
      <c r="U492" s="103"/>
      <c r="V492" s="103"/>
      <c r="W492" s="103"/>
      <c r="X492" s="103"/>
      <c r="Y492" s="103"/>
      <c r="Z492" s="103"/>
      <c r="AA492" s="103"/>
      <c r="AB492" s="103"/>
      <c r="AC492" s="103"/>
      <c r="AD492" s="103"/>
      <c r="AE492" s="103"/>
      <c r="AF492" s="103"/>
      <c r="AG492" s="103"/>
      <c r="AH492" s="103"/>
      <c r="AI492" s="103"/>
      <c r="AJ492" s="103"/>
      <c r="AK492" s="103"/>
      <c r="AL492" s="103"/>
      <c r="AP492" s="103"/>
      <c r="AQ492" s="103"/>
      <c r="AR492" s="103"/>
      <c r="AS492" s="103"/>
      <c r="AT492" s="103"/>
      <c r="AU492" s="103"/>
      <c r="AV492" s="103"/>
      <c r="AW492" s="103"/>
      <c r="AX492" s="103"/>
      <c r="AY492" s="103"/>
      <c r="AZ492" s="103"/>
      <c r="BA492" s="103"/>
      <c r="BB492" s="103"/>
      <c r="BC492" s="103"/>
      <c r="BD492" s="103"/>
      <c r="BE492" s="103"/>
      <c r="BF492" s="103"/>
      <c r="BG492" s="103"/>
      <c r="BH492" s="103"/>
      <c r="BI492" s="103"/>
      <c r="BJ492" s="103"/>
      <c r="BK492" s="103"/>
      <c r="BL492" s="103"/>
      <c r="BM492" s="103"/>
      <c r="BN492" s="103"/>
      <c r="BO492" s="103"/>
      <c r="BP492" s="103"/>
      <c r="BQ492" s="103"/>
      <c r="BR492" s="103"/>
      <c r="BS492" s="103"/>
      <c r="BT492" s="103"/>
      <c r="BU492" s="103"/>
      <c r="BV492" s="103"/>
      <c r="BW492" s="232"/>
      <c r="BX492" s="103"/>
      <c r="BY492" s="103"/>
      <c r="BZ492" s="103"/>
      <c r="CA492" s="103"/>
      <c r="CB492" s="103"/>
      <c r="CC492" s="103"/>
      <c r="CD492" s="103"/>
      <c r="CE492" s="103"/>
      <c r="CG492" s="103"/>
      <c r="CH492" s="103"/>
    </row>
  </sheetData>
  <mergeCells count="53">
    <mergeCell ref="AM6:AT6"/>
    <mergeCell ref="B6:C6"/>
    <mergeCell ref="D6:N6"/>
    <mergeCell ref="O6:V6"/>
    <mergeCell ref="W6:AD6"/>
    <mergeCell ref="AE6:AL6"/>
    <mergeCell ref="B7:C7"/>
    <mergeCell ref="D7:F7"/>
    <mergeCell ref="G7:I7"/>
    <mergeCell ref="J7:L7"/>
    <mergeCell ref="O7:Q7"/>
    <mergeCell ref="AU6:BB6"/>
    <mergeCell ref="BC6:BJ6"/>
    <mergeCell ref="BK6:BR6"/>
    <mergeCell ref="BS6:BZ6"/>
    <mergeCell ref="CA6:CE6"/>
    <mergeCell ref="R8:T8"/>
    <mergeCell ref="AP7:AR7"/>
    <mergeCell ref="AU7:AW7"/>
    <mergeCell ref="AX7:AZ7"/>
    <mergeCell ref="BC7:BE7"/>
    <mergeCell ref="R7:T7"/>
    <mergeCell ref="W7:Y7"/>
    <mergeCell ref="Z7:AB7"/>
    <mergeCell ref="AE7:AG7"/>
    <mergeCell ref="AH7:AJ7"/>
    <mergeCell ref="AM7:AO7"/>
    <mergeCell ref="AP8:AR8"/>
    <mergeCell ref="W8:Y8"/>
    <mergeCell ref="Z8:AB8"/>
    <mergeCell ref="AE8:AG8"/>
    <mergeCell ref="AH8:AJ8"/>
    <mergeCell ref="B8:C8"/>
    <mergeCell ref="D8:F8"/>
    <mergeCell ref="G8:I8"/>
    <mergeCell ref="J8:L8"/>
    <mergeCell ref="O8:Q8"/>
    <mergeCell ref="BN7:BP7"/>
    <mergeCell ref="BS7:BU7"/>
    <mergeCell ref="BV7:BX7"/>
    <mergeCell ref="CA7:CC7"/>
    <mergeCell ref="BF7:BH7"/>
    <mergeCell ref="BK7:BM7"/>
    <mergeCell ref="AM8:AO8"/>
    <mergeCell ref="BS8:BU8"/>
    <mergeCell ref="BV8:BX8"/>
    <mergeCell ref="CA8:CC8"/>
    <mergeCell ref="AU8:AW8"/>
    <mergeCell ref="AX8:AZ8"/>
    <mergeCell ref="BC8:BE8"/>
    <mergeCell ref="BF8:BH8"/>
    <mergeCell ref="BK8:BM8"/>
    <mergeCell ref="BN8:BP8"/>
  </mergeCells>
  <pageMargins left="0.19" right="0" top="0" bottom="0" header="0" footer="0"/>
  <pageSetup paperSize="9" scale="93" fitToWidth="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L65"/>
  <sheetViews>
    <sheetView topLeftCell="A40" workbookViewId="0">
      <selection activeCell="E60" sqref="E60"/>
    </sheetView>
  </sheetViews>
  <sheetFormatPr baseColWidth="10" defaultColWidth="11.44140625" defaultRowHeight="13.2"/>
  <cols>
    <col min="1" max="1" width="2.5546875" style="37" customWidth="1"/>
    <col min="2" max="2" width="5.5546875" style="37" customWidth="1"/>
    <col min="3" max="3" width="13.6640625" style="37" customWidth="1"/>
    <col min="4" max="4" width="17.6640625" style="37" customWidth="1"/>
    <col min="5" max="5" width="7.6640625" style="37" customWidth="1"/>
    <col min="6" max="6" width="6.33203125" style="37" customWidth="1"/>
    <col min="7" max="7" width="7.6640625" style="37" customWidth="1"/>
    <col min="8" max="8" width="12.6640625" style="37" customWidth="1"/>
    <col min="9" max="9" width="13.6640625" style="37" customWidth="1"/>
    <col min="10" max="16384" width="11.44140625" style="37"/>
  </cols>
  <sheetData>
    <row r="1" spans="1:12" ht="15" customHeight="1">
      <c r="A1" s="36" t="s">
        <v>108</v>
      </c>
      <c r="I1" s="38" t="s">
        <v>192</v>
      </c>
    </row>
    <row r="2" spans="1:12" ht="12" customHeight="1">
      <c r="A2" s="39" t="s">
        <v>109</v>
      </c>
      <c r="H2" s="40"/>
    </row>
    <row r="3" spans="1:12" ht="15" customHeight="1">
      <c r="A3" s="39" t="s">
        <v>110</v>
      </c>
    </row>
    <row r="4" spans="1:12" ht="7.5" customHeight="1">
      <c r="B4" s="41"/>
      <c r="C4" s="42"/>
      <c r="G4" s="42"/>
      <c r="H4" s="42"/>
    </row>
    <row r="5" spans="1:12" ht="19.5" customHeight="1">
      <c r="B5" s="36"/>
      <c r="C5" s="43" t="s">
        <v>111</v>
      </c>
      <c r="D5" s="43"/>
      <c r="E5" s="43"/>
      <c r="F5" s="43"/>
      <c r="G5" s="44"/>
      <c r="H5" s="45"/>
    </row>
    <row r="6" spans="1:12" ht="15" customHeight="1">
      <c r="B6" s="36"/>
      <c r="C6" s="36"/>
      <c r="D6" s="36"/>
      <c r="E6" s="36"/>
      <c r="F6" s="36"/>
      <c r="G6" s="45"/>
      <c r="H6" s="45"/>
    </row>
    <row r="7" spans="1:12" ht="15" customHeight="1">
      <c r="B7" s="44"/>
      <c r="C7" s="271" t="s">
        <v>112</v>
      </c>
      <c r="D7" s="272"/>
      <c r="E7" s="272"/>
      <c r="F7" s="272"/>
      <c r="G7" s="272"/>
      <c r="H7" s="272"/>
      <c r="I7" s="273"/>
      <c r="J7" s="46"/>
    </row>
    <row r="8" spans="1:12" ht="18.75" customHeight="1">
      <c r="B8" s="44"/>
      <c r="C8" s="274" t="s">
        <v>5</v>
      </c>
      <c r="D8" s="275"/>
      <c r="E8" s="276">
        <v>3</v>
      </c>
      <c r="F8" s="276"/>
      <c r="G8" s="276"/>
      <c r="H8" s="277"/>
      <c r="I8" s="278"/>
      <c r="J8" s="47"/>
    </row>
    <row r="9" spans="1:12" ht="5.25" customHeight="1">
      <c r="B9" s="279" t="s">
        <v>0</v>
      </c>
      <c r="C9" s="279" t="s">
        <v>1</v>
      </c>
      <c r="D9" s="279" t="s">
        <v>2</v>
      </c>
      <c r="E9" s="282" t="s">
        <v>113</v>
      </c>
      <c r="F9" s="283"/>
      <c r="G9" s="284"/>
      <c r="H9" s="279" t="s">
        <v>193</v>
      </c>
      <c r="I9" s="279" t="s">
        <v>114</v>
      </c>
      <c r="K9" s="48"/>
      <c r="L9" s="48"/>
    </row>
    <row r="10" spans="1:12" ht="10.5" customHeight="1">
      <c r="B10" s="280"/>
      <c r="C10" s="280"/>
      <c r="D10" s="280"/>
      <c r="E10" s="285"/>
      <c r="F10" s="286"/>
      <c r="G10" s="287"/>
      <c r="H10" s="280"/>
      <c r="I10" s="280"/>
      <c r="K10" s="48"/>
      <c r="L10" s="48"/>
    </row>
    <row r="11" spans="1:12" ht="14.25" customHeight="1">
      <c r="B11" s="281"/>
      <c r="C11" s="281"/>
      <c r="D11" s="281"/>
      <c r="E11" s="188" t="s">
        <v>115</v>
      </c>
      <c r="F11" s="188" t="s">
        <v>116</v>
      </c>
      <c r="G11" s="148" t="s">
        <v>117</v>
      </c>
      <c r="H11" s="281"/>
      <c r="I11" s="281"/>
      <c r="K11" s="48"/>
      <c r="L11" s="48"/>
    </row>
    <row r="12" spans="1:12" ht="12" customHeight="1">
      <c r="B12" s="146">
        <v>1</v>
      </c>
      <c r="C12" s="35" t="s">
        <v>21</v>
      </c>
      <c r="D12" s="35" t="s">
        <v>22</v>
      </c>
      <c r="E12" s="50">
        <v>15.5</v>
      </c>
      <c r="F12" s="49"/>
      <c r="G12" s="50">
        <f>E12</f>
        <v>15.5</v>
      </c>
      <c r="H12" s="50">
        <f>G12</f>
        <v>15.5</v>
      </c>
      <c r="I12" s="145" t="s">
        <v>10</v>
      </c>
      <c r="K12" s="48"/>
      <c r="L12" s="48"/>
    </row>
    <row r="13" spans="1:12" ht="12" customHeight="1">
      <c r="B13" s="146">
        <v>2</v>
      </c>
      <c r="C13" s="35" t="s">
        <v>23</v>
      </c>
      <c r="D13" s="35" t="s">
        <v>24</v>
      </c>
      <c r="E13" s="50">
        <v>15.5</v>
      </c>
      <c r="F13" s="49"/>
      <c r="G13" s="50">
        <f t="shared" ref="G13:G59" si="0">E13</f>
        <v>15.5</v>
      </c>
      <c r="H13" s="50">
        <f t="shared" ref="H13:H59" si="1">G13</f>
        <v>15.5</v>
      </c>
      <c r="I13" s="145" t="s">
        <v>10</v>
      </c>
      <c r="K13" s="48"/>
      <c r="L13" s="48"/>
    </row>
    <row r="14" spans="1:12" ht="12" customHeight="1">
      <c r="B14" s="146">
        <v>3</v>
      </c>
      <c r="C14" s="35" t="s">
        <v>25</v>
      </c>
      <c r="D14" s="35" t="s">
        <v>26</v>
      </c>
      <c r="E14" s="50">
        <v>16</v>
      </c>
      <c r="F14" s="49"/>
      <c r="G14" s="50">
        <f t="shared" si="0"/>
        <v>16</v>
      </c>
      <c r="H14" s="50">
        <f t="shared" si="1"/>
        <v>16</v>
      </c>
      <c r="I14" s="145" t="s">
        <v>10</v>
      </c>
      <c r="K14" s="48"/>
      <c r="L14" s="48"/>
    </row>
    <row r="15" spans="1:12" ht="12" customHeight="1">
      <c r="B15" s="146">
        <v>4</v>
      </c>
      <c r="C15" s="35" t="s">
        <v>27</v>
      </c>
      <c r="D15" s="35" t="s">
        <v>28</v>
      </c>
      <c r="E15" s="50">
        <v>16</v>
      </c>
      <c r="F15" s="49"/>
      <c r="G15" s="50">
        <f t="shared" si="0"/>
        <v>16</v>
      </c>
      <c r="H15" s="50">
        <f t="shared" si="1"/>
        <v>16</v>
      </c>
      <c r="I15" s="145" t="s">
        <v>10</v>
      </c>
      <c r="K15" s="48"/>
      <c r="L15" s="48"/>
    </row>
    <row r="16" spans="1:12" ht="12" customHeight="1">
      <c r="B16" s="146">
        <v>5</v>
      </c>
      <c r="C16" s="35" t="s">
        <v>29</v>
      </c>
      <c r="D16" s="76" t="s">
        <v>30</v>
      </c>
      <c r="E16" s="50">
        <v>16</v>
      </c>
      <c r="F16" s="49"/>
      <c r="G16" s="50">
        <f t="shared" si="0"/>
        <v>16</v>
      </c>
      <c r="H16" s="50">
        <f t="shared" si="1"/>
        <v>16</v>
      </c>
      <c r="I16" s="145" t="s">
        <v>10</v>
      </c>
      <c r="K16" s="48"/>
      <c r="L16" s="48"/>
    </row>
    <row r="17" spans="2:12" ht="12" customHeight="1">
      <c r="B17" s="146">
        <v>6</v>
      </c>
      <c r="C17" s="35" t="s">
        <v>19</v>
      </c>
      <c r="D17" s="35" t="s">
        <v>31</v>
      </c>
      <c r="E17" s="50">
        <v>16</v>
      </c>
      <c r="F17" s="49"/>
      <c r="G17" s="50">
        <f t="shared" si="0"/>
        <v>16</v>
      </c>
      <c r="H17" s="50">
        <f t="shared" si="1"/>
        <v>16</v>
      </c>
      <c r="I17" s="145" t="s">
        <v>10</v>
      </c>
      <c r="K17" s="48"/>
      <c r="L17" s="48"/>
    </row>
    <row r="18" spans="2:12" ht="12" customHeight="1">
      <c r="B18" s="146">
        <v>7</v>
      </c>
      <c r="C18" s="35" t="s">
        <v>32</v>
      </c>
      <c r="D18" s="35" t="s">
        <v>33</v>
      </c>
      <c r="E18" s="50">
        <v>16.5</v>
      </c>
      <c r="F18" s="49"/>
      <c r="G18" s="50">
        <f t="shared" si="0"/>
        <v>16.5</v>
      </c>
      <c r="H18" s="50">
        <f t="shared" si="1"/>
        <v>16.5</v>
      </c>
      <c r="I18" s="145" t="s">
        <v>10</v>
      </c>
      <c r="K18" s="48"/>
      <c r="L18" s="48"/>
    </row>
    <row r="19" spans="2:12" ht="12" customHeight="1">
      <c r="B19" s="146">
        <v>8</v>
      </c>
      <c r="C19" s="35" t="s">
        <v>34</v>
      </c>
      <c r="D19" s="35" t="s">
        <v>35</v>
      </c>
      <c r="E19" s="50">
        <v>16.5</v>
      </c>
      <c r="F19" s="49"/>
      <c r="G19" s="50">
        <f t="shared" si="0"/>
        <v>16.5</v>
      </c>
      <c r="H19" s="50">
        <f t="shared" si="1"/>
        <v>16.5</v>
      </c>
      <c r="I19" s="145" t="s">
        <v>10</v>
      </c>
      <c r="K19" s="48"/>
      <c r="L19" s="48"/>
    </row>
    <row r="20" spans="2:12" ht="12" customHeight="1">
      <c r="B20" s="146">
        <v>9</v>
      </c>
      <c r="C20" s="35" t="s">
        <v>36</v>
      </c>
      <c r="D20" s="35" t="s">
        <v>35</v>
      </c>
      <c r="E20" s="50">
        <v>15</v>
      </c>
      <c r="F20" s="49"/>
      <c r="G20" s="50">
        <f t="shared" si="0"/>
        <v>15</v>
      </c>
      <c r="H20" s="50">
        <f t="shared" si="1"/>
        <v>15</v>
      </c>
      <c r="I20" s="145" t="s">
        <v>10</v>
      </c>
      <c r="K20" s="48"/>
      <c r="L20" s="48"/>
    </row>
    <row r="21" spans="2:12" ht="12" customHeight="1">
      <c r="B21" s="146">
        <v>10</v>
      </c>
      <c r="C21" s="35" t="s">
        <v>37</v>
      </c>
      <c r="D21" s="35" t="s">
        <v>38</v>
      </c>
      <c r="E21" s="50">
        <v>15</v>
      </c>
      <c r="F21" s="49"/>
      <c r="G21" s="50">
        <f t="shared" si="0"/>
        <v>15</v>
      </c>
      <c r="H21" s="50">
        <f t="shared" si="1"/>
        <v>15</v>
      </c>
      <c r="I21" s="145" t="s">
        <v>10</v>
      </c>
      <c r="K21" s="48"/>
      <c r="L21" s="48"/>
    </row>
    <row r="22" spans="2:12" ht="12" customHeight="1">
      <c r="B22" s="146">
        <v>11</v>
      </c>
      <c r="C22" s="35" t="s">
        <v>39</v>
      </c>
      <c r="D22" s="35" t="s">
        <v>40</v>
      </c>
      <c r="E22" s="50">
        <v>15.5</v>
      </c>
      <c r="F22" s="49"/>
      <c r="G22" s="50">
        <f t="shared" si="0"/>
        <v>15.5</v>
      </c>
      <c r="H22" s="50">
        <f t="shared" si="1"/>
        <v>15.5</v>
      </c>
      <c r="I22" s="145" t="s">
        <v>10</v>
      </c>
      <c r="K22" s="48"/>
      <c r="L22" s="48"/>
    </row>
    <row r="23" spans="2:12" ht="12" customHeight="1">
      <c r="B23" s="146">
        <v>12</v>
      </c>
      <c r="C23" s="35" t="s">
        <v>41</v>
      </c>
      <c r="D23" s="35" t="s">
        <v>42</v>
      </c>
      <c r="E23" s="50">
        <v>15.5</v>
      </c>
      <c r="F23" s="49"/>
      <c r="G23" s="50">
        <f t="shared" si="0"/>
        <v>15.5</v>
      </c>
      <c r="H23" s="50">
        <f t="shared" si="1"/>
        <v>15.5</v>
      </c>
      <c r="I23" s="145" t="s">
        <v>10</v>
      </c>
      <c r="K23" s="48"/>
      <c r="L23" s="48"/>
    </row>
    <row r="24" spans="2:12" ht="12" customHeight="1">
      <c r="B24" s="146">
        <v>13</v>
      </c>
      <c r="C24" s="35" t="s">
        <v>43</v>
      </c>
      <c r="D24" s="35" t="s">
        <v>40</v>
      </c>
      <c r="E24" s="50">
        <v>16</v>
      </c>
      <c r="F24" s="49"/>
      <c r="G24" s="50">
        <f t="shared" si="0"/>
        <v>16</v>
      </c>
      <c r="H24" s="50">
        <f t="shared" si="1"/>
        <v>16</v>
      </c>
      <c r="I24" s="145" t="s">
        <v>10</v>
      </c>
      <c r="K24" s="48"/>
      <c r="L24" s="48"/>
    </row>
    <row r="25" spans="2:12" ht="12" customHeight="1">
      <c r="B25" s="146">
        <v>14</v>
      </c>
      <c r="C25" s="35" t="s">
        <v>44</v>
      </c>
      <c r="D25" s="35" t="s">
        <v>45</v>
      </c>
      <c r="E25" s="50">
        <v>16</v>
      </c>
      <c r="F25" s="49"/>
      <c r="G25" s="50">
        <f t="shared" si="0"/>
        <v>16</v>
      </c>
      <c r="H25" s="50">
        <f t="shared" si="1"/>
        <v>16</v>
      </c>
      <c r="I25" s="145" t="s">
        <v>10</v>
      </c>
      <c r="K25" s="48"/>
      <c r="L25" s="48"/>
    </row>
    <row r="26" spans="2:12" ht="12" customHeight="1">
      <c r="B26" s="146">
        <v>15</v>
      </c>
      <c r="C26" s="35" t="s">
        <v>46</v>
      </c>
      <c r="D26" s="76" t="s">
        <v>47</v>
      </c>
      <c r="E26" s="50">
        <v>15.5</v>
      </c>
      <c r="F26" s="49"/>
      <c r="G26" s="50">
        <f t="shared" si="0"/>
        <v>15.5</v>
      </c>
      <c r="H26" s="50">
        <f t="shared" si="1"/>
        <v>15.5</v>
      </c>
      <c r="I26" s="145" t="s">
        <v>10</v>
      </c>
      <c r="K26" s="48"/>
      <c r="L26" s="48"/>
    </row>
    <row r="27" spans="2:12" ht="12" customHeight="1">
      <c r="B27" s="146">
        <v>16</v>
      </c>
      <c r="C27" s="77" t="s">
        <v>48</v>
      </c>
      <c r="D27" s="77" t="s">
        <v>49</v>
      </c>
      <c r="E27" s="50">
        <v>15.5</v>
      </c>
      <c r="F27" s="49"/>
      <c r="G27" s="50">
        <f t="shared" si="0"/>
        <v>15.5</v>
      </c>
      <c r="H27" s="50">
        <f t="shared" si="1"/>
        <v>15.5</v>
      </c>
      <c r="I27" s="145" t="s">
        <v>10</v>
      </c>
      <c r="K27" s="48"/>
      <c r="L27" s="48"/>
    </row>
    <row r="28" spans="2:12" s="53" customFormat="1" ht="12" customHeight="1">
      <c r="B28" s="146">
        <v>17</v>
      </c>
      <c r="C28" s="77" t="s">
        <v>48</v>
      </c>
      <c r="D28" s="77" t="s">
        <v>50</v>
      </c>
      <c r="E28" s="50">
        <v>15</v>
      </c>
      <c r="F28" s="52"/>
      <c r="G28" s="50">
        <f t="shared" si="0"/>
        <v>15</v>
      </c>
      <c r="H28" s="50">
        <f t="shared" si="1"/>
        <v>15</v>
      </c>
      <c r="I28" s="145" t="s">
        <v>10</v>
      </c>
      <c r="K28" s="54"/>
      <c r="L28" s="55"/>
    </row>
    <row r="29" spans="2:12" s="53" customFormat="1" ht="12" customHeight="1">
      <c r="B29" s="146">
        <v>18</v>
      </c>
      <c r="C29" s="35" t="s">
        <v>51</v>
      </c>
      <c r="D29" s="35" t="s">
        <v>24</v>
      </c>
      <c r="E29" s="50">
        <v>15</v>
      </c>
      <c r="F29" s="56"/>
      <c r="G29" s="50">
        <f t="shared" si="0"/>
        <v>15</v>
      </c>
      <c r="H29" s="50">
        <f t="shared" si="1"/>
        <v>15</v>
      </c>
      <c r="I29" s="145" t="s">
        <v>10</v>
      </c>
      <c r="K29" s="54"/>
      <c r="L29" s="55"/>
    </row>
    <row r="30" spans="2:12" s="53" customFormat="1" ht="12" customHeight="1">
      <c r="B30" s="146">
        <v>19</v>
      </c>
      <c r="C30" s="35" t="s">
        <v>52</v>
      </c>
      <c r="D30" s="35" t="s">
        <v>53</v>
      </c>
      <c r="E30" s="50">
        <v>14</v>
      </c>
      <c r="F30" s="52"/>
      <c r="G30" s="50">
        <f t="shared" si="0"/>
        <v>14</v>
      </c>
      <c r="H30" s="50">
        <f t="shared" si="1"/>
        <v>14</v>
      </c>
      <c r="I30" s="145" t="s">
        <v>10</v>
      </c>
      <c r="J30" s="37"/>
      <c r="K30" s="48"/>
      <c r="L30" s="55"/>
    </row>
    <row r="31" spans="2:12" s="53" customFormat="1" ht="12" customHeight="1">
      <c r="B31" s="146">
        <v>20</v>
      </c>
      <c r="C31" s="35" t="s">
        <v>54</v>
      </c>
      <c r="D31" s="35" t="s">
        <v>55</v>
      </c>
      <c r="E31" s="50">
        <v>14</v>
      </c>
      <c r="F31" s="51"/>
      <c r="G31" s="50">
        <f t="shared" si="0"/>
        <v>14</v>
      </c>
      <c r="H31" s="50">
        <f t="shared" si="1"/>
        <v>14</v>
      </c>
      <c r="I31" s="145" t="s">
        <v>10</v>
      </c>
      <c r="J31" s="37"/>
      <c r="K31" s="48"/>
      <c r="L31" s="55"/>
    </row>
    <row r="32" spans="2:12" s="53" customFormat="1" ht="12" customHeight="1">
      <c r="B32" s="146">
        <v>21</v>
      </c>
      <c r="C32" s="35" t="s">
        <v>56</v>
      </c>
      <c r="D32" s="35" t="s">
        <v>57</v>
      </c>
      <c r="E32" s="50">
        <v>15</v>
      </c>
      <c r="F32" s="57"/>
      <c r="G32" s="50">
        <f t="shared" si="0"/>
        <v>15</v>
      </c>
      <c r="H32" s="50">
        <f t="shared" si="1"/>
        <v>15</v>
      </c>
      <c r="I32" s="145" t="s">
        <v>10</v>
      </c>
      <c r="J32" s="37"/>
      <c r="K32" s="48"/>
      <c r="L32" s="55"/>
    </row>
    <row r="33" spans="2:12" s="53" customFormat="1" ht="12" customHeight="1">
      <c r="B33" s="146">
        <v>22</v>
      </c>
      <c r="C33" s="35" t="s">
        <v>58</v>
      </c>
      <c r="D33" s="35" t="s">
        <v>59</v>
      </c>
      <c r="E33" s="50">
        <v>15.5</v>
      </c>
      <c r="F33" s="58"/>
      <c r="G33" s="50">
        <f t="shared" si="0"/>
        <v>15.5</v>
      </c>
      <c r="H33" s="50">
        <f t="shared" si="1"/>
        <v>15.5</v>
      </c>
      <c r="I33" s="145" t="s">
        <v>10</v>
      </c>
      <c r="J33" s="37"/>
      <c r="K33" s="48"/>
      <c r="L33" s="55"/>
    </row>
    <row r="34" spans="2:12" s="53" customFormat="1" ht="12" customHeight="1">
      <c r="B34" s="146">
        <v>23</v>
      </c>
      <c r="C34" s="35" t="s">
        <v>60</v>
      </c>
      <c r="D34" s="35" t="s">
        <v>61</v>
      </c>
      <c r="E34" s="50">
        <v>16</v>
      </c>
      <c r="F34" s="57"/>
      <c r="G34" s="50">
        <f t="shared" si="0"/>
        <v>16</v>
      </c>
      <c r="H34" s="50">
        <f t="shared" si="1"/>
        <v>16</v>
      </c>
      <c r="I34" s="145" t="s">
        <v>10</v>
      </c>
      <c r="J34" s="37"/>
      <c r="K34" s="48"/>
      <c r="L34" s="55"/>
    </row>
    <row r="35" spans="2:12" s="53" customFormat="1" ht="12" customHeight="1">
      <c r="B35" s="146">
        <v>24</v>
      </c>
      <c r="C35" s="35" t="s">
        <v>62</v>
      </c>
      <c r="D35" s="35" t="s">
        <v>63</v>
      </c>
      <c r="E35" s="50">
        <v>16</v>
      </c>
      <c r="F35" s="57"/>
      <c r="G35" s="50">
        <f t="shared" si="0"/>
        <v>16</v>
      </c>
      <c r="H35" s="50">
        <f t="shared" si="1"/>
        <v>16</v>
      </c>
      <c r="I35" s="145" t="s">
        <v>10</v>
      </c>
      <c r="J35" s="37"/>
      <c r="K35" s="48"/>
      <c r="L35" s="55"/>
    </row>
    <row r="36" spans="2:12" s="53" customFormat="1" ht="12" customHeight="1">
      <c r="B36" s="146">
        <v>25</v>
      </c>
      <c r="C36" s="35" t="s">
        <v>64</v>
      </c>
      <c r="D36" s="35" t="s">
        <v>65</v>
      </c>
      <c r="E36" s="50">
        <v>15.5</v>
      </c>
      <c r="F36" s="58"/>
      <c r="G36" s="50">
        <f t="shared" si="0"/>
        <v>15.5</v>
      </c>
      <c r="H36" s="50">
        <f t="shared" si="1"/>
        <v>15.5</v>
      </c>
      <c r="I36" s="145" t="s">
        <v>10</v>
      </c>
      <c r="K36" s="54"/>
      <c r="L36" s="55"/>
    </row>
    <row r="37" spans="2:12" s="53" customFormat="1" ht="12" customHeight="1">
      <c r="B37" s="146">
        <v>26</v>
      </c>
      <c r="C37" s="35" t="s">
        <v>66</v>
      </c>
      <c r="D37" s="76" t="s">
        <v>67</v>
      </c>
      <c r="E37" s="50">
        <v>15.5</v>
      </c>
      <c r="F37" s="57"/>
      <c r="G37" s="50">
        <f t="shared" si="0"/>
        <v>15.5</v>
      </c>
      <c r="H37" s="50">
        <f t="shared" si="1"/>
        <v>15.5</v>
      </c>
      <c r="I37" s="145" t="s">
        <v>10</v>
      </c>
      <c r="K37" s="54"/>
      <c r="L37" s="55"/>
    </row>
    <row r="38" spans="2:12" s="53" customFormat="1" ht="12" customHeight="1">
      <c r="B38" s="146">
        <v>27</v>
      </c>
      <c r="C38" s="35" t="s">
        <v>68</v>
      </c>
      <c r="D38" s="35" t="s">
        <v>69</v>
      </c>
      <c r="E38" s="50">
        <v>17</v>
      </c>
      <c r="F38" s="57"/>
      <c r="G38" s="50">
        <f t="shared" si="0"/>
        <v>17</v>
      </c>
      <c r="H38" s="50">
        <f t="shared" si="1"/>
        <v>17</v>
      </c>
      <c r="I38" s="145" t="s">
        <v>10</v>
      </c>
      <c r="K38" s="54"/>
      <c r="L38" s="55"/>
    </row>
    <row r="39" spans="2:12" s="53" customFormat="1" ht="12" customHeight="1">
      <c r="B39" s="146">
        <v>28</v>
      </c>
      <c r="C39" s="35" t="s">
        <v>70</v>
      </c>
      <c r="D39" s="35" t="s">
        <v>71</v>
      </c>
      <c r="E39" s="50">
        <v>17</v>
      </c>
      <c r="F39" s="57"/>
      <c r="G39" s="50">
        <f t="shared" si="0"/>
        <v>17</v>
      </c>
      <c r="H39" s="50">
        <f t="shared" si="1"/>
        <v>17</v>
      </c>
      <c r="I39" s="145" t="s">
        <v>10</v>
      </c>
      <c r="K39" s="54"/>
      <c r="L39" s="55"/>
    </row>
    <row r="40" spans="2:12" s="53" customFormat="1" ht="12" customHeight="1">
      <c r="B40" s="146">
        <v>29</v>
      </c>
      <c r="C40" s="35" t="s">
        <v>72</v>
      </c>
      <c r="D40" s="35" t="s">
        <v>45</v>
      </c>
      <c r="E40" s="50">
        <v>15.5</v>
      </c>
      <c r="F40" s="58"/>
      <c r="G40" s="50">
        <f t="shared" si="0"/>
        <v>15.5</v>
      </c>
      <c r="H40" s="50">
        <f t="shared" si="1"/>
        <v>15.5</v>
      </c>
      <c r="I40" s="145" t="s">
        <v>10</v>
      </c>
      <c r="K40" s="54"/>
      <c r="L40" s="55"/>
    </row>
    <row r="41" spans="2:12" s="53" customFormat="1" ht="12" customHeight="1">
      <c r="B41" s="146">
        <v>30</v>
      </c>
      <c r="C41" s="35" t="s">
        <v>73</v>
      </c>
      <c r="D41" s="35" t="s">
        <v>74</v>
      </c>
      <c r="E41" s="50">
        <v>15.5</v>
      </c>
      <c r="F41" s="57"/>
      <c r="G41" s="50">
        <f t="shared" si="0"/>
        <v>15.5</v>
      </c>
      <c r="H41" s="50">
        <f t="shared" si="1"/>
        <v>15.5</v>
      </c>
      <c r="I41" s="145" t="s">
        <v>10</v>
      </c>
      <c r="K41" s="54"/>
      <c r="L41" s="55"/>
    </row>
    <row r="42" spans="2:12" s="53" customFormat="1" ht="12" customHeight="1">
      <c r="B42" s="146">
        <v>31</v>
      </c>
      <c r="C42" s="35" t="s">
        <v>75</v>
      </c>
      <c r="D42" s="35" t="s">
        <v>76</v>
      </c>
      <c r="E42" s="50">
        <v>15.5</v>
      </c>
      <c r="F42" s="57"/>
      <c r="G42" s="50">
        <f t="shared" si="0"/>
        <v>15.5</v>
      </c>
      <c r="H42" s="50">
        <f t="shared" si="1"/>
        <v>15.5</v>
      </c>
      <c r="I42" s="145" t="s">
        <v>10</v>
      </c>
      <c r="K42" s="54"/>
      <c r="L42" s="55"/>
    </row>
    <row r="43" spans="2:12" s="53" customFormat="1" ht="12" customHeight="1">
      <c r="B43" s="146">
        <v>32</v>
      </c>
      <c r="C43" s="35" t="s">
        <v>77</v>
      </c>
      <c r="D43" s="35" t="s">
        <v>35</v>
      </c>
      <c r="E43" s="50">
        <v>17</v>
      </c>
      <c r="F43" s="57"/>
      <c r="G43" s="50">
        <f t="shared" si="0"/>
        <v>17</v>
      </c>
      <c r="H43" s="50">
        <f t="shared" si="1"/>
        <v>17</v>
      </c>
      <c r="I43" s="145" t="s">
        <v>10</v>
      </c>
      <c r="K43" s="54"/>
      <c r="L43" s="55"/>
    </row>
    <row r="44" spans="2:12" s="53" customFormat="1" ht="12" customHeight="1">
      <c r="B44" s="146">
        <v>33</v>
      </c>
      <c r="C44" s="35" t="s">
        <v>78</v>
      </c>
      <c r="D44" s="35" t="s">
        <v>40</v>
      </c>
      <c r="E44" s="50">
        <v>17</v>
      </c>
      <c r="F44" s="57"/>
      <c r="G44" s="50">
        <f t="shared" si="0"/>
        <v>17</v>
      </c>
      <c r="H44" s="50">
        <f t="shared" si="1"/>
        <v>17</v>
      </c>
      <c r="I44" s="145" t="s">
        <v>10</v>
      </c>
      <c r="K44" s="54"/>
      <c r="L44" s="55"/>
    </row>
    <row r="45" spans="2:12" s="53" customFormat="1" ht="12" customHeight="1">
      <c r="B45" s="146">
        <v>34</v>
      </c>
      <c r="C45" s="35" t="s">
        <v>79</v>
      </c>
      <c r="D45" s="35" t="s">
        <v>80</v>
      </c>
      <c r="E45" s="50">
        <v>14</v>
      </c>
      <c r="F45" s="58"/>
      <c r="G45" s="50">
        <f t="shared" si="0"/>
        <v>14</v>
      </c>
      <c r="H45" s="50">
        <f t="shared" si="1"/>
        <v>14</v>
      </c>
      <c r="I45" s="145" t="s">
        <v>10</v>
      </c>
      <c r="K45" s="54"/>
      <c r="L45" s="55"/>
    </row>
    <row r="46" spans="2:12" s="53" customFormat="1" ht="12" customHeight="1">
      <c r="B46" s="146">
        <v>35</v>
      </c>
      <c r="C46" s="35" t="s">
        <v>81</v>
      </c>
      <c r="D46" s="35" t="s">
        <v>82</v>
      </c>
      <c r="E46" s="50">
        <v>15</v>
      </c>
      <c r="F46" s="57"/>
      <c r="G46" s="50">
        <f t="shared" si="0"/>
        <v>15</v>
      </c>
      <c r="H46" s="50">
        <f t="shared" si="1"/>
        <v>15</v>
      </c>
      <c r="I46" s="145" t="s">
        <v>10</v>
      </c>
      <c r="K46" s="54"/>
      <c r="L46" s="55"/>
    </row>
    <row r="47" spans="2:12" s="53" customFormat="1" ht="12" customHeight="1">
      <c r="B47" s="146">
        <v>36</v>
      </c>
      <c r="C47" s="35" t="s">
        <v>83</v>
      </c>
      <c r="D47" s="35" t="s">
        <v>40</v>
      </c>
      <c r="E47" s="50">
        <v>14.5</v>
      </c>
      <c r="F47" s="57"/>
      <c r="G47" s="50">
        <f t="shared" si="0"/>
        <v>14.5</v>
      </c>
      <c r="H47" s="50">
        <f t="shared" si="1"/>
        <v>14.5</v>
      </c>
      <c r="I47" s="145" t="s">
        <v>10</v>
      </c>
      <c r="K47" s="54"/>
      <c r="L47" s="55"/>
    </row>
    <row r="48" spans="2:12" s="53" customFormat="1" ht="12" customHeight="1">
      <c r="B48" s="146">
        <v>37</v>
      </c>
      <c r="C48" s="35" t="s">
        <v>84</v>
      </c>
      <c r="D48" s="76" t="s">
        <v>85</v>
      </c>
      <c r="E48" s="50">
        <v>14.5</v>
      </c>
      <c r="F48" s="57"/>
      <c r="G48" s="50">
        <f t="shared" si="0"/>
        <v>14.5</v>
      </c>
      <c r="H48" s="50">
        <f t="shared" si="1"/>
        <v>14.5</v>
      </c>
      <c r="I48" s="145" t="s">
        <v>10</v>
      </c>
      <c r="K48" s="54"/>
      <c r="L48" s="55"/>
    </row>
    <row r="49" spans="1:12" s="53" customFormat="1" ht="12" customHeight="1">
      <c r="B49" s="146">
        <v>38</v>
      </c>
      <c r="C49" s="35" t="s">
        <v>86</v>
      </c>
      <c r="D49" s="35" t="s">
        <v>87</v>
      </c>
      <c r="E49" s="50">
        <v>15</v>
      </c>
      <c r="F49" s="57"/>
      <c r="G49" s="50">
        <f t="shared" si="0"/>
        <v>15</v>
      </c>
      <c r="H49" s="50">
        <f t="shared" si="1"/>
        <v>15</v>
      </c>
      <c r="I49" s="145" t="s">
        <v>10</v>
      </c>
      <c r="K49" s="54"/>
      <c r="L49" s="55"/>
    </row>
    <row r="50" spans="1:12" s="53" customFormat="1" ht="12" customHeight="1">
      <c r="B50" s="146">
        <v>39</v>
      </c>
      <c r="C50" s="35" t="s">
        <v>88</v>
      </c>
      <c r="D50" s="35" t="s">
        <v>89</v>
      </c>
      <c r="E50" s="50">
        <v>15</v>
      </c>
      <c r="F50" s="57"/>
      <c r="G50" s="50">
        <f t="shared" si="0"/>
        <v>15</v>
      </c>
      <c r="H50" s="50">
        <f t="shared" si="1"/>
        <v>15</v>
      </c>
      <c r="I50" s="145" t="s">
        <v>10</v>
      </c>
      <c r="K50" s="54"/>
      <c r="L50" s="55"/>
    </row>
    <row r="51" spans="1:12" s="53" customFormat="1" ht="12" customHeight="1">
      <c r="B51" s="146">
        <v>40</v>
      </c>
      <c r="C51" s="35" t="s">
        <v>90</v>
      </c>
      <c r="D51" s="35" t="s">
        <v>91</v>
      </c>
      <c r="E51" s="50">
        <v>16</v>
      </c>
      <c r="F51" s="57"/>
      <c r="G51" s="50">
        <f t="shared" si="0"/>
        <v>16</v>
      </c>
      <c r="H51" s="50">
        <f t="shared" si="1"/>
        <v>16</v>
      </c>
      <c r="I51" s="145" t="s">
        <v>10</v>
      </c>
      <c r="K51" s="54"/>
      <c r="L51" s="55"/>
    </row>
    <row r="52" spans="1:12" s="53" customFormat="1" ht="12" customHeight="1">
      <c r="B52" s="146">
        <v>41</v>
      </c>
      <c r="C52" s="35" t="s">
        <v>92</v>
      </c>
      <c r="D52" s="35" t="s">
        <v>93</v>
      </c>
      <c r="E52" s="50">
        <v>15</v>
      </c>
      <c r="F52" s="57"/>
      <c r="G52" s="50">
        <f t="shared" si="0"/>
        <v>15</v>
      </c>
      <c r="H52" s="50">
        <f t="shared" si="1"/>
        <v>15</v>
      </c>
      <c r="I52" s="145" t="s">
        <v>10</v>
      </c>
      <c r="K52" s="54"/>
      <c r="L52" s="55"/>
    </row>
    <row r="53" spans="1:12" s="53" customFormat="1" ht="12" customHeight="1">
      <c r="B53" s="146">
        <v>42</v>
      </c>
      <c r="C53" s="35" t="s">
        <v>94</v>
      </c>
      <c r="D53" s="35" t="s">
        <v>95</v>
      </c>
      <c r="E53" s="50">
        <v>15.5</v>
      </c>
      <c r="F53" s="58"/>
      <c r="G53" s="50">
        <f t="shared" si="0"/>
        <v>15.5</v>
      </c>
      <c r="H53" s="50">
        <f t="shared" si="1"/>
        <v>15.5</v>
      </c>
      <c r="I53" s="145" t="s">
        <v>10</v>
      </c>
      <c r="K53" s="54"/>
      <c r="L53" s="55"/>
    </row>
    <row r="54" spans="1:12" s="53" customFormat="1" ht="12" customHeight="1">
      <c r="B54" s="146">
        <v>43</v>
      </c>
      <c r="C54" s="35" t="s">
        <v>96</v>
      </c>
      <c r="D54" s="35" t="s">
        <v>97</v>
      </c>
      <c r="E54" s="50">
        <v>15.5</v>
      </c>
      <c r="F54" s="57"/>
      <c r="G54" s="50">
        <f t="shared" si="0"/>
        <v>15.5</v>
      </c>
      <c r="H54" s="50">
        <f t="shared" si="1"/>
        <v>15.5</v>
      </c>
      <c r="I54" s="145" t="s">
        <v>10</v>
      </c>
      <c r="K54" s="54"/>
      <c r="L54" s="55"/>
    </row>
    <row r="55" spans="1:12" s="53" customFormat="1" ht="12" customHeight="1">
      <c r="B55" s="146">
        <v>44</v>
      </c>
      <c r="C55" s="35" t="s">
        <v>98</v>
      </c>
      <c r="D55" s="35" t="s">
        <v>99</v>
      </c>
      <c r="E55" s="50">
        <v>16</v>
      </c>
      <c r="F55" s="57"/>
      <c r="G55" s="50">
        <f t="shared" si="0"/>
        <v>16</v>
      </c>
      <c r="H55" s="50">
        <f t="shared" si="1"/>
        <v>16</v>
      </c>
      <c r="I55" s="145" t="s">
        <v>10</v>
      </c>
      <c r="K55" s="54"/>
      <c r="L55" s="55"/>
    </row>
    <row r="56" spans="1:12" s="53" customFormat="1" ht="12" customHeight="1">
      <c r="B56" s="146">
        <v>45</v>
      </c>
      <c r="C56" s="35" t="s">
        <v>100</v>
      </c>
      <c r="D56" s="35" t="s">
        <v>101</v>
      </c>
      <c r="E56" s="50">
        <v>16</v>
      </c>
      <c r="F56" s="57"/>
      <c r="G56" s="50">
        <f t="shared" si="0"/>
        <v>16</v>
      </c>
      <c r="H56" s="50">
        <f t="shared" si="1"/>
        <v>16</v>
      </c>
      <c r="I56" s="145" t="s">
        <v>10</v>
      </c>
      <c r="K56" s="54"/>
      <c r="L56" s="55"/>
    </row>
    <row r="57" spans="1:12" s="53" customFormat="1" ht="12" customHeight="1">
      <c r="B57" s="146">
        <v>46</v>
      </c>
      <c r="C57" s="35" t="s">
        <v>102</v>
      </c>
      <c r="D57" s="35" t="s">
        <v>74</v>
      </c>
      <c r="E57" s="50">
        <v>15</v>
      </c>
      <c r="F57" s="57"/>
      <c r="G57" s="50">
        <f t="shared" si="0"/>
        <v>15</v>
      </c>
      <c r="H57" s="50">
        <f t="shared" si="1"/>
        <v>15</v>
      </c>
      <c r="I57" s="145" t="s">
        <v>10</v>
      </c>
      <c r="K57" s="54"/>
      <c r="L57" s="55"/>
    </row>
    <row r="58" spans="1:12" s="53" customFormat="1" ht="12" customHeight="1">
      <c r="B58" s="146">
        <v>47</v>
      </c>
      <c r="C58" s="35" t="s">
        <v>103</v>
      </c>
      <c r="D58" s="35" t="s">
        <v>95</v>
      </c>
      <c r="E58" s="50">
        <v>15</v>
      </c>
      <c r="F58" s="57"/>
      <c r="G58" s="50">
        <f t="shared" si="0"/>
        <v>15</v>
      </c>
      <c r="H58" s="50">
        <f t="shared" si="1"/>
        <v>15</v>
      </c>
      <c r="I58" s="145" t="s">
        <v>10</v>
      </c>
      <c r="K58" s="54"/>
      <c r="L58" s="55"/>
    </row>
    <row r="59" spans="1:12" s="53" customFormat="1" ht="12" customHeight="1">
      <c r="B59" s="146">
        <v>48</v>
      </c>
      <c r="C59" s="35" t="s">
        <v>104</v>
      </c>
      <c r="D59" s="35" t="s">
        <v>105</v>
      </c>
      <c r="E59" s="50">
        <v>15</v>
      </c>
      <c r="F59" s="58"/>
      <c r="G59" s="50">
        <f t="shared" si="0"/>
        <v>15</v>
      </c>
      <c r="H59" s="50">
        <f t="shared" si="1"/>
        <v>15</v>
      </c>
      <c r="I59" s="190" t="s">
        <v>10</v>
      </c>
      <c r="K59" s="54"/>
      <c r="L59" s="55"/>
    </row>
    <row r="60" spans="1:12" ht="12" customHeight="1">
      <c r="A60" s="59"/>
      <c r="B60" s="39" t="s">
        <v>14</v>
      </c>
      <c r="C60" s="60"/>
      <c r="D60" s="61"/>
      <c r="E60" s="62">
        <f>AVERAGE(E12:E59)</f>
        <v>15.520833333333334</v>
      </c>
      <c r="F60" s="63"/>
      <c r="G60" s="62">
        <f>AVERAGE(G12:G59)</f>
        <v>15.520833333333334</v>
      </c>
      <c r="H60" s="62">
        <f>AVERAGE(H12:H59)</f>
        <v>15.520833333333334</v>
      </c>
      <c r="I60" s="189"/>
      <c r="K60" s="48"/>
      <c r="L60" s="48"/>
    </row>
    <row r="61" spans="1:12" ht="12" customHeight="1">
      <c r="A61" s="59"/>
      <c r="B61" s="39" t="s">
        <v>118</v>
      </c>
      <c r="C61" s="39"/>
      <c r="D61" s="39"/>
      <c r="E61" s="39"/>
      <c r="F61" s="64"/>
      <c r="G61" s="65"/>
      <c r="H61" s="48"/>
      <c r="K61" s="48"/>
      <c r="L61" s="48"/>
    </row>
    <row r="62" spans="1:12">
      <c r="C62" s="64"/>
      <c r="D62" s="64"/>
      <c r="E62" s="64"/>
      <c r="F62" s="64"/>
    </row>
    <row r="63" spans="1:12">
      <c r="C63" s="64"/>
      <c r="D63" s="64"/>
      <c r="E63" s="66"/>
      <c r="F63" s="64"/>
    </row>
    <row r="64" spans="1:12">
      <c r="C64" s="67"/>
      <c r="D64" s="67"/>
      <c r="E64" s="67"/>
      <c r="F64" s="67"/>
    </row>
    <row r="65" spans="3:6">
      <c r="C65" s="68"/>
      <c r="D65" s="68"/>
      <c r="E65" s="68"/>
      <c r="F65" s="68"/>
    </row>
  </sheetData>
  <mergeCells count="10">
    <mergeCell ref="C7:I7"/>
    <mergeCell ref="C8:D8"/>
    <mergeCell ref="E8:G8"/>
    <mergeCell ref="H8:I8"/>
    <mergeCell ref="B9:B11"/>
    <mergeCell ref="C9:C11"/>
    <mergeCell ref="D9:D11"/>
    <mergeCell ref="E9:G10"/>
    <mergeCell ref="H9:H11"/>
    <mergeCell ref="I9:I11"/>
  </mergeCells>
  <pageMargins left="0.15748031496062992" right="0.15748031496062992" top="0.15748031496062992" bottom="0.15748031496062992" header="0.15748031496062992" footer="0.1574803149606299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P64"/>
  <sheetViews>
    <sheetView topLeftCell="D3" workbookViewId="0">
      <selection activeCell="N11" sqref="N11:N58"/>
    </sheetView>
  </sheetViews>
  <sheetFormatPr baseColWidth="10" defaultRowHeight="13.2"/>
  <cols>
    <col min="1" max="1" width="0.44140625" hidden="1" customWidth="1"/>
    <col min="2" max="2" width="0.109375" hidden="1" customWidth="1"/>
    <col min="3" max="3" width="0.44140625" hidden="1" customWidth="1"/>
    <col min="4" max="4" width="5.5546875" customWidth="1"/>
    <col min="5" max="5" width="13.6640625" customWidth="1"/>
    <col min="6" max="6" width="16.88671875" customWidth="1"/>
    <col min="7" max="7" width="8.44140625" customWidth="1"/>
    <col min="8" max="8" width="6.6640625" customWidth="1"/>
    <col min="9" max="9" width="6" customWidth="1"/>
    <col min="10" max="10" width="7.88671875" customWidth="1"/>
    <col min="11" max="11" width="5.6640625" customWidth="1"/>
    <col min="12" max="12" width="7.109375" customWidth="1"/>
    <col min="13" max="13" width="11.44140625" customWidth="1"/>
    <col min="14" max="14" width="6.6640625" customWidth="1"/>
  </cols>
  <sheetData>
    <row r="1" spans="4:16" ht="2.25" hidden="1" customHeight="1"/>
    <row r="2" spans="4:16" hidden="1"/>
    <row r="3" spans="4:16" ht="21" customHeight="1">
      <c r="D3" s="8" t="s">
        <v>8</v>
      </c>
      <c r="E3" s="4"/>
      <c r="M3" s="8" t="s">
        <v>260</v>
      </c>
      <c r="N3" s="23"/>
    </row>
    <row r="4" spans="4:16" ht="8.25" customHeight="1">
      <c r="D4" s="8"/>
      <c r="E4" s="4"/>
      <c r="M4" s="4"/>
    </row>
    <row r="5" spans="4:16" ht="19.5" customHeight="1">
      <c r="D5" s="3"/>
      <c r="E5" s="7" t="s">
        <v>107</v>
      </c>
      <c r="F5" s="7"/>
      <c r="G5" s="7"/>
      <c r="H5" s="7"/>
      <c r="I5" s="7"/>
      <c r="J5" s="7"/>
      <c r="K5" s="7"/>
      <c r="L5" s="7"/>
      <c r="M5" s="1"/>
    </row>
    <row r="6" spans="4:16" ht="20.25" customHeight="1">
      <c r="D6" s="235"/>
      <c r="E6" s="294" t="s">
        <v>252</v>
      </c>
      <c r="F6" s="294"/>
      <c r="G6" s="294"/>
      <c r="H6" s="294"/>
      <c r="I6" s="294"/>
      <c r="J6" s="294"/>
      <c r="K6" s="294"/>
      <c r="L6" s="294"/>
      <c r="M6" s="294"/>
      <c r="N6" s="294"/>
      <c r="O6" s="46"/>
      <c r="P6" s="46"/>
    </row>
    <row r="7" spans="4:16" ht="15" customHeight="1">
      <c r="D7" s="235"/>
      <c r="E7" s="295" t="s">
        <v>5</v>
      </c>
      <c r="F7" s="296"/>
      <c r="G7" s="297">
        <v>0.5</v>
      </c>
      <c r="H7" s="298"/>
      <c r="I7" s="296"/>
      <c r="J7" s="297">
        <v>0.5</v>
      </c>
      <c r="K7" s="298"/>
      <c r="L7" s="296"/>
      <c r="M7" s="299"/>
      <c r="N7" s="300"/>
      <c r="O7" s="19"/>
    </row>
    <row r="8" spans="4:16" ht="12.75" customHeight="1">
      <c r="D8" s="288" t="s">
        <v>0</v>
      </c>
      <c r="E8" s="288" t="s">
        <v>1</v>
      </c>
      <c r="F8" s="307" t="s">
        <v>2</v>
      </c>
      <c r="G8" s="301" t="s">
        <v>165</v>
      </c>
      <c r="H8" s="302"/>
      <c r="I8" s="303"/>
      <c r="J8" s="301" t="s">
        <v>166</v>
      </c>
      <c r="K8" s="302"/>
      <c r="L8" s="303"/>
      <c r="M8" s="288" t="s">
        <v>158</v>
      </c>
      <c r="N8" s="291" t="s">
        <v>3</v>
      </c>
      <c r="P8" s="5"/>
    </row>
    <row r="9" spans="4:16" ht="15.75" customHeight="1">
      <c r="D9" s="289"/>
      <c r="E9" s="289"/>
      <c r="F9" s="308"/>
      <c r="G9" s="304"/>
      <c r="H9" s="305"/>
      <c r="I9" s="306"/>
      <c r="J9" s="304"/>
      <c r="K9" s="305"/>
      <c r="L9" s="306"/>
      <c r="M9" s="289"/>
      <c r="N9" s="292"/>
      <c r="P9" s="5"/>
    </row>
    <row r="10" spans="4:16" ht="10.5" customHeight="1">
      <c r="D10" s="290"/>
      <c r="E10" s="290"/>
      <c r="F10" s="309"/>
      <c r="G10" s="144" t="s">
        <v>115</v>
      </c>
      <c r="H10" s="144" t="s">
        <v>116</v>
      </c>
      <c r="I10" s="144" t="s">
        <v>117</v>
      </c>
      <c r="J10" s="144" t="s">
        <v>115</v>
      </c>
      <c r="K10" s="144" t="s">
        <v>116</v>
      </c>
      <c r="L10" s="144" t="s">
        <v>117</v>
      </c>
      <c r="M10" s="290"/>
      <c r="N10" s="293"/>
      <c r="P10" s="5"/>
    </row>
    <row r="11" spans="4:16" s="6" customFormat="1" ht="12.6" customHeight="1">
      <c r="D11" s="9">
        <v>1</v>
      </c>
      <c r="E11" s="35" t="s">
        <v>21</v>
      </c>
      <c r="F11" s="35" t="s">
        <v>22</v>
      </c>
      <c r="G11" s="26">
        <f>'diag financier'!E11</f>
        <v>10</v>
      </c>
      <c r="H11" s="26"/>
      <c r="I11" s="26">
        <f>MAX(G11,H11)</f>
        <v>10</v>
      </c>
      <c r="J11" s="24">
        <f>' creat d''entrep+tech banc'!F11</f>
        <v>11</v>
      </c>
      <c r="K11" s="24"/>
      <c r="L11" s="24">
        <f>MAX(J11,K11)</f>
        <v>11</v>
      </c>
      <c r="M11" s="27">
        <f>I11*0.5+L11*0.5</f>
        <v>10.5</v>
      </c>
      <c r="N11" s="25" t="str">
        <f>IF(M11&lt;10,"NV","V")</f>
        <v>V</v>
      </c>
      <c r="P11" s="11"/>
    </row>
    <row r="12" spans="4:16" s="6" customFormat="1" ht="12.6" customHeight="1">
      <c r="D12" s="9">
        <v>2</v>
      </c>
      <c r="E12" s="35" t="s">
        <v>23</v>
      </c>
      <c r="F12" s="35" t="s">
        <v>24</v>
      </c>
      <c r="G12" s="26">
        <f>'diag financier'!E12</f>
        <v>10</v>
      </c>
      <c r="H12" s="26"/>
      <c r="I12" s="26">
        <f t="shared" ref="I12:I58" si="0">MAX(G12,H12)</f>
        <v>10</v>
      </c>
      <c r="J12" s="24">
        <f>' creat d''entrep+tech banc'!F12</f>
        <v>14</v>
      </c>
      <c r="K12" s="24"/>
      <c r="L12" s="24">
        <f t="shared" ref="L12:L58" si="1">MAX(J12,K12)</f>
        <v>14</v>
      </c>
      <c r="M12" s="27">
        <f t="shared" ref="M12:M58" si="2">I12*0.5+L12*0.5</f>
        <v>12</v>
      </c>
      <c r="N12" s="25" t="str">
        <f t="shared" ref="N12:N58" si="3">IF(M12&lt;10,"NV","V")</f>
        <v>V</v>
      </c>
      <c r="P12" s="11"/>
    </row>
    <row r="13" spans="4:16" s="6" customFormat="1" ht="12.6" customHeight="1">
      <c r="D13" s="9">
        <v>3</v>
      </c>
      <c r="E13" s="35" t="s">
        <v>25</v>
      </c>
      <c r="F13" s="35" t="s">
        <v>26</v>
      </c>
      <c r="G13" s="26">
        <f>'diag financier'!E13</f>
        <v>14</v>
      </c>
      <c r="H13" s="26"/>
      <c r="I13" s="26">
        <f t="shared" si="0"/>
        <v>14</v>
      </c>
      <c r="J13" s="24">
        <f>' creat d''entrep+tech banc'!F13</f>
        <v>10</v>
      </c>
      <c r="K13" s="24"/>
      <c r="L13" s="24">
        <f t="shared" si="1"/>
        <v>10</v>
      </c>
      <c r="M13" s="27">
        <f t="shared" si="2"/>
        <v>12</v>
      </c>
      <c r="N13" s="25" t="str">
        <f t="shared" si="3"/>
        <v>V</v>
      </c>
      <c r="O13"/>
      <c r="P13" s="11"/>
    </row>
    <row r="14" spans="4:16" s="6" customFormat="1" ht="12.6" customHeight="1">
      <c r="D14" s="9">
        <v>4</v>
      </c>
      <c r="E14" s="35" t="s">
        <v>27</v>
      </c>
      <c r="F14" s="35" t="s">
        <v>28</v>
      </c>
      <c r="G14" s="26">
        <f>'diag financier'!E14</f>
        <v>11</v>
      </c>
      <c r="H14" s="26"/>
      <c r="I14" s="26">
        <f t="shared" si="0"/>
        <v>11</v>
      </c>
      <c r="J14" s="24">
        <f>' creat d''entrep+tech banc'!F14</f>
        <v>13</v>
      </c>
      <c r="K14" s="24"/>
      <c r="L14" s="24">
        <f t="shared" si="1"/>
        <v>13</v>
      </c>
      <c r="M14" s="27">
        <f t="shared" si="2"/>
        <v>12</v>
      </c>
      <c r="N14" s="25" t="str">
        <f t="shared" si="3"/>
        <v>V</v>
      </c>
      <c r="O14"/>
      <c r="P14" s="11"/>
    </row>
    <row r="15" spans="4:16" s="6" customFormat="1" ht="12.6" customHeight="1">
      <c r="D15" s="10">
        <v>5</v>
      </c>
      <c r="E15" s="35" t="s">
        <v>29</v>
      </c>
      <c r="F15" s="76" t="s">
        <v>30</v>
      </c>
      <c r="G15" s="26">
        <f>'diag financier'!E15</f>
        <v>14</v>
      </c>
      <c r="H15" s="26"/>
      <c r="I15" s="26">
        <f t="shared" si="0"/>
        <v>14</v>
      </c>
      <c r="J15" s="24">
        <f>' creat d''entrep+tech banc'!F15</f>
        <v>9</v>
      </c>
      <c r="K15" s="24"/>
      <c r="L15" s="24">
        <f t="shared" si="1"/>
        <v>9</v>
      </c>
      <c r="M15" s="27">
        <f t="shared" si="2"/>
        <v>11.5</v>
      </c>
      <c r="N15" s="25" t="str">
        <f t="shared" si="3"/>
        <v>V</v>
      </c>
      <c r="O15"/>
      <c r="P15" s="11"/>
    </row>
    <row r="16" spans="4:16" s="6" customFormat="1" ht="12.6" customHeight="1">
      <c r="D16" s="9">
        <v>6</v>
      </c>
      <c r="E16" s="35" t="s">
        <v>19</v>
      </c>
      <c r="F16" s="35" t="s">
        <v>31</v>
      </c>
      <c r="G16" s="26">
        <f>'diag financier'!E16</f>
        <v>14</v>
      </c>
      <c r="H16" s="26"/>
      <c r="I16" s="26">
        <f t="shared" si="0"/>
        <v>14</v>
      </c>
      <c r="J16" s="24">
        <f>' creat d''entrep+tech banc'!F16</f>
        <v>10</v>
      </c>
      <c r="K16" s="24"/>
      <c r="L16" s="24">
        <f t="shared" si="1"/>
        <v>10</v>
      </c>
      <c r="M16" s="27">
        <f t="shared" si="2"/>
        <v>12</v>
      </c>
      <c r="N16" s="25" t="str">
        <f t="shared" si="3"/>
        <v>V</v>
      </c>
      <c r="O16"/>
      <c r="P16" s="11"/>
    </row>
    <row r="17" spans="4:16" s="6" customFormat="1" ht="12.6" customHeight="1">
      <c r="D17" s="9">
        <v>7</v>
      </c>
      <c r="E17" s="35" t="s">
        <v>32</v>
      </c>
      <c r="F17" s="35" t="s">
        <v>33</v>
      </c>
      <c r="G17" s="26">
        <f>'diag financier'!E17</f>
        <v>14</v>
      </c>
      <c r="H17" s="26"/>
      <c r="I17" s="26">
        <f t="shared" si="0"/>
        <v>14</v>
      </c>
      <c r="J17" s="24">
        <f>' creat d''entrep+tech banc'!F17</f>
        <v>15</v>
      </c>
      <c r="K17" s="24"/>
      <c r="L17" s="24">
        <f t="shared" si="1"/>
        <v>15</v>
      </c>
      <c r="M17" s="27">
        <f t="shared" si="2"/>
        <v>14.5</v>
      </c>
      <c r="N17" s="25" t="str">
        <f t="shared" si="3"/>
        <v>V</v>
      </c>
      <c r="O17"/>
      <c r="P17" s="11"/>
    </row>
    <row r="18" spans="4:16" s="6" customFormat="1" ht="12.6" customHeight="1">
      <c r="D18" s="9">
        <v>8</v>
      </c>
      <c r="E18" s="35" t="s">
        <v>34</v>
      </c>
      <c r="F18" s="35" t="s">
        <v>35</v>
      </c>
      <c r="G18" s="26">
        <f>'diag financier'!E18</f>
        <v>7</v>
      </c>
      <c r="H18" s="26">
        <v>9</v>
      </c>
      <c r="I18" s="26">
        <f t="shared" si="0"/>
        <v>9</v>
      </c>
      <c r="J18" s="24">
        <f>' creat d''entrep+tech banc'!F18</f>
        <v>12</v>
      </c>
      <c r="K18" s="24"/>
      <c r="L18" s="24">
        <f t="shared" si="1"/>
        <v>12</v>
      </c>
      <c r="M18" s="27">
        <f t="shared" si="2"/>
        <v>10.5</v>
      </c>
      <c r="N18" s="25" t="s">
        <v>209</v>
      </c>
      <c r="O18"/>
      <c r="P18" s="11"/>
    </row>
    <row r="19" spans="4:16" s="6" customFormat="1" ht="12.6" customHeight="1">
      <c r="D19" s="9">
        <v>9</v>
      </c>
      <c r="E19" s="35" t="s">
        <v>36</v>
      </c>
      <c r="F19" s="35" t="s">
        <v>35</v>
      </c>
      <c r="G19" s="26">
        <f>'diag financier'!E19</f>
        <v>16</v>
      </c>
      <c r="H19" s="26"/>
      <c r="I19" s="26">
        <f t="shared" si="0"/>
        <v>16</v>
      </c>
      <c r="J19" s="24">
        <f>' creat d''entrep+tech banc'!F19</f>
        <v>13</v>
      </c>
      <c r="K19" s="24"/>
      <c r="L19" s="24">
        <f t="shared" si="1"/>
        <v>13</v>
      </c>
      <c r="M19" s="27">
        <f t="shared" si="2"/>
        <v>14.5</v>
      </c>
      <c r="N19" s="25" t="str">
        <f t="shared" si="3"/>
        <v>V</v>
      </c>
      <c r="P19" s="11"/>
    </row>
    <row r="20" spans="4:16" s="6" customFormat="1" ht="12.6" customHeight="1">
      <c r="D20" s="9">
        <v>10</v>
      </c>
      <c r="E20" s="35" t="s">
        <v>37</v>
      </c>
      <c r="F20" s="35" t="s">
        <v>38</v>
      </c>
      <c r="G20" s="26">
        <f>'diag financier'!E20</f>
        <v>11</v>
      </c>
      <c r="H20" s="26"/>
      <c r="I20" s="26">
        <f t="shared" si="0"/>
        <v>11</v>
      </c>
      <c r="J20" s="24">
        <f>' creat d''entrep+tech banc'!F20</f>
        <v>13</v>
      </c>
      <c r="K20" s="24"/>
      <c r="L20" s="24">
        <f t="shared" si="1"/>
        <v>13</v>
      </c>
      <c r="M20" s="27">
        <f t="shared" si="2"/>
        <v>12</v>
      </c>
      <c r="N20" s="25" t="str">
        <f t="shared" si="3"/>
        <v>V</v>
      </c>
      <c r="P20" s="11"/>
    </row>
    <row r="21" spans="4:16" s="6" customFormat="1" ht="12.6" customHeight="1">
      <c r="D21" s="9">
        <v>11</v>
      </c>
      <c r="E21" s="35" t="s">
        <v>39</v>
      </c>
      <c r="F21" s="35" t="s">
        <v>40</v>
      </c>
      <c r="G21" s="26">
        <f>'diag financier'!E21</f>
        <v>12</v>
      </c>
      <c r="H21" s="26"/>
      <c r="I21" s="26">
        <f t="shared" si="0"/>
        <v>12</v>
      </c>
      <c r="J21" s="24">
        <f>' creat d''entrep+tech banc'!F21</f>
        <v>13</v>
      </c>
      <c r="K21" s="24"/>
      <c r="L21" s="24">
        <f t="shared" si="1"/>
        <v>13</v>
      </c>
      <c r="M21" s="27">
        <f t="shared" si="2"/>
        <v>12.5</v>
      </c>
      <c r="N21" s="25" t="str">
        <f t="shared" si="3"/>
        <v>V</v>
      </c>
      <c r="P21" s="11"/>
    </row>
    <row r="22" spans="4:16" s="6" customFormat="1" ht="12.6" customHeight="1">
      <c r="D22" s="9">
        <v>12</v>
      </c>
      <c r="E22" s="35" t="s">
        <v>41</v>
      </c>
      <c r="F22" s="35" t="s">
        <v>42</v>
      </c>
      <c r="G22" s="26">
        <f>'diag financier'!E22</f>
        <v>13</v>
      </c>
      <c r="H22" s="26"/>
      <c r="I22" s="26">
        <f t="shared" si="0"/>
        <v>13</v>
      </c>
      <c r="J22" s="24">
        <f>' creat d''entrep+tech banc'!F22</f>
        <v>15</v>
      </c>
      <c r="K22" s="24"/>
      <c r="L22" s="24">
        <f t="shared" si="1"/>
        <v>15</v>
      </c>
      <c r="M22" s="27">
        <f t="shared" si="2"/>
        <v>14</v>
      </c>
      <c r="N22" s="25" t="str">
        <f t="shared" si="3"/>
        <v>V</v>
      </c>
      <c r="P22" s="11"/>
    </row>
    <row r="23" spans="4:16" s="6" customFormat="1" ht="12.6" customHeight="1">
      <c r="D23" s="9">
        <v>13</v>
      </c>
      <c r="E23" s="35" t="s">
        <v>43</v>
      </c>
      <c r="F23" s="35" t="s">
        <v>40</v>
      </c>
      <c r="G23" s="26">
        <f>'diag financier'!E23</f>
        <v>13</v>
      </c>
      <c r="H23" s="26"/>
      <c r="I23" s="26">
        <f t="shared" si="0"/>
        <v>13</v>
      </c>
      <c r="J23" s="24">
        <f>' creat d''entrep+tech banc'!F23</f>
        <v>11</v>
      </c>
      <c r="K23" s="24"/>
      <c r="L23" s="24">
        <f t="shared" si="1"/>
        <v>11</v>
      </c>
      <c r="M23" s="27">
        <f t="shared" si="2"/>
        <v>12</v>
      </c>
      <c r="N23" s="25" t="str">
        <f t="shared" si="3"/>
        <v>V</v>
      </c>
      <c r="P23" s="11"/>
    </row>
    <row r="24" spans="4:16" s="6" customFormat="1" ht="12.6" customHeight="1">
      <c r="D24" s="9">
        <v>14</v>
      </c>
      <c r="E24" s="35" t="s">
        <v>44</v>
      </c>
      <c r="F24" s="35" t="s">
        <v>45</v>
      </c>
      <c r="G24" s="26">
        <f>'diag financier'!E24</f>
        <v>12</v>
      </c>
      <c r="H24" s="26"/>
      <c r="I24" s="26">
        <f t="shared" si="0"/>
        <v>12</v>
      </c>
      <c r="J24" s="24">
        <f>' creat d''entrep+tech banc'!F24</f>
        <v>12</v>
      </c>
      <c r="K24" s="24"/>
      <c r="L24" s="24">
        <f t="shared" si="1"/>
        <v>12</v>
      </c>
      <c r="M24" s="27">
        <f t="shared" si="2"/>
        <v>12</v>
      </c>
      <c r="N24" s="25" t="str">
        <f t="shared" si="3"/>
        <v>V</v>
      </c>
      <c r="P24" s="11"/>
    </row>
    <row r="25" spans="4:16" s="6" customFormat="1" ht="12.6" customHeight="1">
      <c r="D25" s="9">
        <v>15</v>
      </c>
      <c r="E25" s="35" t="s">
        <v>46</v>
      </c>
      <c r="F25" s="76" t="s">
        <v>47</v>
      </c>
      <c r="G25" s="26">
        <f>'diag financier'!E25</f>
        <v>14</v>
      </c>
      <c r="H25" s="26"/>
      <c r="I25" s="26">
        <f t="shared" si="0"/>
        <v>14</v>
      </c>
      <c r="J25" s="24">
        <f>' creat d''entrep+tech banc'!F25</f>
        <v>14</v>
      </c>
      <c r="K25" s="24"/>
      <c r="L25" s="24">
        <f t="shared" si="1"/>
        <v>14</v>
      </c>
      <c r="M25" s="27">
        <f t="shared" si="2"/>
        <v>14</v>
      </c>
      <c r="N25" s="25" t="str">
        <f t="shared" si="3"/>
        <v>V</v>
      </c>
      <c r="P25" s="11"/>
    </row>
    <row r="26" spans="4:16" s="6" customFormat="1" ht="12.6" customHeight="1">
      <c r="D26" s="9">
        <v>16</v>
      </c>
      <c r="E26" s="77" t="s">
        <v>48</v>
      </c>
      <c r="F26" s="77" t="s">
        <v>49</v>
      </c>
      <c r="G26" s="26">
        <f>'diag financier'!E26</f>
        <v>12</v>
      </c>
      <c r="H26" s="26"/>
      <c r="I26" s="26">
        <f t="shared" si="0"/>
        <v>12</v>
      </c>
      <c r="J26" s="24">
        <f>' creat d''entrep+tech banc'!F26</f>
        <v>16</v>
      </c>
      <c r="K26" s="24"/>
      <c r="L26" s="24">
        <f t="shared" si="1"/>
        <v>16</v>
      </c>
      <c r="M26" s="27">
        <f t="shared" si="2"/>
        <v>14</v>
      </c>
      <c r="N26" s="25" t="str">
        <f t="shared" si="3"/>
        <v>V</v>
      </c>
      <c r="P26" s="11"/>
    </row>
    <row r="27" spans="4:16" s="6" customFormat="1" ht="12.6" customHeight="1">
      <c r="D27" s="9">
        <v>17</v>
      </c>
      <c r="E27" s="77" t="s">
        <v>48</v>
      </c>
      <c r="F27" s="77" t="s">
        <v>50</v>
      </c>
      <c r="G27" s="26">
        <f>'diag financier'!E27</f>
        <v>10</v>
      </c>
      <c r="H27" s="26"/>
      <c r="I27" s="26">
        <f t="shared" si="0"/>
        <v>10</v>
      </c>
      <c r="J27" s="24">
        <f>' creat d''entrep+tech banc'!F27</f>
        <v>15</v>
      </c>
      <c r="K27" s="24"/>
      <c r="L27" s="24">
        <f t="shared" si="1"/>
        <v>15</v>
      </c>
      <c r="M27" s="27">
        <f t="shared" si="2"/>
        <v>12.5</v>
      </c>
      <c r="N27" s="25" t="str">
        <f t="shared" si="3"/>
        <v>V</v>
      </c>
      <c r="P27" s="11"/>
    </row>
    <row r="28" spans="4:16" s="6" customFormat="1" ht="12.6" customHeight="1">
      <c r="D28" s="9">
        <v>18</v>
      </c>
      <c r="E28" s="35" t="s">
        <v>51</v>
      </c>
      <c r="F28" s="35" t="s">
        <v>24</v>
      </c>
      <c r="G28" s="26">
        <f>'diag financier'!E28</f>
        <v>11</v>
      </c>
      <c r="H28" s="26"/>
      <c r="I28" s="26">
        <f t="shared" si="0"/>
        <v>11</v>
      </c>
      <c r="J28" s="24">
        <f>' creat d''entrep+tech banc'!F28</f>
        <v>13</v>
      </c>
      <c r="K28" s="24"/>
      <c r="L28" s="24">
        <f t="shared" si="1"/>
        <v>13</v>
      </c>
      <c r="M28" s="27">
        <f t="shared" si="2"/>
        <v>12</v>
      </c>
      <c r="N28" s="25" t="str">
        <f t="shared" si="3"/>
        <v>V</v>
      </c>
      <c r="P28" s="11"/>
    </row>
    <row r="29" spans="4:16" s="6" customFormat="1" ht="12.6" customHeight="1">
      <c r="D29" s="9">
        <v>19</v>
      </c>
      <c r="E29" s="35" t="s">
        <v>52</v>
      </c>
      <c r="F29" s="35" t="s">
        <v>53</v>
      </c>
      <c r="G29" s="26">
        <f>'diag financier'!E29</f>
        <v>15</v>
      </c>
      <c r="H29" s="26"/>
      <c r="I29" s="26">
        <f t="shared" si="0"/>
        <v>15</v>
      </c>
      <c r="J29" s="24">
        <f>' creat d''entrep+tech banc'!F29</f>
        <v>12</v>
      </c>
      <c r="K29" s="24"/>
      <c r="L29" s="24">
        <f t="shared" si="1"/>
        <v>12</v>
      </c>
      <c r="M29" s="27">
        <f t="shared" si="2"/>
        <v>13.5</v>
      </c>
      <c r="N29" s="25" t="str">
        <f t="shared" si="3"/>
        <v>V</v>
      </c>
      <c r="P29" s="11"/>
    </row>
    <row r="30" spans="4:16" s="6" customFormat="1" ht="12.6" customHeight="1">
      <c r="D30" s="9">
        <v>20</v>
      </c>
      <c r="E30" s="35" t="s">
        <v>54</v>
      </c>
      <c r="F30" s="35" t="s">
        <v>55</v>
      </c>
      <c r="G30" s="26">
        <f>'diag financier'!E30</f>
        <v>13</v>
      </c>
      <c r="H30" s="26"/>
      <c r="I30" s="26">
        <f t="shared" si="0"/>
        <v>13</v>
      </c>
      <c r="J30" s="24">
        <f>' creat d''entrep+tech banc'!F30</f>
        <v>13</v>
      </c>
      <c r="K30" s="24"/>
      <c r="L30" s="24">
        <f t="shared" si="1"/>
        <v>13</v>
      </c>
      <c r="M30" s="27">
        <f t="shared" si="2"/>
        <v>13</v>
      </c>
      <c r="N30" s="25" t="str">
        <f t="shared" si="3"/>
        <v>V</v>
      </c>
      <c r="P30" s="11"/>
    </row>
    <row r="31" spans="4:16" s="6" customFormat="1" ht="12.6" customHeight="1">
      <c r="D31" s="9">
        <v>21</v>
      </c>
      <c r="E31" s="35" t="s">
        <v>56</v>
      </c>
      <c r="F31" s="35" t="s">
        <v>57</v>
      </c>
      <c r="G31" s="26">
        <f>'diag financier'!E31</f>
        <v>12</v>
      </c>
      <c r="H31" s="26"/>
      <c r="I31" s="26">
        <f t="shared" si="0"/>
        <v>12</v>
      </c>
      <c r="J31" s="24">
        <f>' creat d''entrep+tech banc'!F31</f>
        <v>13</v>
      </c>
      <c r="K31" s="24"/>
      <c r="L31" s="24">
        <f t="shared" si="1"/>
        <v>13</v>
      </c>
      <c r="M31" s="27">
        <f t="shared" si="2"/>
        <v>12.5</v>
      </c>
      <c r="N31" s="25" t="str">
        <f t="shared" si="3"/>
        <v>V</v>
      </c>
      <c r="P31" s="11"/>
    </row>
    <row r="32" spans="4:16" s="6" customFormat="1" ht="12.6" customHeight="1">
      <c r="D32" s="9">
        <v>22</v>
      </c>
      <c r="E32" s="35" t="s">
        <v>58</v>
      </c>
      <c r="F32" s="35" t="s">
        <v>59</v>
      </c>
      <c r="G32" s="26">
        <f>'diag financier'!E32</f>
        <v>17</v>
      </c>
      <c r="H32" s="26"/>
      <c r="I32" s="26">
        <f t="shared" si="0"/>
        <v>17</v>
      </c>
      <c r="J32" s="24">
        <f>' creat d''entrep+tech banc'!F32</f>
        <v>12</v>
      </c>
      <c r="K32" s="24"/>
      <c r="L32" s="24">
        <f t="shared" si="1"/>
        <v>12</v>
      </c>
      <c r="M32" s="27">
        <f t="shared" si="2"/>
        <v>14.5</v>
      </c>
      <c r="N32" s="25" t="str">
        <f t="shared" si="3"/>
        <v>V</v>
      </c>
      <c r="P32" s="11"/>
    </row>
    <row r="33" spans="4:16" s="6" customFormat="1" ht="12.6" customHeight="1">
      <c r="D33" s="9">
        <v>23</v>
      </c>
      <c r="E33" s="35" t="s">
        <v>60</v>
      </c>
      <c r="F33" s="35" t="s">
        <v>61</v>
      </c>
      <c r="G33" s="26">
        <f>'diag financier'!E33</f>
        <v>12</v>
      </c>
      <c r="H33" s="26"/>
      <c r="I33" s="26">
        <f t="shared" si="0"/>
        <v>12</v>
      </c>
      <c r="J33" s="24">
        <f>' creat d''entrep+tech banc'!F33</f>
        <v>12</v>
      </c>
      <c r="K33" s="24"/>
      <c r="L33" s="24">
        <f t="shared" si="1"/>
        <v>12</v>
      </c>
      <c r="M33" s="27">
        <f t="shared" si="2"/>
        <v>12</v>
      </c>
      <c r="N33" s="25" t="str">
        <f t="shared" si="3"/>
        <v>V</v>
      </c>
      <c r="P33" s="11"/>
    </row>
    <row r="34" spans="4:16" s="6" customFormat="1" ht="12.6" customHeight="1">
      <c r="D34" s="9">
        <v>24</v>
      </c>
      <c r="E34" s="35" t="s">
        <v>62</v>
      </c>
      <c r="F34" s="35" t="s">
        <v>63</v>
      </c>
      <c r="G34" s="26">
        <f>'diag financier'!E34</f>
        <v>13</v>
      </c>
      <c r="H34" s="26"/>
      <c r="I34" s="26">
        <f t="shared" si="0"/>
        <v>13</v>
      </c>
      <c r="J34" s="24">
        <f>' creat d''entrep+tech banc'!F34</f>
        <v>14</v>
      </c>
      <c r="K34" s="24"/>
      <c r="L34" s="24">
        <f t="shared" si="1"/>
        <v>14</v>
      </c>
      <c r="M34" s="27">
        <f t="shared" si="2"/>
        <v>13.5</v>
      </c>
      <c r="N34" s="25" t="str">
        <f t="shared" si="3"/>
        <v>V</v>
      </c>
      <c r="P34" s="11"/>
    </row>
    <row r="35" spans="4:16" s="6" customFormat="1" ht="12.6" customHeight="1">
      <c r="D35" s="9">
        <v>25</v>
      </c>
      <c r="E35" s="35" t="s">
        <v>64</v>
      </c>
      <c r="F35" s="35" t="s">
        <v>65</v>
      </c>
      <c r="G35" s="26">
        <f>'diag financier'!E35</f>
        <v>14</v>
      </c>
      <c r="H35" s="26"/>
      <c r="I35" s="26">
        <f t="shared" si="0"/>
        <v>14</v>
      </c>
      <c r="J35" s="24">
        <f>' creat d''entrep+tech banc'!F35</f>
        <v>10</v>
      </c>
      <c r="K35" s="24"/>
      <c r="L35" s="24">
        <f t="shared" si="1"/>
        <v>10</v>
      </c>
      <c r="M35" s="27">
        <f t="shared" si="2"/>
        <v>12</v>
      </c>
      <c r="N35" s="25" t="str">
        <f t="shared" si="3"/>
        <v>V</v>
      </c>
      <c r="P35" s="11"/>
    </row>
    <row r="36" spans="4:16" s="6" customFormat="1" ht="12.6" customHeight="1">
      <c r="D36" s="9">
        <v>26</v>
      </c>
      <c r="E36" s="35" t="s">
        <v>66</v>
      </c>
      <c r="F36" s="76" t="s">
        <v>67</v>
      </c>
      <c r="G36" s="26">
        <f>'diag financier'!E36</f>
        <v>11</v>
      </c>
      <c r="H36" s="26"/>
      <c r="I36" s="26">
        <f t="shared" si="0"/>
        <v>11</v>
      </c>
      <c r="J36" s="24">
        <f>' creat d''entrep+tech banc'!F36</f>
        <v>10</v>
      </c>
      <c r="K36" s="24"/>
      <c r="L36" s="24">
        <f t="shared" si="1"/>
        <v>10</v>
      </c>
      <c r="M36" s="27">
        <f t="shared" si="2"/>
        <v>10.5</v>
      </c>
      <c r="N36" s="25" t="str">
        <f t="shared" si="3"/>
        <v>V</v>
      </c>
      <c r="P36" s="11"/>
    </row>
    <row r="37" spans="4:16" s="6" customFormat="1" ht="12.6" customHeight="1">
      <c r="D37" s="9">
        <v>27</v>
      </c>
      <c r="E37" s="35" t="s">
        <v>68</v>
      </c>
      <c r="F37" s="35" t="s">
        <v>69</v>
      </c>
      <c r="G37" s="26">
        <f>'diag financier'!E37</f>
        <v>12</v>
      </c>
      <c r="H37" s="26"/>
      <c r="I37" s="26">
        <f t="shared" si="0"/>
        <v>12</v>
      </c>
      <c r="J37" s="24">
        <f>' creat d''entrep+tech banc'!F37</f>
        <v>13</v>
      </c>
      <c r="K37" s="24"/>
      <c r="L37" s="24">
        <f t="shared" si="1"/>
        <v>13</v>
      </c>
      <c r="M37" s="27">
        <f t="shared" si="2"/>
        <v>12.5</v>
      </c>
      <c r="N37" s="25" t="str">
        <f t="shared" si="3"/>
        <v>V</v>
      </c>
      <c r="P37" s="11"/>
    </row>
    <row r="38" spans="4:16" s="6" customFormat="1" ht="12.6" customHeight="1">
      <c r="D38" s="9">
        <v>28</v>
      </c>
      <c r="E38" s="35" t="s">
        <v>70</v>
      </c>
      <c r="F38" s="35" t="s">
        <v>71</v>
      </c>
      <c r="G38" s="26">
        <f>'diag financier'!E38</f>
        <v>12</v>
      </c>
      <c r="H38" s="26"/>
      <c r="I38" s="26">
        <f t="shared" si="0"/>
        <v>12</v>
      </c>
      <c r="J38" s="24">
        <f>' creat d''entrep+tech banc'!F38</f>
        <v>13</v>
      </c>
      <c r="K38" s="24"/>
      <c r="L38" s="24">
        <f t="shared" si="1"/>
        <v>13</v>
      </c>
      <c r="M38" s="27">
        <f t="shared" si="2"/>
        <v>12.5</v>
      </c>
      <c r="N38" s="25" t="str">
        <f t="shared" si="3"/>
        <v>V</v>
      </c>
      <c r="P38" s="11"/>
    </row>
    <row r="39" spans="4:16" s="6" customFormat="1" ht="12.6" customHeight="1">
      <c r="D39" s="9">
        <v>29</v>
      </c>
      <c r="E39" s="35" t="s">
        <v>72</v>
      </c>
      <c r="F39" s="35" t="s">
        <v>45</v>
      </c>
      <c r="G39" s="26">
        <f>'diag financier'!E39</f>
        <v>10</v>
      </c>
      <c r="H39" s="26"/>
      <c r="I39" s="26">
        <f t="shared" si="0"/>
        <v>10</v>
      </c>
      <c r="J39" s="24">
        <f>' creat d''entrep+tech banc'!F39</f>
        <v>17</v>
      </c>
      <c r="K39" s="24"/>
      <c r="L39" s="24">
        <f t="shared" si="1"/>
        <v>17</v>
      </c>
      <c r="M39" s="27">
        <f t="shared" si="2"/>
        <v>13.5</v>
      </c>
      <c r="N39" s="25" t="str">
        <f t="shared" si="3"/>
        <v>V</v>
      </c>
      <c r="P39" s="11"/>
    </row>
    <row r="40" spans="4:16" s="6" customFormat="1" ht="12.6" customHeight="1">
      <c r="D40" s="9">
        <v>30</v>
      </c>
      <c r="E40" s="35" t="s">
        <v>73</v>
      </c>
      <c r="F40" s="35" t="s">
        <v>74</v>
      </c>
      <c r="G40" s="26">
        <f>'diag financier'!E40</f>
        <v>5</v>
      </c>
      <c r="H40" s="26">
        <v>8</v>
      </c>
      <c r="I40" s="26">
        <f t="shared" si="0"/>
        <v>8</v>
      </c>
      <c r="J40" s="24">
        <f>' creat d''entrep+tech banc'!F40</f>
        <v>9</v>
      </c>
      <c r="K40" s="24">
        <v>10</v>
      </c>
      <c r="L40" s="24">
        <f t="shared" si="1"/>
        <v>10</v>
      </c>
      <c r="M40" s="27">
        <f>I40*0.5+L40*0.5</f>
        <v>9</v>
      </c>
      <c r="N40" s="25" t="str">
        <f t="shared" si="3"/>
        <v>NV</v>
      </c>
      <c r="P40" s="11"/>
    </row>
    <row r="41" spans="4:16" s="6" customFormat="1" ht="12.6" customHeight="1">
      <c r="D41" s="9">
        <v>31</v>
      </c>
      <c r="E41" s="35" t="s">
        <v>75</v>
      </c>
      <c r="F41" s="35" t="s">
        <v>76</v>
      </c>
      <c r="G41" s="26">
        <f>'diag financier'!E41</f>
        <v>12</v>
      </c>
      <c r="H41" s="26"/>
      <c r="I41" s="26">
        <f t="shared" si="0"/>
        <v>12</v>
      </c>
      <c r="J41" s="24">
        <f>' creat d''entrep+tech banc'!F41</f>
        <v>14</v>
      </c>
      <c r="K41" s="24"/>
      <c r="L41" s="24">
        <f t="shared" si="1"/>
        <v>14</v>
      </c>
      <c r="M41" s="27">
        <f t="shared" si="2"/>
        <v>13</v>
      </c>
      <c r="N41" s="25" t="str">
        <f t="shared" si="3"/>
        <v>V</v>
      </c>
      <c r="P41" s="11"/>
    </row>
    <row r="42" spans="4:16" s="6" customFormat="1" ht="12.6" customHeight="1">
      <c r="D42" s="9">
        <v>32</v>
      </c>
      <c r="E42" s="35" t="s">
        <v>77</v>
      </c>
      <c r="F42" s="35" t="s">
        <v>35</v>
      </c>
      <c r="G42" s="26">
        <f>'diag financier'!E42</f>
        <v>11</v>
      </c>
      <c r="H42" s="26"/>
      <c r="I42" s="26">
        <f t="shared" si="0"/>
        <v>11</v>
      </c>
      <c r="J42" s="24">
        <f>' creat d''entrep+tech banc'!F42</f>
        <v>11</v>
      </c>
      <c r="K42" s="24"/>
      <c r="L42" s="24">
        <f t="shared" si="1"/>
        <v>11</v>
      </c>
      <c r="M42" s="27">
        <f t="shared" si="2"/>
        <v>11</v>
      </c>
      <c r="N42" s="25" t="str">
        <f t="shared" si="3"/>
        <v>V</v>
      </c>
      <c r="P42" s="11"/>
    </row>
    <row r="43" spans="4:16" s="6" customFormat="1" ht="12.6" customHeight="1">
      <c r="D43" s="9">
        <v>33</v>
      </c>
      <c r="E43" s="35" t="s">
        <v>78</v>
      </c>
      <c r="F43" s="35" t="s">
        <v>40</v>
      </c>
      <c r="G43" s="26">
        <f>'diag financier'!E43</f>
        <v>0</v>
      </c>
      <c r="H43" s="26">
        <v>8</v>
      </c>
      <c r="I43" s="26">
        <f t="shared" si="0"/>
        <v>8</v>
      </c>
      <c r="J43" s="24">
        <f>' creat d''entrep+tech banc'!F43</f>
        <v>11</v>
      </c>
      <c r="K43" s="24"/>
      <c r="L43" s="24">
        <f t="shared" si="1"/>
        <v>11</v>
      </c>
      <c r="M43" s="27">
        <f t="shared" si="2"/>
        <v>9.5</v>
      </c>
      <c r="N43" s="25" t="str">
        <f t="shared" si="3"/>
        <v>NV</v>
      </c>
      <c r="P43" s="11"/>
    </row>
    <row r="44" spans="4:16" s="6" customFormat="1" ht="12.6" customHeight="1">
      <c r="D44" s="9">
        <v>34</v>
      </c>
      <c r="E44" s="35" t="s">
        <v>79</v>
      </c>
      <c r="F44" s="35" t="s">
        <v>80</v>
      </c>
      <c r="G44" s="26">
        <f>'diag financier'!E44</f>
        <v>11</v>
      </c>
      <c r="H44" s="26"/>
      <c r="I44" s="26">
        <f t="shared" si="0"/>
        <v>11</v>
      </c>
      <c r="J44" s="24">
        <f>' creat d''entrep+tech banc'!F44</f>
        <v>10</v>
      </c>
      <c r="K44" s="24"/>
      <c r="L44" s="24">
        <f t="shared" si="1"/>
        <v>10</v>
      </c>
      <c r="M44" s="27">
        <f t="shared" si="2"/>
        <v>10.5</v>
      </c>
      <c r="N44" s="25" t="str">
        <f t="shared" si="3"/>
        <v>V</v>
      </c>
      <c r="P44" s="11"/>
    </row>
    <row r="45" spans="4:16" s="6" customFormat="1" ht="12.6" customHeight="1">
      <c r="D45" s="9">
        <v>35</v>
      </c>
      <c r="E45" s="35" t="s">
        <v>81</v>
      </c>
      <c r="F45" s="35" t="s">
        <v>82</v>
      </c>
      <c r="G45" s="26">
        <f>'diag financier'!E45</f>
        <v>12</v>
      </c>
      <c r="H45" s="26"/>
      <c r="I45" s="26">
        <f t="shared" si="0"/>
        <v>12</v>
      </c>
      <c r="J45" s="24">
        <f>' creat d''entrep+tech banc'!F45</f>
        <v>15</v>
      </c>
      <c r="K45" s="24"/>
      <c r="L45" s="24">
        <f t="shared" si="1"/>
        <v>15</v>
      </c>
      <c r="M45" s="27">
        <f t="shared" si="2"/>
        <v>13.5</v>
      </c>
      <c r="N45" s="25" t="str">
        <f t="shared" si="3"/>
        <v>V</v>
      </c>
      <c r="P45" s="11"/>
    </row>
    <row r="46" spans="4:16" s="6" customFormat="1" ht="12.6" customHeight="1">
      <c r="D46" s="9">
        <v>36</v>
      </c>
      <c r="E46" s="35" t="s">
        <v>83</v>
      </c>
      <c r="F46" s="35" t="s">
        <v>40</v>
      </c>
      <c r="G46" s="26">
        <f>'diag financier'!E46</f>
        <v>8</v>
      </c>
      <c r="H46" s="26">
        <v>9</v>
      </c>
      <c r="I46" s="26">
        <f t="shared" si="0"/>
        <v>9</v>
      </c>
      <c r="J46" s="24">
        <f>' creat d''entrep+tech banc'!F46</f>
        <v>10</v>
      </c>
      <c r="K46" s="24"/>
      <c r="L46" s="24">
        <f t="shared" si="1"/>
        <v>10</v>
      </c>
      <c r="M46" s="27">
        <f t="shared" si="2"/>
        <v>9.5</v>
      </c>
      <c r="N46" s="25" t="str">
        <f t="shared" si="3"/>
        <v>NV</v>
      </c>
      <c r="P46" s="11"/>
    </row>
    <row r="47" spans="4:16" s="6" customFormat="1" ht="12.6" customHeight="1">
      <c r="D47" s="9">
        <v>37</v>
      </c>
      <c r="E47" s="35" t="s">
        <v>84</v>
      </c>
      <c r="F47" s="76" t="s">
        <v>85</v>
      </c>
      <c r="G47" s="26">
        <f>'diag financier'!E47</f>
        <v>11</v>
      </c>
      <c r="H47" s="26"/>
      <c r="I47" s="26">
        <f t="shared" si="0"/>
        <v>11</v>
      </c>
      <c r="J47" s="24">
        <f>' creat d''entrep+tech banc'!F47</f>
        <v>15</v>
      </c>
      <c r="K47" s="24"/>
      <c r="L47" s="24">
        <f t="shared" si="1"/>
        <v>15</v>
      </c>
      <c r="M47" s="27">
        <f t="shared" si="2"/>
        <v>13</v>
      </c>
      <c r="N47" s="25" t="str">
        <f t="shared" si="3"/>
        <v>V</v>
      </c>
      <c r="P47" s="11"/>
    </row>
    <row r="48" spans="4:16" s="6" customFormat="1" ht="12.6" customHeight="1">
      <c r="D48" s="9">
        <v>38</v>
      </c>
      <c r="E48" s="35" t="s">
        <v>86</v>
      </c>
      <c r="F48" s="35" t="s">
        <v>87</v>
      </c>
      <c r="G48" s="26">
        <f>'diag financier'!E48</f>
        <v>10</v>
      </c>
      <c r="H48" s="26"/>
      <c r="I48" s="26">
        <f t="shared" si="0"/>
        <v>10</v>
      </c>
      <c r="J48" s="24">
        <f>' creat d''entrep+tech banc'!F48</f>
        <v>14</v>
      </c>
      <c r="K48" s="24"/>
      <c r="L48" s="24">
        <f t="shared" si="1"/>
        <v>14</v>
      </c>
      <c r="M48" s="27">
        <f t="shared" si="2"/>
        <v>12</v>
      </c>
      <c r="N48" s="25" t="str">
        <f t="shared" si="3"/>
        <v>V</v>
      </c>
      <c r="P48" s="11"/>
    </row>
    <row r="49" spans="1:16" s="6" customFormat="1" ht="12.6" customHeight="1">
      <c r="D49" s="9">
        <v>39</v>
      </c>
      <c r="E49" s="35" t="s">
        <v>88</v>
      </c>
      <c r="F49" s="35" t="s">
        <v>89</v>
      </c>
      <c r="G49" s="26">
        <f>'diag financier'!E49</f>
        <v>14</v>
      </c>
      <c r="H49" s="26"/>
      <c r="I49" s="26">
        <f t="shared" si="0"/>
        <v>14</v>
      </c>
      <c r="J49" s="24">
        <f>' creat d''entrep+tech banc'!F49</f>
        <v>11</v>
      </c>
      <c r="K49" s="24"/>
      <c r="L49" s="24">
        <f t="shared" si="1"/>
        <v>11</v>
      </c>
      <c r="M49" s="27">
        <f t="shared" si="2"/>
        <v>12.5</v>
      </c>
      <c r="N49" s="25" t="str">
        <f t="shared" si="3"/>
        <v>V</v>
      </c>
      <c r="P49" s="11"/>
    </row>
    <row r="50" spans="1:16" s="6" customFormat="1" ht="12.6" customHeight="1">
      <c r="D50" s="9">
        <v>40</v>
      </c>
      <c r="E50" s="35" t="s">
        <v>90</v>
      </c>
      <c r="F50" s="35" t="s">
        <v>91</v>
      </c>
      <c r="G50" s="26">
        <f>'diag financier'!E50</f>
        <v>14</v>
      </c>
      <c r="H50" s="26"/>
      <c r="I50" s="26">
        <f t="shared" si="0"/>
        <v>14</v>
      </c>
      <c r="J50" s="24">
        <f>' creat d''entrep+tech banc'!F50</f>
        <v>15</v>
      </c>
      <c r="K50" s="24"/>
      <c r="L50" s="24">
        <f t="shared" si="1"/>
        <v>15</v>
      </c>
      <c r="M50" s="27">
        <f t="shared" si="2"/>
        <v>14.5</v>
      </c>
      <c r="N50" s="25" t="str">
        <f t="shared" si="3"/>
        <v>V</v>
      </c>
      <c r="P50" s="11"/>
    </row>
    <row r="51" spans="1:16" s="6" customFormat="1" ht="12.6" customHeight="1">
      <c r="D51" s="9">
        <v>41</v>
      </c>
      <c r="E51" s="35" t="s">
        <v>92</v>
      </c>
      <c r="F51" s="35" t="s">
        <v>93</v>
      </c>
      <c r="G51" s="26">
        <f>'diag financier'!E51</f>
        <v>11</v>
      </c>
      <c r="H51" s="26"/>
      <c r="I51" s="26">
        <f t="shared" si="0"/>
        <v>11</v>
      </c>
      <c r="J51" s="24">
        <f>' creat d''entrep+tech banc'!F51</f>
        <v>14</v>
      </c>
      <c r="K51" s="24"/>
      <c r="L51" s="24">
        <f t="shared" si="1"/>
        <v>14</v>
      </c>
      <c r="M51" s="27">
        <f t="shared" si="2"/>
        <v>12.5</v>
      </c>
      <c r="N51" s="25" t="str">
        <f t="shared" si="3"/>
        <v>V</v>
      </c>
      <c r="P51" s="11"/>
    </row>
    <row r="52" spans="1:16" s="6" customFormat="1" ht="12.6" customHeight="1">
      <c r="D52" s="9">
        <v>42</v>
      </c>
      <c r="E52" s="35" t="s">
        <v>94</v>
      </c>
      <c r="F52" s="35" t="s">
        <v>95</v>
      </c>
      <c r="G52" s="26">
        <f>'diag financier'!E52</f>
        <v>14</v>
      </c>
      <c r="H52" s="26"/>
      <c r="I52" s="26">
        <f t="shared" si="0"/>
        <v>14</v>
      </c>
      <c r="J52" s="24">
        <f>' creat d''entrep+tech banc'!F52</f>
        <v>13</v>
      </c>
      <c r="K52" s="24"/>
      <c r="L52" s="24">
        <f t="shared" si="1"/>
        <v>13</v>
      </c>
      <c r="M52" s="27">
        <f t="shared" si="2"/>
        <v>13.5</v>
      </c>
      <c r="N52" s="25" t="str">
        <f t="shared" si="3"/>
        <v>V</v>
      </c>
      <c r="P52" s="11"/>
    </row>
    <row r="53" spans="1:16" s="6" customFormat="1" ht="12.6" customHeight="1">
      <c r="D53" s="9">
        <v>43</v>
      </c>
      <c r="E53" s="35" t="s">
        <v>96</v>
      </c>
      <c r="F53" s="35" t="s">
        <v>97</v>
      </c>
      <c r="G53" s="26">
        <f>'diag financier'!E53</f>
        <v>12</v>
      </c>
      <c r="H53" s="26"/>
      <c r="I53" s="26">
        <f t="shared" si="0"/>
        <v>12</v>
      </c>
      <c r="J53" s="24">
        <f>' creat d''entrep+tech banc'!F53</f>
        <v>13</v>
      </c>
      <c r="K53" s="24"/>
      <c r="L53" s="24">
        <f t="shared" si="1"/>
        <v>13</v>
      </c>
      <c r="M53" s="27">
        <f t="shared" si="2"/>
        <v>12.5</v>
      </c>
      <c r="N53" s="25" t="str">
        <f t="shared" si="3"/>
        <v>V</v>
      </c>
      <c r="P53" s="11"/>
    </row>
    <row r="54" spans="1:16" s="6" customFormat="1" ht="12.6" customHeight="1">
      <c r="D54" s="9">
        <v>44</v>
      </c>
      <c r="E54" s="35" t="s">
        <v>98</v>
      </c>
      <c r="F54" s="35" t="s">
        <v>99</v>
      </c>
      <c r="G54" s="26">
        <f>'diag financier'!E54</f>
        <v>8</v>
      </c>
      <c r="H54" s="26">
        <v>9</v>
      </c>
      <c r="I54" s="26">
        <f t="shared" si="0"/>
        <v>9</v>
      </c>
      <c r="J54" s="24">
        <f>' creat d''entrep+tech banc'!F54</f>
        <v>9</v>
      </c>
      <c r="K54" s="24">
        <v>11</v>
      </c>
      <c r="L54" s="24">
        <f t="shared" si="1"/>
        <v>11</v>
      </c>
      <c r="M54" s="27">
        <f t="shared" si="2"/>
        <v>10</v>
      </c>
      <c r="N54" s="25" t="s">
        <v>209</v>
      </c>
      <c r="P54" s="11"/>
    </row>
    <row r="55" spans="1:16" s="6" customFormat="1" ht="12.6" customHeight="1">
      <c r="D55" s="9">
        <v>45</v>
      </c>
      <c r="E55" s="35" t="s">
        <v>100</v>
      </c>
      <c r="F55" s="35" t="s">
        <v>101</v>
      </c>
      <c r="G55" s="26">
        <f>'diag financier'!E55</f>
        <v>11</v>
      </c>
      <c r="H55" s="26"/>
      <c r="I55" s="26">
        <f t="shared" si="0"/>
        <v>11</v>
      </c>
      <c r="J55" s="24">
        <f>' creat d''entrep+tech banc'!F55</f>
        <v>13</v>
      </c>
      <c r="K55" s="24"/>
      <c r="L55" s="24">
        <f t="shared" si="1"/>
        <v>13</v>
      </c>
      <c r="M55" s="27">
        <f t="shared" si="2"/>
        <v>12</v>
      </c>
      <c r="N55" s="25" t="str">
        <f t="shared" si="3"/>
        <v>V</v>
      </c>
      <c r="P55" s="11"/>
    </row>
    <row r="56" spans="1:16" s="6" customFormat="1" ht="12.6" customHeight="1">
      <c r="D56" s="9">
        <v>46</v>
      </c>
      <c r="E56" s="35" t="s">
        <v>102</v>
      </c>
      <c r="F56" s="35" t="s">
        <v>74</v>
      </c>
      <c r="G56" s="26">
        <f>'diag financier'!E56</f>
        <v>12</v>
      </c>
      <c r="H56" s="26"/>
      <c r="I56" s="26">
        <f t="shared" si="0"/>
        <v>12</v>
      </c>
      <c r="J56" s="24">
        <f>' creat d''entrep+tech banc'!F56</f>
        <v>14</v>
      </c>
      <c r="K56" s="24"/>
      <c r="L56" s="24">
        <f t="shared" si="1"/>
        <v>14</v>
      </c>
      <c r="M56" s="27">
        <f t="shared" si="2"/>
        <v>13</v>
      </c>
      <c r="N56" s="25" t="str">
        <f t="shared" si="3"/>
        <v>V</v>
      </c>
      <c r="P56" s="11"/>
    </row>
    <row r="57" spans="1:16" s="6" customFormat="1" ht="12.6" customHeight="1">
      <c r="D57" s="9">
        <v>47</v>
      </c>
      <c r="E57" s="35" t="s">
        <v>103</v>
      </c>
      <c r="F57" s="35" t="s">
        <v>95</v>
      </c>
      <c r="G57" s="26">
        <f>'diag financier'!E57</f>
        <v>14</v>
      </c>
      <c r="H57" s="26"/>
      <c r="I57" s="26">
        <f t="shared" si="0"/>
        <v>14</v>
      </c>
      <c r="J57" s="24">
        <f>' creat d''entrep+tech banc'!F57</f>
        <v>13</v>
      </c>
      <c r="K57" s="24"/>
      <c r="L57" s="24">
        <f t="shared" si="1"/>
        <v>13</v>
      </c>
      <c r="M57" s="27">
        <f t="shared" si="2"/>
        <v>13.5</v>
      </c>
      <c r="N57" s="25" t="str">
        <f t="shared" si="3"/>
        <v>V</v>
      </c>
      <c r="P57" s="11"/>
    </row>
    <row r="58" spans="1:16" s="6" customFormat="1" ht="12.6" customHeight="1">
      <c r="D58" s="9">
        <v>48</v>
      </c>
      <c r="E58" s="35" t="s">
        <v>104</v>
      </c>
      <c r="F58" s="35" t="s">
        <v>105</v>
      </c>
      <c r="G58" s="26">
        <f>'diag financier'!E58</f>
        <v>11</v>
      </c>
      <c r="H58" s="26"/>
      <c r="I58" s="26">
        <f t="shared" si="0"/>
        <v>11</v>
      </c>
      <c r="J58" s="24">
        <f>' creat d''entrep+tech banc'!F58</f>
        <v>12</v>
      </c>
      <c r="K58" s="24"/>
      <c r="L58" s="24">
        <f t="shared" si="1"/>
        <v>12</v>
      </c>
      <c r="M58" s="27">
        <f t="shared" si="2"/>
        <v>11.5</v>
      </c>
      <c r="N58" s="25" t="str">
        <f t="shared" si="3"/>
        <v>V</v>
      </c>
      <c r="P58" s="11"/>
    </row>
    <row r="59" spans="1:16" ht="14.25" customHeight="1">
      <c r="A59" s="12"/>
      <c r="B59" s="13" t="s">
        <v>4</v>
      </c>
      <c r="C59" s="14"/>
      <c r="D59" s="28" t="s">
        <v>14</v>
      </c>
      <c r="E59" s="29"/>
      <c r="F59" s="30"/>
      <c r="G59" s="32">
        <f>AVERAGE(G11:G58)</f>
        <v>11.666666666666666</v>
      </c>
      <c r="H59" s="31"/>
      <c r="I59" s="31"/>
      <c r="J59" s="32">
        <f>AVERAGE(J11:J58)</f>
        <v>12.583333333333334</v>
      </c>
      <c r="K59" s="31"/>
      <c r="L59" s="31"/>
      <c r="M59" s="32">
        <f>AVERAGE(M11:M58)</f>
        <v>12.3125</v>
      </c>
      <c r="N59" s="31"/>
      <c r="P59" s="5"/>
    </row>
    <row r="60" spans="1:16" ht="15.6">
      <c r="A60" s="12"/>
      <c r="B60" s="15" t="s">
        <v>9</v>
      </c>
      <c r="C60" s="16"/>
      <c r="D60" s="28" t="s">
        <v>15</v>
      </c>
      <c r="E60" s="28"/>
      <c r="F60" s="28"/>
      <c r="G60" s="28"/>
      <c r="H60" s="28"/>
      <c r="I60" s="20"/>
      <c r="J60" s="17"/>
      <c r="K60" s="17"/>
      <c r="L60" s="17"/>
      <c r="M60" s="5"/>
      <c r="P60" s="5"/>
    </row>
    <row r="61" spans="1:16" ht="13.8">
      <c r="E61" s="20"/>
      <c r="F61" s="20"/>
      <c r="G61" s="20"/>
      <c r="H61" s="20"/>
      <c r="I61" s="20"/>
    </row>
    <row r="62" spans="1:16" ht="13.8">
      <c r="E62" s="20"/>
      <c r="F62" s="20"/>
      <c r="G62" s="20"/>
      <c r="H62" s="20"/>
      <c r="I62" s="20"/>
    </row>
    <row r="63" spans="1:16" ht="13.8">
      <c r="E63" s="21"/>
      <c r="F63" s="21"/>
      <c r="G63" s="21"/>
      <c r="H63" s="21"/>
      <c r="I63" s="21"/>
    </row>
    <row r="64" spans="1:16" ht="13.8">
      <c r="E64" s="22"/>
      <c r="F64" s="22"/>
      <c r="G64" s="22"/>
      <c r="H64" s="22"/>
      <c r="I64" s="22"/>
    </row>
  </sheetData>
  <mergeCells count="12">
    <mergeCell ref="D8:D10"/>
    <mergeCell ref="M8:M10"/>
    <mergeCell ref="N8:N10"/>
    <mergeCell ref="E6:N6"/>
    <mergeCell ref="E7:F7"/>
    <mergeCell ref="G7:I7"/>
    <mergeCell ref="J7:L7"/>
    <mergeCell ref="M7:N7"/>
    <mergeCell ref="J8:L9"/>
    <mergeCell ref="G8:I9"/>
    <mergeCell ref="E8:E10"/>
    <mergeCell ref="F8:F10"/>
  </mergeCells>
  <pageMargins left="0.15748031496062992" right="0.15748031496062992" top="0.15748031496062992" bottom="0.15748031496062992" header="0.15748031496062992" footer="0.1574803149606299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P67"/>
  <sheetViews>
    <sheetView topLeftCell="A4" workbookViewId="0">
      <selection activeCell="A4" sqref="A4:XFD4"/>
    </sheetView>
  </sheetViews>
  <sheetFormatPr baseColWidth="10" defaultRowHeight="13.2"/>
  <cols>
    <col min="1" max="1" width="0.44140625" customWidth="1"/>
    <col min="2" max="2" width="0.109375" hidden="1" customWidth="1"/>
    <col min="3" max="3" width="0.44140625" customWidth="1"/>
    <col min="4" max="4" width="5.5546875" customWidth="1"/>
    <col min="5" max="5" width="13.6640625" customWidth="1"/>
    <col min="6" max="6" width="16.88671875" customWidth="1"/>
    <col min="7" max="7" width="7.5546875" customWidth="1"/>
    <col min="8" max="8" width="4" customWidth="1"/>
    <col min="9" max="9" width="6.6640625" customWidth="1"/>
    <col min="10" max="10" width="7.109375" customWidth="1"/>
    <col min="11" max="11" width="5.6640625" customWidth="1"/>
    <col min="12" max="12" width="6.6640625" customWidth="1"/>
    <col min="13" max="13" width="10.88671875" customWidth="1"/>
    <col min="14" max="14" width="10.109375" customWidth="1"/>
  </cols>
  <sheetData>
    <row r="1" spans="1:16" ht="2.25" hidden="1" customHeight="1"/>
    <row r="2" spans="1:16" hidden="1"/>
    <row r="3" spans="1:16" ht="6.75" hidden="1" customHeight="1"/>
    <row r="4" spans="1:16" ht="21" customHeight="1">
      <c r="A4" s="3" t="s">
        <v>243</v>
      </c>
      <c r="B4" s="3"/>
      <c r="C4" s="3"/>
      <c r="F4" s="3"/>
      <c r="G4" s="3"/>
      <c r="H4" s="3"/>
      <c r="I4" s="3"/>
      <c r="J4" s="3"/>
      <c r="K4" s="3"/>
      <c r="L4" s="3"/>
      <c r="M4" s="1"/>
    </row>
    <row r="5" spans="1:16" ht="18" customHeight="1">
      <c r="D5" s="8" t="s">
        <v>8</v>
      </c>
      <c r="E5" s="4"/>
      <c r="M5" s="4"/>
      <c r="N5" s="23"/>
    </row>
    <row r="6" spans="1:16" ht="4.5" customHeight="1">
      <c r="D6" s="8"/>
      <c r="E6" s="4"/>
      <c r="M6" s="4"/>
    </row>
    <row r="7" spans="1:16" ht="19.5" customHeight="1">
      <c r="D7" s="3"/>
      <c r="E7" s="7" t="s">
        <v>107</v>
      </c>
      <c r="F7" s="7"/>
      <c r="G7" s="7"/>
      <c r="H7" s="7"/>
      <c r="I7" s="7"/>
      <c r="J7" s="7"/>
      <c r="K7" s="7"/>
      <c r="L7" s="7"/>
      <c r="M7" s="1"/>
    </row>
    <row r="8" spans="1:16" ht="7.5" customHeight="1">
      <c r="D8" s="3"/>
      <c r="E8" s="3"/>
      <c r="F8" s="3"/>
      <c r="G8" s="3"/>
      <c r="H8" s="3"/>
      <c r="I8" s="3"/>
      <c r="J8" s="3"/>
      <c r="K8" s="3"/>
      <c r="L8" s="3"/>
      <c r="M8" s="1"/>
    </row>
    <row r="9" spans="1:16" ht="20.25" customHeight="1">
      <c r="D9" s="2"/>
      <c r="E9" s="310" t="s">
        <v>244</v>
      </c>
      <c r="F9" s="311"/>
      <c r="G9" s="311"/>
      <c r="H9" s="311"/>
      <c r="I9" s="311"/>
      <c r="J9" s="311"/>
      <c r="K9" s="311"/>
      <c r="L9" s="311"/>
      <c r="M9" s="311"/>
      <c r="N9" s="312"/>
      <c r="O9" s="18"/>
    </row>
    <row r="10" spans="1:16" ht="15" customHeight="1">
      <c r="D10" s="2"/>
      <c r="E10" s="313" t="s">
        <v>5</v>
      </c>
      <c r="F10" s="314"/>
      <c r="G10" s="315">
        <v>0.5</v>
      </c>
      <c r="H10" s="316"/>
      <c r="I10" s="314"/>
      <c r="J10" s="315">
        <v>0.5</v>
      </c>
      <c r="K10" s="316"/>
      <c r="L10" s="314"/>
      <c r="M10" s="317"/>
      <c r="N10" s="318"/>
      <c r="O10" s="19"/>
    </row>
    <row r="11" spans="1:16" ht="12.75" customHeight="1">
      <c r="D11" s="319" t="s">
        <v>0</v>
      </c>
      <c r="E11" s="319" t="s">
        <v>1</v>
      </c>
      <c r="F11" s="319" t="s">
        <v>2</v>
      </c>
      <c r="G11" s="322" t="s">
        <v>162</v>
      </c>
      <c r="H11" s="323"/>
      <c r="I11" s="324"/>
      <c r="J11" s="322" t="s">
        <v>161</v>
      </c>
      <c r="K11" s="323"/>
      <c r="L11" s="324"/>
      <c r="M11" s="319" t="s">
        <v>158</v>
      </c>
      <c r="N11" s="319" t="s">
        <v>3</v>
      </c>
      <c r="P11" s="5"/>
    </row>
    <row r="12" spans="1:16" ht="4.5" customHeight="1">
      <c r="D12" s="320"/>
      <c r="E12" s="320"/>
      <c r="F12" s="320"/>
      <c r="G12" s="325"/>
      <c r="H12" s="326"/>
      <c r="I12" s="327"/>
      <c r="J12" s="325"/>
      <c r="K12" s="326"/>
      <c r="L12" s="327"/>
      <c r="M12" s="320"/>
      <c r="N12" s="320"/>
      <c r="P12" s="5"/>
    </row>
    <row r="13" spans="1:16" ht="13.5" customHeight="1">
      <c r="D13" s="321"/>
      <c r="E13" s="321"/>
      <c r="F13" s="321"/>
      <c r="G13" s="144" t="s">
        <v>115</v>
      </c>
      <c r="H13" s="144" t="s">
        <v>116</v>
      </c>
      <c r="I13" s="144" t="s">
        <v>117</v>
      </c>
      <c r="J13" s="144" t="s">
        <v>115</v>
      </c>
      <c r="K13" s="144" t="s">
        <v>116</v>
      </c>
      <c r="L13" s="144" t="s">
        <v>117</v>
      </c>
      <c r="M13" s="321"/>
      <c r="N13" s="321"/>
      <c r="P13" s="5"/>
    </row>
    <row r="14" spans="1:16" s="6" customFormat="1" ht="12.6" customHeight="1">
      <c r="D14" s="9">
        <v>1</v>
      </c>
      <c r="E14" s="35" t="s">
        <v>21</v>
      </c>
      <c r="F14" s="35" t="s">
        <v>22</v>
      </c>
      <c r="G14" s="26">
        <v>18.55</v>
      </c>
      <c r="H14" s="26"/>
      <c r="I14" s="26">
        <f>G14</f>
        <v>18.55</v>
      </c>
      <c r="J14" s="24">
        <v>14.5</v>
      </c>
      <c r="K14" s="24"/>
      <c r="L14" s="24">
        <f>J14</f>
        <v>14.5</v>
      </c>
      <c r="M14" s="27">
        <f>I14*0.5+L14*0.5</f>
        <v>16.524999999999999</v>
      </c>
      <c r="N14" s="25" t="s">
        <v>10</v>
      </c>
      <c r="P14" s="11"/>
    </row>
    <row r="15" spans="1:16" s="6" customFormat="1" ht="12.6" customHeight="1">
      <c r="D15" s="9">
        <v>2</v>
      </c>
      <c r="E15" s="35" t="s">
        <v>23</v>
      </c>
      <c r="F15" s="35" t="s">
        <v>24</v>
      </c>
      <c r="G15" s="26">
        <v>16.149999999999999</v>
      </c>
      <c r="H15" s="26"/>
      <c r="I15" s="26">
        <f t="shared" ref="I15:I61" si="0">G15</f>
        <v>16.149999999999999</v>
      </c>
      <c r="J15" s="24">
        <v>14.25</v>
      </c>
      <c r="K15" s="24"/>
      <c r="L15" s="24">
        <f t="shared" ref="L15:L61" si="1">J15</f>
        <v>14.25</v>
      </c>
      <c r="M15" s="27">
        <f t="shared" ref="M15:M61" si="2">I15*0.5+L15*0.5</f>
        <v>15.2</v>
      </c>
      <c r="N15" s="25" t="s">
        <v>10</v>
      </c>
      <c r="P15" s="11"/>
    </row>
    <row r="16" spans="1:16" s="6" customFormat="1" ht="12.6" customHeight="1">
      <c r="D16" s="9">
        <v>3</v>
      </c>
      <c r="E16" s="35" t="s">
        <v>25</v>
      </c>
      <c r="F16" s="35" t="s">
        <v>26</v>
      </c>
      <c r="G16" s="26">
        <v>20</v>
      </c>
      <c r="H16" s="26"/>
      <c r="I16" s="26">
        <f t="shared" si="0"/>
        <v>20</v>
      </c>
      <c r="J16" s="24">
        <v>14.5</v>
      </c>
      <c r="K16" s="24"/>
      <c r="L16" s="24">
        <f t="shared" si="1"/>
        <v>14.5</v>
      </c>
      <c r="M16" s="27">
        <f t="shared" si="2"/>
        <v>17.25</v>
      </c>
      <c r="N16" s="25" t="s">
        <v>10</v>
      </c>
      <c r="O16"/>
      <c r="P16" s="11"/>
    </row>
    <row r="17" spans="4:16" s="6" customFormat="1" ht="12.6" customHeight="1">
      <c r="D17" s="9">
        <v>4</v>
      </c>
      <c r="E17" s="35" t="s">
        <v>27</v>
      </c>
      <c r="F17" s="35" t="s">
        <v>28</v>
      </c>
      <c r="G17" s="26">
        <v>19.600000000000001</v>
      </c>
      <c r="H17" s="26"/>
      <c r="I17" s="26">
        <f t="shared" si="0"/>
        <v>19.600000000000001</v>
      </c>
      <c r="J17" s="24">
        <v>14.75</v>
      </c>
      <c r="K17" s="24"/>
      <c r="L17" s="24">
        <f t="shared" si="1"/>
        <v>14.75</v>
      </c>
      <c r="M17" s="27">
        <f t="shared" si="2"/>
        <v>17.175000000000001</v>
      </c>
      <c r="N17" s="25" t="s">
        <v>10</v>
      </c>
      <c r="O17"/>
      <c r="P17" s="11"/>
    </row>
    <row r="18" spans="4:16" s="6" customFormat="1" ht="12.6" customHeight="1">
      <c r="D18" s="10">
        <v>5</v>
      </c>
      <c r="E18" s="35" t="s">
        <v>29</v>
      </c>
      <c r="F18" s="76" t="s">
        <v>30</v>
      </c>
      <c r="G18" s="26">
        <v>18.399999999999999</v>
      </c>
      <c r="H18" s="26"/>
      <c r="I18" s="26">
        <f t="shared" si="0"/>
        <v>18.399999999999999</v>
      </c>
      <c r="J18" s="24">
        <v>15</v>
      </c>
      <c r="K18" s="24"/>
      <c r="L18" s="24">
        <f t="shared" si="1"/>
        <v>15</v>
      </c>
      <c r="M18" s="27">
        <f t="shared" si="2"/>
        <v>16.7</v>
      </c>
      <c r="N18" s="25" t="s">
        <v>10</v>
      </c>
      <c r="O18"/>
      <c r="P18" s="11"/>
    </row>
    <row r="19" spans="4:16" s="6" customFormat="1" ht="12.6" customHeight="1">
      <c r="D19" s="9">
        <v>6</v>
      </c>
      <c r="E19" s="35" t="s">
        <v>19</v>
      </c>
      <c r="F19" s="35" t="s">
        <v>31</v>
      </c>
      <c r="G19" s="26">
        <v>16.149999999999999</v>
      </c>
      <c r="H19" s="26"/>
      <c r="I19" s="26">
        <f t="shared" si="0"/>
        <v>16.149999999999999</v>
      </c>
      <c r="J19" s="24">
        <v>14.75</v>
      </c>
      <c r="K19" s="24"/>
      <c r="L19" s="24">
        <f t="shared" si="1"/>
        <v>14.75</v>
      </c>
      <c r="M19" s="27">
        <f t="shared" si="2"/>
        <v>15.45</v>
      </c>
      <c r="N19" s="25" t="s">
        <v>10</v>
      </c>
      <c r="O19"/>
      <c r="P19" s="11"/>
    </row>
    <row r="20" spans="4:16" s="6" customFormat="1" ht="12.6" customHeight="1">
      <c r="D20" s="9">
        <v>7</v>
      </c>
      <c r="E20" s="35" t="s">
        <v>32</v>
      </c>
      <c r="F20" s="35" t="s">
        <v>33</v>
      </c>
      <c r="G20" s="26">
        <v>20</v>
      </c>
      <c r="H20" s="26"/>
      <c r="I20" s="26">
        <f t="shared" si="0"/>
        <v>20</v>
      </c>
      <c r="J20" s="24">
        <v>14.25</v>
      </c>
      <c r="K20" s="24"/>
      <c r="L20" s="24">
        <f t="shared" si="1"/>
        <v>14.25</v>
      </c>
      <c r="M20" s="27">
        <f t="shared" si="2"/>
        <v>17.125</v>
      </c>
      <c r="N20" s="25" t="s">
        <v>10</v>
      </c>
      <c r="O20"/>
      <c r="P20" s="11"/>
    </row>
    <row r="21" spans="4:16" s="6" customFormat="1" ht="12.6" customHeight="1">
      <c r="D21" s="9">
        <v>8</v>
      </c>
      <c r="E21" s="35" t="s">
        <v>34</v>
      </c>
      <c r="F21" s="35" t="s">
        <v>35</v>
      </c>
      <c r="G21" s="26">
        <v>19.600000000000001</v>
      </c>
      <c r="H21" s="26"/>
      <c r="I21" s="26">
        <f t="shared" si="0"/>
        <v>19.600000000000001</v>
      </c>
      <c r="J21" s="24">
        <v>14.5</v>
      </c>
      <c r="K21" s="24"/>
      <c r="L21" s="24">
        <f t="shared" si="1"/>
        <v>14.5</v>
      </c>
      <c r="M21" s="27">
        <f t="shared" si="2"/>
        <v>17.05</v>
      </c>
      <c r="N21" s="25" t="s">
        <v>10</v>
      </c>
      <c r="O21"/>
      <c r="P21" s="11"/>
    </row>
    <row r="22" spans="4:16" s="6" customFormat="1" ht="12.6" customHeight="1">
      <c r="D22" s="9">
        <v>9</v>
      </c>
      <c r="E22" s="35" t="s">
        <v>36</v>
      </c>
      <c r="F22" s="35" t="s">
        <v>35</v>
      </c>
      <c r="G22" s="26">
        <v>15.2</v>
      </c>
      <c r="H22" s="26"/>
      <c r="I22" s="26">
        <f t="shared" si="0"/>
        <v>15.2</v>
      </c>
      <c r="J22" s="24">
        <v>13.25</v>
      </c>
      <c r="K22" s="24"/>
      <c r="L22" s="24">
        <f t="shared" si="1"/>
        <v>13.25</v>
      </c>
      <c r="M22" s="27">
        <f t="shared" si="2"/>
        <v>14.225</v>
      </c>
      <c r="N22" s="25" t="s">
        <v>10</v>
      </c>
      <c r="P22" s="11"/>
    </row>
    <row r="23" spans="4:16" s="6" customFormat="1" ht="12.6" customHeight="1">
      <c r="D23" s="9">
        <v>10</v>
      </c>
      <c r="E23" s="35" t="s">
        <v>37</v>
      </c>
      <c r="F23" s="35" t="s">
        <v>38</v>
      </c>
      <c r="G23" s="26">
        <v>19.600000000000001</v>
      </c>
      <c r="H23" s="26"/>
      <c r="I23" s="26">
        <f t="shared" si="0"/>
        <v>19.600000000000001</v>
      </c>
      <c r="J23" s="24">
        <v>14.75</v>
      </c>
      <c r="K23" s="24"/>
      <c r="L23" s="24">
        <f t="shared" si="1"/>
        <v>14.75</v>
      </c>
      <c r="M23" s="27">
        <f t="shared" si="2"/>
        <v>17.175000000000001</v>
      </c>
      <c r="N23" s="25" t="s">
        <v>10</v>
      </c>
      <c r="P23" s="11"/>
    </row>
    <row r="24" spans="4:16" s="6" customFormat="1" ht="12.6" customHeight="1">
      <c r="D24" s="9">
        <v>11</v>
      </c>
      <c r="E24" s="35" t="s">
        <v>39</v>
      </c>
      <c r="F24" s="35" t="s">
        <v>40</v>
      </c>
      <c r="G24" s="26">
        <v>19.600000000000001</v>
      </c>
      <c r="H24" s="26"/>
      <c r="I24" s="26">
        <f t="shared" si="0"/>
        <v>19.600000000000001</v>
      </c>
      <c r="J24" s="24">
        <v>12.5</v>
      </c>
      <c r="K24" s="24"/>
      <c r="L24" s="24">
        <f t="shared" si="1"/>
        <v>12.5</v>
      </c>
      <c r="M24" s="27">
        <f t="shared" si="2"/>
        <v>16.05</v>
      </c>
      <c r="N24" s="25" t="s">
        <v>10</v>
      </c>
      <c r="P24" s="11"/>
    </row>
    <row r="25" spans="4:16" s="6" customFormat="1" ht="12.6" customHeight="1">
      <c r="D25" s="9">
        <v>12</v>
      </c>
      <c r="E25" s="35" t="s">
        <v>41</v>
      </c>
      <c r="F25" s="35" t="s">
        <v>42</v>
      </c>
      <c r="G25" s="26">
        <v>19.600000000000001</v>
      </c>
      <c r="H25" s="26"/>
      <c r="I25" s="26">
        <f t="shared" si="0"/>
        <v>19.600000000000001</v>
      </c>
      <c r="J25" s="24">
        <v>12.5</v>
      </c>
      <c r="K25" s="24"/>
      <c r="L25" s="24">
        <f t="shared" si="1"/>
        <v>12.5</v>
      </c>
      <c r="M25" s="27">
        <f t="shared" si="2"/>
        <v>16.05</v>
      </c>
      <c r="N25" s="25" t="s">
        <v>10</v>
      </c>
      <c r="P25" s="11"/>
    </row>
    <row r="26" spans="4:16" s="6" customFormat="1" ht="12.6" customHeight="1">
      <c r="D26" s="9">
        <v>13</v>
      </c>
      <c r="E26" s="35" t="s">
        <v>43</v>
      </c>
      <c r="F26" s="35" t="s">
        <v>40</v>
      </c>
      <c r="G26" s="26">
        <v>20</v>
      </c>
      <c r="H26" s="26"/>
      <c r="I26" s="26">
        <f t="shared" si="0"/>
        <v>20</v>
      </c>
      <c r="J26" s="24">
        <v>15</v>
      </c>
      <c r="K26" s="24"/>
      <c r="L26" s="24">
        <f t="shared" si="1"/>
        <v>15</v>
      </c>
      <c r="M26" s="27">
        <f t="shared" si="2"/>
        <v>17.5</v>
      </c>
      <c r="N26" s="25" t="s">
        <v>10</v>
      </c>
      <c r="P26" s="11"/>
    </row>
    <row r="27" spans="4:16" s="6" customFormat="1" ht="12.6" customHeight="1">
      <c r="D27" s="9">
        <v>14</v>
      </c>
      <c r="E27" s="35" t="s">
        <v>44</v>
      </c>
      <c r="F27" s="35" t="s">
        <v>45</v>
      </c>
      <c r="G27" s="26">
        <v>18.8</v>
      </c>
      <c r="H27" s="26"/>
      <c r="I27" s="26">
        <f t="shared" si="0"/>
        <v>18.8</v>
      </c>
      <c r="J27" s="24">
        <v>14.5</v>
      </c>
      <c r="K27" s="24"/>
      <c r="L27" s="24">
        <f t="shared" si="1"/>
        <v>14.5</v>
      </c>
      <c r="M27" s="27">
        <f t="shared" si="2"/>
        <v>16.649999999999999</v>
      </c>
      <c r="N27" s="25" t="s">
        <v>10</v>
      </c>
      <c r="P27" s="11"/>
    </row>
    <row r="28" spans="4:16" s="6" customFormat="1" ht="12.6" customHeight="1">
      <c r="D28" s="9">
        <v>15</v>
      </c>
      <c r="E28" s="35" t="s">
        <v>46</v>
      </c>
      <c r="F28" s="76" t="s">
        <v>47</v>
      </c>
      <c r="G28" s="26">
        <v>16.75</v>
      </c>
      <c r="H28" s="26"/>
      <c r="I28" s="26">
        <f t="shared" si="0"/>
        <v>16.75</v>
      </c>
      <c r="J28" s="24">
        <v>14.75</v>
      </c>
      <c r="K28" s="24"/>
      <c r="L28" s="24">
        <f t="shared" si="1"/>
        <v>14.75</v>
      </c>
      <c r="M28" s="27">
        <f t="shared" si="2"/>
        <v>15.75</v>
      </c>
      <c r="N28" s="25" t="s">
        <v>10</v>
      </c>
      <c r="P28" s="11"/>
    </row>
    <row r="29" spans="4:16" s="6" customFormat="1" ht="12.6" customHeight="1">
      <c r="D29" s="9">
        <v>16</v>
      </c>
      <c r="E29" s="77" t="s">
        <v>48</v>
      </c>
      <c r="F29" s="77" t="s">
        <v>49</v>
      </c>
      <c r="G29" s="26">
        <v>17.149999999999999</v>
      </c>
      <c r="H29" s="26"/>
      <c r="I29" s="26">
        <f t="shared" si="0"/>
        <v>17.149999999999999</v>
      </c>
      <c r="J29" s="24">
        <v>15</v>
      </c>
      <c r="K29" s="24"/>
      <c r="L29" s="24">
        <f t="shared" si="1"/>
        <v>15</v>
      </c>
      <c r="M29" s="27">
        <f t="shared" si="2"/>
        <v>16.074999999999999</v>
      </c>
      <c r="N29" s="25" t="s">
        <v>10</v>
      </c>
      <c r="P29" s="11"/>
    </row>
    <row r="30" spans="4:16" s="6" customFormat="1" ht="12.6" customHeight="1">
      <c r="D30" s="9">
        <v>17</v>
      </c>
      <c r="E30" s="77" t="s">
        <v>48</v>
      </c>
      <c r="F30" s="77" t="s">
        <v>50</v>
      </c>
      <c r="G30" s="26">
        <v>17.95</v>
      </c>
      <c r="H30" s="26"/>
      <c r="I30" s="26">
        <f t="shared" si="0"/>
        <v>17.95</v>
      </c>
      <c r="J30" s="24">
        <v>15</v>
      </c>
      <c r="K30" s="24"/>
      <c r="L30" s="24">
        <f t="shared" si="1"/>
        <v>15</v>
      </c>
      <c r="M30" s="27">
        <f t="shared" si="2"/>
        <v>16.475000000000001</v>
      </c>
      <c r="N30" s="25" t="s">
        <v>10</v>
      </c>
      <c r="P30" s="11"/>
    </row>
    <row r="31" spans="4:16" s="6" customFormat="1" ht="12.6" customHeight="1">
      <c r="D31" s="9">
        <v>18</v>
      </c>
      <c r="E31" s="35" t="s">
        <v>51</v>
      </c>
      <c r="F31" s="35" t="s">
        <v>24</v>
      </c>
      <c r="G31" s="26">
        <v>19.600000000000001</v>
      </c>
      <c r="H31" s="26"/>
      <c r="I31" s="26">
        <f t="shared" si="0"/>
        <v>19.600000000000001</v>
      </c>
      <c r="J31" s="24">
        <v>14.5</v>
      </c>
      <c r="K31" s="24"/>
      <c r="L31" s="24">
        <f t="shared" si="1"/>
        <v>14.5</v>
      </c>
      <c r="M31" s="27">
        <f t="shared" si="2"/>
        <v>17.05</v>
      </c>
      <c r="N31" s="25" t="s">
        <v>10</v>
      </c>
      <c r="P31" s="11"/>
    </row>
    <row r="32" spans="4:16" s="6" customFormat="1" ht="12.6" customHeight="1">
      <c r="D32" s="9">
        <v>19</v>
      </c>
      <c r="E32" s="35" t="s">
        <v>52</v>
      </c>
      <c r="F32" s="35" t="s">
        <v>53</v>
      </c>
      <c r="G32" s="26">
        <v>19.600000000000001</v>
      </c>
      <c r="H32" s="26"/>
      <c r="I32" s="26">
        <f t="shared" si="0"/>
        <v>19.600000000000001</v>
      </c>
      <c r="J32" s="24">
        <v>14.25</v>
      </c>
      <c r="K32" s="24"/>
      <c r="L32" s="24">
        <f t="shared" si="1"/>
        <v>14.25</v>
      </c>
      <c r="M32" s="27">
        <f t="shared" si="2"/>
        <v>16.925000000000001</v>
      </c>
      <c r="N32" s="25" t="s">
        <v>10</v>
      </c>
      <c r="P32" s="11"/>
    </row>
    <row r="33" spans="4:16" s="6" customFormat="1" ht="12.6" customHeight="1">
      <c r="D33" s="9">
        <v>20</v>
      </c>
      <c r="E33" s="35" t="s">
        <v>54</v>
      </c>
      <c r="F33" s="35" t="s">
        <v>55</v>
      </c>
      <c r="G33" s="26">
        <v>17.75</v>
      </c>
      <c r="H33" s="26"/>
      <c r="I33" s="26">
        <f t="shared" si="0"/>
        <v>17.75</v>
      </c>
      <c r="J33" s="24">
        <v>14.5</v>
      </c>
      <c r="K33" s="24"/>
      <c r="L33" s="24">
        <f t="shared" si="1"/>
        <v>14.5</v>
      </c>
      <c r="M33" s="27">
        <f t="shared" si="2"/>
        <v>16.125</v>
      </c>
      <c r="N33" s="25" t="s">
        <v>10</v>
      </c>
      <c r="P33" s="11"/>
    </row>
    <row r="34" spans="4:16" s="6" customFormat="1" ht="12.6" customHeight="1">
      <c r="D34" s="9">
        <v>21</v>
      </c>
      <c r="E34" s="35" t="s">
        <v>56</v>
      </c>
      <c r="F34" s="35" t="s">
        <v>57</v>
      </c>
      <c r="G34" s="26">
        <v>19.600000000000001</v>
      </c>
      <c r="H34" s="26"/>
      <c r="I34" s="26">
        <f t="shared" si="0"/>
        <v>19.600000000000001</v>
      </c>
      <c r="J34" s="24">
        <v>14.5</v>
      </c>
      <c r="K34" s="24"/>
      <c r="L34" s="24">
        <f t="shared" si="1"/>
        <v>14.5</v>
      </c>
      <c r="M34" s="27">
        <f t="shared" si="2"/>
        <v>17.05</v>
      </c>
      <c r="N34" s="25" t="s">
        <v>10</v>
      </c>
      <c r="P34" s="11"/>
    </row>
    <row r="35" spans="4:16" s="6" customFormat="1" ht="12.6" customHeight="1">
      <c r="D35" s="9">
        <v>22</v>
      </c>
      <c r="E35" s="35" t="s">
        <v>58</v>
      </c>
      <c r="F35" s="35" t="s">
        <v>59</v>
      </c>
      <c r="G35" s="26">
        <v>19.600000000000001</v>
      </c>
      <c r="H35" s="26"/>
      <c r="I35" s="26">
        <f t="shared" si="0"/>
        <v>19.600000000000001</v>
      </c>
      <c r="J35" s="24">
        <v>14.75</v>
      </c>
      <c r="K35" s="24"/>
      <c r="L35" s="24">
        <f t="shared" si="1"/>
        <v>14.75</v>
      </c>
      <c r="M35" s="27">
        <f t="shared" si="2"/>
        <v>17.175000000000001</v>
      </c>
      <c r="N35" s="25" t="s">
        <v>10</v>
      </c>
      <c r="P35" s="11"/>
    </row>
    <row r="36" spans="4:16" s="6" customFormat="1" ht="12.6" customHeight="1">
      <c r="D36" s="9">
        <v>23</v>
      </c>
      <c r="E36" s="35" t="s">
        <v>60</v>
      </c>
      <c r="F36" s="35" t="s">
        <v>61</v>
      </c>
      <c r="G36" s="26">
        <v>17.55</v>
      </c>
      <c r="H36" s="26"/>
      <c r="I36" s="26">
        <f t="shared" si="0"/>
        <v>17.55</v>
      </c>
      <c r="J36" s="24">
        <v>14.75</v>
      </c>
      <c r="K36" s="24"/>
      <c r="L36" s="24">
        <f t="shared" si="1"/>
        <v>14.75</v>
      </c>
      <c r="M36" s="27">
        <f t="shared" si="2"/>
        <v>16.149999999999999</v>
      </c>
      <c r="N36" s="25" t="s">
        <v>10</v>
      </c>
      <c r="P36" s="11"/>
    </row>
    <row r="37" spans="4:16" s="6" customFormat="1" ht="12.6" customHeight="1">
      <c r="D37" s="9">
        <v>24</v>
      </c>
      <c r="E37" s="35" t="s">
        <v>62</v>
      </c>
      <c r="F37" s="35" t="s">
        <v>63</v>
      </c>
      <c r="G37" s="26">
        <v>19.600000000000001</v>
      </c>
      <c r="H37" s="26"/>
      <c r="I37" s="26">
        <f t="shared" si="0"/>
        <v>19.600000000000001</v>
      </c>
      <c r="J37" s="24">
        <v>13.5</v>
      </c>
      <c r="K37" s="24"/>
      <c r="L37" s="24">
        <f t="shared" si="1"/>
        <v>13.5</v>
      </c>
      <c r="M37" s="27">
        <f t="shared" si="2"/>
        <v>16.55</v>
      </c>
      <c r="N37" s="25" t="s">
        <v>10</v>
      </c>
      <c r="P37" s="11"/>
    </row>
    <row r="38" spans="4:16" s="6" customFormat="1" ht="12.6" customHeight="1">
      <c r="D38" s="9">
        <v>25</v>
      </c>
      <c r="E38" s="35" t="s">
        <v>64</v>
      </c>
      <c r="F38" s="35" t="s">
        <v>65</v>
      </c>
      <c r="G38" s="26">
        <v>17.350000000000001</v>
      </c>
      <c r="H38" s="26"/>
      <c r="I38" s="26">
        <f t="shared" si="0"/>
        <v>17.350000000000001</v>
      </c>
      <c r="J38" s="24">
        <v>15</v>
      </c>
      <c r="K38" s="24"/>
      <c r="L38" s="24">
        <f t="shared" si="1"/>
        <v>15</v>
      </c>
      <c r="M38" s="27">
        <f t="shared" si="2"/>
        <v>16.175000000000001</v>
      </c>
      <c r="N38" s="25" t="s">
        <v>10</v>
      </c>
      <c r="P38" s="11"/>
    </row>
    <row r="39" spans="4:16" s="6" customFormat="1" ht="12.6" customHeight="1">
      <c r="D39" s="9">
        <v>26</v>
      </c>
      <c r="E39" s="35" t="s">
        <v>66</v>
      </c>
      <c r="F39" s="76" t="s">
        <v>67</v>
      </c>
      <c r="G39" s="26">
        <v>18.350000000000001</v>
      </c>
      <c r="H39" s="26"/>
      <c r="I39" s="26">
        <f t="shared" si="0"/>
        <v>18.350000000000001</v>
      </c>
      <c r="J39" s="24">
        <v>13.75</v>
      </c>
      <c r="K39" s="24"/>
      <c r="L39" s="24">
        <f t="shared" si="1"/>
        <v>13.75</v>
      </c>
      <c r="M39" s="27">
        <f t="shared" si="2"/>
        <v>16.05</v>
      </c>
      <c r="N39" s="25" t="s">
        <v>10</v>
      </c>
      <c r="P39" s="11"/>
    </row>
    <row r="40" spans="4:16" s="6" customFormat="1" ht="12.6" customHeight="1">
      <c r="D40" s="9">
        <v>27</v>
      </c>
      <c r="E40" s="35" t="s">
        <v>68</v>
      </c>
      <c r="F40" s="35" t="s">
        <v>69</v>
      </c>
      <c r="G40" s="26">
        <v>19.2</v>
      </c>
      <c r="H40" s="26"/>
      <c r="I40" s="26">
        <f t="shared" si="0"/>
        <v>19.2</v>
      </c>
      <c r="J40" s="24">
        <v>14.75</v>
      </c>
      <c r="K40" s="24"/>
      <c r="L40" s="24">
        <f t="shared" si="1"/>
        <v>14.75</v>
      </c>
      <c r="M40" s="27">
        <f t="shared" si="2"/>
        <v>16.975000000000001</v>
      </c>
      <c r="N40" s="25" t="s">
        <v>10</v>
      </c>
      <c r="P40" s="11"/>
    </row>
    <row r="41" spans="4:16" s="6" customFormat="1" ht="12.6" customHeight="1">
      <c r="D41" s="9">
        <v>28</v>
      </c>
      <c r="E41" s="35" t="s">
        <v>70</v>
      </c>
      <c r="F41" s="35" t="s">
        <v>71</v>
      </c>
      <c r="G41" s="26">
        <v>16.75</v>
      </c>
      <c r="H41" s="26"/>
      <c r="I41" s="26">
        <f t="shared" si="0"/>
        <v>16.75</v>
      </c>
      <c r="J41" s="24">
        <v>15</v>
      </c>
      <c r="K41" s="24"/>
      <c r="L41" s="24">
        <f t="shared" si="1"/>
        <v>15</v>
      </c>
      <c r="M41" s="27">
        <f t="shared" si="2"/>
        <v>15.875</v>
      </c>
      <c r="N41" s="25" t="s">
        <v>10</v>
      </c>
      <c r="P41" s="11"/>
    </row>
    <row r="42" spans="4:16" s="6" customFormat="1" ht="12.6" customHeight="1">
      <c r="D42" s="9">
        <v>29</v>
      </c>
      <c r="E42" s="35" t="s">
        <v>72</v>
      </c>
      <c r="F42" s="35" t="s">
        <v>45</v>
      </c>
      <c r="G42" s="26">
        <v>19.600000000000001</v>
      </c>
      <c r="H42" s="26"/>
      <c r="I42" s="26">
        <f t="shared" si="0"/>
        <v>19.600000000000001</v>
      </c>
      <c r="J42" s="24">
        <v>15</v>
      </c>
      <c r="K42" s="24"/>
      <c r="L42" s="24">
        <f t="shared" si="1"/>
        <v>15</v>
      </c>
      <c r="M42" s="27">
        <f t="shared" si="2"/>
        <v>17.3</v>
      </c>
      <c r="N42" s="25" t="s">
        <v>10</v>
      </c>
      <c r="P42" s="11"/>
    </row>
    <row r="43" spans="4:16" s="6" customFormat="1" ht="12.6" customHeight="1">
      <c r="D43" s="9">
        <v>30</v>
      </c>
      <c r="E43" s="35" t="s">
        <v>73</v>
      </c>
      <c r="F43" s="35" t="s">
        <v>74</v>
      </c>
      <c r="G43" s="26">
        <v>17.95</v>
      </c>
      <c r="H43" s="26"/>
      <c r="I43" s="26">
        <f t="shared" si="0"/>
        <v>17.95</v>
      </c>
      <c r="J43" s="24">
        <v>12.5</v>
      </c>
      <c r="K43" s="24"/>
      <c r="L43" s="24">
        <f t="shared" si="1"/>
        <v>12.5</v>
      </c>
      <c r="M43" s="27">
        <f t="shared" si="2"/>
        <v>15.225</v>
      </c>
      <c r="N43" s="25" t="s">
        <v>10</v>
      </c>
      <c r="P43" s="11"/>
    </row>
    <row r="44" spans="4:16" s="6" customFormat="1" ht="12.6" customHeight="1">
      <c r="D44" s="9">
        <v>31</v>
      </c>
      <c r="E44" s="35" t="s">
        <v>75</v>
      </c>
      <c r="F44" s="35" t="s">
        <v>76</v>
      </c>
      <c r="G44" s="26">
        <v>19.600000000000001</v>
      </c>
      <c r="H44" s="26"/>
      <c r="I44" s="26">
        <f t="shared" si="0"/>
        <v>19.600000000000001</v>
      </c>
      <c r="J44" s="24">
        <v>14</v>
      </c>
      <c r="K44" s="24"/>
      <c r="L44" s="24">
        <f t="shared" si="1"/>
        <v>14</v>
      </c>
      <c r="M44" s="27">
        <f t="shared" si="2"/>
        <v>16.8</v>
      </c>
      <c r="N44" s="25" t="s">
        <v>10</v>
      </c>
      <c r="P44" s="11"/>
    </row>
    <row r="45" spans="4:16" s="6" customFormat="1" ht="12.6" customHeight="1">
      <c r="D45" s="9">
        <v>32</v>
      </c>
      <c r="E45" s="35" t="s">
        <v>77</v>
      </c>
      <c r="F45" s="35" t="s">
        <v>35</v>
      </c>
      <c r="G45" s="26">
        <v>19.600000000000001</v>
      </c>
      <c r="H45" s="26"/>
      <c r="I45" s="26">
        <f t="shared" si="0"/>
        <v>19.600000000000001</v>
      </c>
      <c r="J45" s="24">
        <v>14.5</v>
      </c>
      <c r="K45" s="24"/>
      <c r="L45" s="24">
        <f t="shared" si="1"/>
        <v>14.5</v>
      </c>
      <c r="M45" s="27">
        <f t="shared" si="2"/>
        <v>17.05</v>
      </c>
      <c r="N45" s="25" t="s">
        <v>10</v>
      </c>
      <c r="P45" s="11"/>
    </row>
    <row r="46" spans="4:16" s="6" customFormat="1" ht="12.6" customHeight="1">
      <c r="D46" s="9">
        <v>33</v>
      </c>
      <c r="E46" s="35" t="s">
        <v>78</v>
      </c>
      <c r="F46" s="35" t="s">
        <v>40</v>
      </c>
      <c r="G46" s="26">
        <v>19.600000000000001</v>
      </c>
      <c r="H46" s="26"/>
      <c r="I46" s="26">
        <f t="shared" si="0"/>
        <v>19.600000000000001</v>
      </c>
      <c r="J46" s="24">
        <v>13.75</v>
      </c>
      <c r="K46" s="24"/>
      <c r="L46" s="24">
        <f t="shared" si="1"/>
        <v>13.75</v>
      </c>
      <c r="M46" s="27">
        <f t="shared" si="2"/>
        <v>16.675000000000001</v>
      </c>
      <c r="N46" s="25" t="s">
        <v>10</v>
      </c>
      <c r="P46" s="11"/>
    </row>
    <row r="47" spans="4:16" s="6" customFormat="1" ht="12.6" customHeight="1">
      <c r="D47" s="9">
        <v>34</v>
      </c>
      <c r="E47" s="35" t="s">
        <v>79</v>
      </c>
      <c r="F47" s="35" t="s">
        <v>80</v>
      </c>
      <c r="G47" s="26">
        <v>18.350000000000001</v>
      </c>
      <c r="H47" s="26"/>
      <c r="I47" s="26">
        <f t="shared" si="0"/>
        <v>18.350000000000001</v>
      </c>
      <c r="J47" s="24">
        <v>14.25</v>
      </c>
      <c r="K47" s="24"/>
      <c r="L47" s="24">
        <f t="shared" si="1"/>
        <v>14.25</v>
      </c>
      <c r="M47" s="27">
        <f t="shared" si="2"/>
        <v>16.3</v>
      </c>
      <c r="N47" s="25" t="s">
        <v>10</v>
      </c>
      <c r="P47" s="11"/>
    </row>
    <row r="48" spans="4:16" s="6" customFormat="1" ht="12.6" customHeight="1">
      <c r="D48" s="9">
        <v>35</v>
      </c>
      <c r="E48" s="35" t="s">
        <v>81</v>
      </c>
      <c r="F48" s="35" t="s">
        <v>82</v>
      </c>
      <c r="G48" s="26">
        <v>18.399999999999999</v>
      </c>
      <c r="H48" s="26"/>
      <c r="I48" s="26">
        <f t="shared" si="0"/>
        <v>18.399999999999999</v>
      </c>
      <c r="J48" s="24">
        <v>15.25</v>
      </c>
      <c r="K48" s="24"/>
      <c r="L48" s="24">
        <f t="shared" si="1"/>
        <v>15.25</v>
      </c>
      <c r="M48" s="27">
        <f t="shared" si="2"/>
        <v>16.824999999999999</v>
      </c>
      <c r="N48" s="25" t="s">
        <v>10</v>
      </c>
      <c r="P48" s="11"/>
    </row>
    <row r="49" spans="1:16" s="6" customFormat="1" ht="12.6" customHeight="1">
      <c r="D49" s="9">
        <v>36</v>
      </c>
      <c r="E49" s="35" t="s">
        <v>83</v>
      </c>
      <c r="F49" s="35" t="s">
        <v>40</v>
      </c>
      <c r="G49" s="26">
        <v>18.399999999999999</v>
      </c>
      <c r="H49" s="26"/>
      <c r="I49" s="26">
        <f t="shared" si="0"/>
        <v>18.399999999999999</v>
      </c>
      <c r="J49" s="24">
        <v>14.25</v>
      </c>
      <c r="K49" s="24"/>
      <c r="L49" s="24">
        <f t="shared" si="1"/>
        <v>14.25</v>
      </c>
      <c r="M49" s="27">
        <f t="shared" si="2"/>
        <v>16.324999999999999</v>
      </c>
      <c r="N49" s="25" t="s">
        <v>10</v>
      </c>
      <c r="P49" s="11"/>
    </row>
    <row r="50" spans="1:16" s="6" customFormat="1" ht="12.6" customHeight="1">
      <c r="D50" s="9">
        <v>37</v>
      </c>
      <c r="E50" s="35" t="s">
        <v>84</v>
      </c>
      <c r="F50" s="76" t="s">
        <v>85</v>
      </c>
      <c r="G50" s="26">
        <v>18.8</v>
      </c>
      <c r="H50" s="26"/>
      <c r="I50" s="26">
        <f t="shared" si="0"/>
        <v>18.8</v>
      </c>
      <c r="J50" s="24">
        <v>12.75</v>
      </c>
      <c r="K50" s="24"/>
      <c r="L50" s="24">
        <f t="shared" si="1"/>
        <v>12.75</v>
      </c>
      <c r="M50" s="27">
        <f t="shared" si="2"/>
        <v>15.775</v>
      </c>
      <c r="N50" s="25" t="s">
        <v>10</v>
      </c>
      <c r="P50" s="11"/>
    </row>
    <row r="51" spans="1:16" s="6" customFormat="1" ht="12.6" customHeight="1">
      <c r="D51" s="9">
        <v>38</v>
      </c>
      <c r="E51" s="216" t="s">
        <v>86</v>
      </c>
      <c r="F51" s="216" t="s">
        <v>87</v>
      </c>
      <c r="G51" s="24">
        <v>15.950000000000001</v>
      </c>
      <c r="H51" s="24"/>
      <c r="I51" s="24">
        <f t="shared" si="0"/>
        <v>15.950000000000001</v>
      </c>
      <c r="J51" s="24">
        <v>13.75</v>
      </c>
      <c r="K51" s="24"/>
      <c r="L51" s="24">
        <f t="shared" si="1"/>
        <v>13.75</v>
      </c>
      <c r="M51" s="27">
        <f t="shared" si="2"/>
        <v>14.850000000000001</v>
      </c>
      <c r="N51" s="25" t="s">
        <v>10</v>
      </c>
      <c r="P51" s="11"/>
    </row>
    <row r="52" spans="1:16" s="6" customFormat="1" ht="12.6" customHeight="1">
      <c r="D52" s="9">
        <v>39</v>
      </c>
      <c r="E52" s="35" t="s">
        <v>88</v>
      </c>
      <c r="F52" s="35" t="s">
        <v>89</v>
      </c>
      <c r="G52" s="26">
        <v>18.8</v>
      </c>
      <c r="H52" s="26"/>
      <c r="I52" s="26">
        <f t="shared" si="0"/>
        <v>18.8</v>
      </c>
      <c r="J52" s="24">
        <v>12.25</v>
      </c>
      <c r="K52" s="24"/>
      <c r="L52" s="24">
        <f t="shared" si="1"/>
        <v>12.25</v>
      </c>
      <c r="M52" s="27">
        <f t="shared" si="2"/>
        <v>15.525</v>
      </c>
      <c r="N52" s="25" t="s">
        <v>10</v>
      </c>
      <c r="P52" s="11"/>
    </row>
    <row r="53" spans="1:16" s="6" customFormat="1" ht="12.6" customHeight="1">
      <c r="D53" s="9">
        <v>40</v>
      </c>
      <c r="E53" s="35" t="s">
        <v>90</v>
      </c>
      <c r="F53" s="35" t="s">
        <v>91</v>
      </c>
      <c r="G53" s="26">
        <v>18.95</v>
      </c>
      <c r="H53" s="26"/>
      <c r="I53" s="26">
        <f t="shared" si="0"/>
        <v>18.95</v>
      </c>
      <c r="J53" s="24">
        <v>16</v>
      </c>
      <c r="K53" s="24"/>
      <c r="L53" s="24">
        <f t="shared" si="1"/>
        <v>16</v>
      </c>
      <c r="M53" s="27">
        <f t="shared" si="2"/>
        <v>17.475000000000001</v>
      </c>
      <c r="N53" s="25" t="s">
        <v>10</v>
      </c>
      <c r="P53" s="11"/>
    </row>
    <row r="54" spans="1:16" s="6" customFormat="1" ht="12.6" customHeight="1">
      <c r="D54" s="9">
        <v>41</v>
      </c>
      <c r="E54" s="35" t="s">
        <v>92</v>
      </c>
      <c r="F54" s="35" t="s">
        <v>93</v>
      </c>
      <c r="G54" s="26">
        <v>17.95</v>
      </c>
      <c r="H54" s="26"/>
      <c r="I54" s="26">
        <f t="shared" si="0"/>
        <v>17.95</v>
      </c>
      <c r="J54" s="24">
        <v>14.25</v>
      </c>
      <c r="K54" s="24"/>
      <c r="L54" s="24">
        <f t="shared" si="1"/>
        <v>14.25</v>
      </c>
      <c r="M54" s="27">
        <f t="shared" si="2"/>
        <v>16.100000000000001</v>
      </c>
      <c r="N54" s="25" t="s">
        <v>10</v>
      </c>
      <c r="P54" s="11"/>
    </row>
    <row r="55" spans="1:16" s="6" customFormat="1" ht="12.6" customHeight="1">
      <c r="D55" s="9">
        <v>42</v>
      </c>
      <c r="E55" s="35" t="s">
        <v>94</v>
      </c>
      <c r="F55" s="35" t="s">
        <v>95</v>
      </c>
      <c r="G55" s="26">
        <v>20</v>
      </c>
      <c r="H55" s="26"/>
      <c r="I55" s="26">
        <f t="shared" si="0"/>
        <v>20</v>
      </c>
      <c r="J55" s="24">
        <v>14.5</v>
      </c>
      <c r="K55" s="24"/>
      <c r="L55" s="24">
        <f t="shared" si="1"/>
        <v>14.5</v>
      </c>
      <c r="M55" s="27">
        <f t="shared" si="2"/>
        <v>17.25</v>
      </c>
      <c r="N55" s="25" t="s">
        <v>10</v>
      </c>
      <c r="P55" s="11"/>
    </row>
    <row r="56" spans="1:16" s="6" customFormat="1" ht="12.6" customHeight="1">
      <c r="D56" s="9">
        <v>43</v>
      </c>
      <c r="E56" s="35" t="s">
        <v>96</v>
      </c>
      <c r="F56" s="35" t="s">
        <v>97</v>
      </c>
      <c r="G56" s="26">
        <v>19.2</v>
      </c>
      <c r="H56" s="26"/>
      <c r="I56" s="26">
        <f t="shared" si="0"/>
        <v>19.2</v>
      </c>
      <c r="J56" s="24">
        <v>15</v>
      </c>
      <c r="K56" s="24"/>
      <c r="L56" s="24">
        <f t="shared" si="1"/>
        <v>15</v>
      </c>
      <c r="M56" s="27">
        <f t="shared" si="2"/>
        <v>17.100000000000001</v>
      </c>
      <c r="N56" s="25" t="s">
        <v>10</v>
      </c>
      <c r="P56" s="11"/>
    </row>
    <row r="57" spans="1:16" s="6" customFormat="1" ht="12.6" customHeight="1">
      <c r="D57" s="9">
        <v>44</v>
      </c>
      <c r="E57" s="35" t="s">
        <v>98</v>
      </c>
      <c r="F57" s="35" t="s">
        <v>99</v>
      </c>
      <c r="G57" s="26">
        <v>15.950000000000001</v>
      </c>
      <c r="H57" s="26"/>
      <c r="I57" s="26">
        <f t="shared" si="0"/>
        <v>15.950000000000001</v>
      </c>
      <c r="J57" s="24">
        <v>12.5</v>
      </c>
      <c r="K57" s="24"/>
      <c r="L57" s="24">
        <f t="shared" si="1"/>
        <v>12.5</v>
      </c>
      <c r="M57" s="27">
        <f t="shared" si="2"/>
        <v>14.225000000000001</v>
      </c>
      <c r="N57" s="25" t="s">
        <v>10</v>
      </c>
      <c r="P57" s="11"/>
    </row>
    <row r="58" spans="1:16" s="6" customFormat="1" ht="12.6" customHeight="1">
      <c r="D58" s="9">
        <v>45</v>
      </c>
      <c r="E58" s="35" t="s">
        <v>100</v>
      </c>
      <c r="F58" s="35" t="s">
        <v>101</v>
      </c>
      <c r="G58" s="26">
        <v>17.350000000000001</v>
      </c>
      <c r="H58" s="26"/>
      <c r="I58" s="26">
        <f t="shared" si="0"/>
        <v>17.350000000000001</v>
      </c>
      <c r="J58" s="24">
        <v>14.25</v>
      </c>
      <c r="K58" s="24"/>
      <c r="L58" s="24">
        <f t="shared" si="1"/>
        <v>14.25</v>
      </c>
      <c r="M58" s="27">
        <f t="shared" si="2"/>
        <v>15.8</v>
      </c>
      <c r="N58" s="25" t="s">
        <v>10</v>
      </c>
      <c r="P58" s="11"/>
    </row>
    <row r="59" spans="1:16" s="6" customFormat="1" ht="12.6" customHeight="1">
      <c r="D59" s="9">
        <v>46</v>
      </c>
      <c r="E59" s="35" t="s">
        <v>102</v>
      </c>
      <c r="F59" s="35" t="s">
        <v>74</v>
      </c>
      <c r="G59" s="26">
        <v>19.600000000000001</v>
      </c>
      <c r="H59" s="26"/>
      <c r="I59" s="26">
        <f t="shared" si="0"/>
        <v>19.600000000000001</v>
      </c>
      <c r="J59" s="24">
        <v>12</v>
      </c>
      <c r="K59" s="24"/>
      <c r="L59" s="24">
        <f t="shared" si="1"/>
        <v>12</v>
      </c>
      <c r="M59" s="27">
        <f t="shared" si="2"/>
        <v>15.8</v>
      </c>
      <c r="N59" s="25" t="s">
        <v>10</v>
      </c>
      <c r="P59" s="11"/>
    </row>
    <row r="60" spans="1:16" s="6" customFormat="1" ht="12.6" customHeight="1">
      <c r="D60" s="9">
        <v>47</v>
      </c>
      <c r="E60" s="35" t="s">
        <v>103</v>
      </c>
      <c r="F60" s="35" t="s">
        <v>95</v>
      </c>
      <c r="G60" s="26">
        <v>19.600000000000001</v>
      </c>
      <c r="H60" s="26"/>
      <c r="I60" s="26">
        <f t="shared" si="0"/>
        <v>19.600000000000001</v>
      </c>
      <c r="J60" s="24">
        <v>14.75</v>
      </c>
      <c r="K60" s="24"/>
      <c r="L60" s="24">
        <f t="shared" si="1"/>
        <v>14.75</v>
      </c>
      <c r="M60" s="27">
        <f t="shared" si="2"/>
        <v>17.175000000000001</v>
      </c>
      <c r="N60" s="25" t="s">
        <v>10</v>
      </c>
      <c r="P60" s="11"/>
    </row>
    <row r="61" spans="1:16" s="6" customFormat="1" ht="12.6" customHeight="1">
      <c r="D61" s="9">
        <v>48</v>
      </c>
      <c r="E61" s="35" t="s">
        <v>104</v>
      </c>
      <c r="F61" s="35" t="s">
        <v>105</v>
      </c>
      <c r="G61" s="26">
        <v>19.600000000000001</v>
      </c>
      <c r="H61" s="26"/>
      <c r="I61" s="26">
        <f t="shared" si="0"/>
        <v>19.600000000000001</v>
      </c>
      <c r="J61" s="24">
        <v>14.75</v>
      </c>
      <c r="K61" s="24"/>
      <c r="L61" s="24">
        <f t="shared" si="1"/>
        <v>14.75</v>
      </c>
      <c r="M61" s="27">
        <f t="shared" si="2"/>
        <v>17.175000000000001</v>
      </c>
      <c r="N61" s="25" t="s">
        <v>10</v>
      </c>
      <c r="P61" s="11"/>
    </row>
    <row r="62" spans="1:16" ht="14.25" customHeight="1">
      <c r="A62" s="12"/>
      <c r="B62" s="13" t="s">
        <v>4</v>
      </c>
      <c r="C62" s="14"/>
      <c r="D62" s="28" t="s">
        <v>14</v>
      </c>
      <c r="E62" s="29"/>
      <c r="F62" s="30"/>
      <c r="G62" s="32">
        <f>AVERAGE(G14:G61)</f>
        <v>18.568750000000012</v>
      </c>
      <c r="H62" s="31"/>
      <c r="I62" s="31"/>
      <c r="J62" s="32">
        <f>AVERAGE(J14:J61)</f>
        <v>14.234375</v>
      </c>
      <c r="K62" s="31"/>
      <c r="L62" s="31"/>
      <c r="M62" s="32">
        <f>AVERAGE(M14:M61)</f>
        <v>16.401562500000001</v>
      </c>
      <c r="N62" s="31"/>
      <c r="P62" s="5"/>
    </row>
    <row r="63" spans="1:16" ht="15.6">
      <c r="A63" s="12"/>
      <c r="B63" s="15" t="s">
        <v>9</v>
      </c>
      <c r="C63" s="16"/>
      <c r="D63" s="28" t="s">
        <v>169</v>
      </c>
      <c r="E63" s="28"/>
      <c r="F63" s="28"/>
      <c r="G63" s="28"/>
      <c r="H63" s="28"/>
      <c r="I63" s="20"/>
      <c r="J63" s="17"/>
      <c r="K63" s="17"/>
      <c r="L63" s="17"/>
      <c r="M63" s="5"/>
      <c r="P63" s="5"/>
    </row>
    <row r="64" spans="1:16" ht="13.8">
      <c r="E64" s="20"/>
      <c r="F64" s="20"/>
      <c r="G64" s="20"/>
      <c r="H64" s="20"/>
      <c r="I64" s="20"/>
    </row>
    <row r="65" spans="5:9" ht="13.8">
      <c r="E65" s="20"/>
      <c r="F65" s="20"/>
      <c r="G65" s="20"/>
      <c r="H65" s="20"/>
      <c r="I65" s="20"/>
    </row>
    <row r="66" spans="5:9" ht="13.8">
      <c r="E66" s="21"/>
      <c r="F66" s="21"/>
      <c r="G66" s="21"/>
      <c r="H66" s="21"/>
      <c r="I66" s="21"/>
    </row>
    <row r="67" spans="5:9" ht="13.8">
      <c r="E67" s="22"/>
      <c r="F67" s="22"/>
      <c r="G67" s="22"/>
      <c r="H67" s="22"/>
      <c r="I67" s="22"/>
    </row>
  </sheetData>
  <mergeCells count="12">
    <mergeCell ref="D11:D13"/>
    <mergeCell ref="E11:E13"/>
    <mergeCell ref="F11:F13"/>
    <mergeCell ref="M11:M13"/>
    <mergeCell ref="N11:N13"/>
    <mergeCell ref="G11:I12"/>
    <mergeCell ref="J11:L12"/>
    <mergeCell ref="E9:N9"/>
    <mergeCell ref="E10:F10"/>
    <mergeCell ref="G10:I10"/>
    <mergeCell ref="J10:L10"/>
    <mergeCell ref="M10:N10"/>
  </mergeCells>
  <pageMargins left="0.15748031496062992" right="0.15748031496062992" top="0.15748031496062992" bottom="0.15748031496062992" header="0.15748031496062992" footer="0.1574803149606299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P67"/>
  <sheetViews>
    <sheetView topLeftCell="A4" workbookViewId="0">
      <selection activeCell="G13" sqref="G13:L13"/>
    </sheetView>
  </sheetViews>
  <sheetFormatPr baseColWidth="10" defaultRowHeight="13.2"/>
  <cols>
    <col min="1" max="1" width="0.44140625" customWidth="1"/>
    <col min="2" max="2" width="0.109375" hidden="1" customWidth="1"/>
    <col min="3" max="3" width="0.44140625" customWidth="1"/>
    <col min="4" max="4" width="5.5546875" customWidth="1"/>
    <col min="5" max="5" width="13.6640625" customWidth="1"/>
    <col min="6" max="6" width="16.88671875" customWidth="1"/>
    <col min="7" max="7" width="10.33203125" customWidth="1"/>
    <col min="8" max="8" width="6.109375" customWidth="1"/>
    <col min="9" max="9" width="7.44140625" customWidth="1"/>
    <col min="10" max="10" width="8.33203125" customWidth="1"/>
    <col min="11" max="11" width="6" customWidth="1"/>
    <col min="12" max="12" width="7.109375" customWidth="1"/>
    <col min="13" max="13" width="9.6640625" customWidth="1"/>
    <col min="14" max="14" width="10.109375" customWidth="1"/>
  </cols>
  <sheetData>
    <row r="1" spans="1:16" ht="2.25" hidden="1" customHeight="1"/>
    <row r="2" spans="1:16" hidden="1"/>
    <row r="3" spans="1:16" ht="6.75" hidden="1" customHeight="1"/>
    <row r="4" spans="1:16" ht="21" customHeight="1">
      <c r="A4" s="3" t="s">
        <v>20</v>
      </c>
      <c r="B4" s="3"/>
      <c r="C4" s="3"/>
      <c r="F4" s="3"/>
      <c r="G4" s="3"/>
      <c r="H4" s="3"/>
      <c r="I4" s="3"/>
      <c r="J4" s="3"/>
      <c r="K4" s="3"/>
      <c r="L4" s="3"/>
      <c r="M4" s="1"/>
    </row>
    <row r="5" spans="1:16" ht="18" customHeight="1">
      <c r="D5" s="8" t="s">
        <v>8</v>
      </c>
      <c r="E5" s="4"/>
      <c r="M5" s="4"/>
      <c r="N5" s="23"/>
    </row>
    <row r="6" spans="1:16" ht="4.5" customHeight="1">
      <c r="D6" s="8"/>
      <c r="E6" s="4"/>
      <c r="M6" s="4"/>
    </row>
    <row r="7" spans="1:16" ht="19.5" customHeight="1">
      <c r="D7" s="3"/>
      <c r="E7" s="7" t="s">
        <v>107</v>
      </c>
      <c r="F7" s="7"/>
      <c r="G7" s="7"/>
      <c r="H7" s="7"/>
      <c r="I7" s="7"/>
      <c r="J7" s="7"/>
      <c r="K7" s="7"/>
      <c r="L7" s="7"/>
      <c r="M7" s="1"/>
    </row>
    <row r="8" spans="1:16" ht="7.5" customHeight="1">
      <c r="D8" s="3"/>
      <c r="E8" s="3"/>
      <c r="F8" s="3"/>
      <c r="G8" s="3"/>
      <c r="H8" s="3"/>
      <c r="I8" s="3"/>
      <c r="J8" s="3"/>
      <c r="K8" s="3"/>
      <c r="L8" s="3"/>
      <c r="M8" s="1"/>
    </row>
    <row r="9" spans="1:16" ht="20.25" customHeight="1">
      <c r="D9" s="2"/>
      <c r="E9" s="310" t="s">
        <v>242</v>
      </c>
      <c r="F9" s="311"/>
      <c r="G9" s="311"/>
      <c r="H9" s="311"/>
      <c r="I9" s="311"/>
      <c r="J9" s="311"/>
      <c r="K9" s="311"/>
      <c r="L9" s="311"/>
      <c r="M9" s="311"/>
      <c r="N9" s="312"/>
      <c r="O9" s="18"/>
    </row>
    <row r="10" spans="1:16" ht="15" customHeight="1">
      <c r="D10" s="2"/>
      <c r="E10" s="313" t="s">
        <v>5</v>
      </c>
      <c r="F10" s="314"/>
      <c r="G10" s="315">
        <v>0.5</v>
      </c>
      <c r="H10" s="316"/>
      <c r="I10" s="314"/>
      <c r="J10" s="315">
        <v>0.5</v>
      </c>
      <c r="K10" s="316"/>
      <c r="L10" s="314"/>
      <c r="M10" s="317"/>
      <c r="N10" s="318"/>
      <c r="O10" s="19"/>
    </row>
    <row r="11" spans="1:16" ht="12.75" customHeight="1">
      <c r="D11" s="328" t="s">
        <v>0</v>
      </c>
      <c r="E11" s="322" t="s">
        <v>1</v>
      </c>
      <c r="F11" s="328" t="s">
        <v>2</v>
      </c>
      <c r="G11" s="322" t="s">
        <v>159</v>
      </c>
      <c r="H11" s="323"/>
      <c r="I11" s="324"/>
      <c r="J11" s="322" t="s">
        <v>106</v>
      </c>
      <c r="K11" s="323"/>
      <c r="L11" s="324" t="s">
        <v>7</v>
      </c>
      <c r="M11" s="319" t="s">
        <v>158</v>
      </c>
      <c r="N11" s="319" t="s">
        <v>3</v>
      </c>
      <c r="P11" s="5"/>
    </row>
    <row r="12" spans="1:16" ht="15.75" customHeight="1">
      <c r="D12" s="328"/>
      <c r="E12" s="325"/>
      <c r="F12" s="328"/>
      <c r="G12" s="325"/>
      <c r="H12" s="326"/>
      <c r="I12" s="327"/>
      <c r="J12" s="325"/>
      <c r="K12" s="326"/>
      <c r="L12" s="327"/>
      <c r="M12" s="320"/>
      <c r="N12" s="320"/>
      <c r="P12" s="5"/>
    </row>
    <row r="13" spans="1:16" ht="11.25" customHeight="1">
      <c r="D13" s="131"/>
      <c r="E13" s="131"/>
      <c r="F13" s="131"/>
      <c r="G13" s="144" t="s">
        <v>115</v>
      </c>
      <c r="H13" s="144" t="s">
        <v>116</v>
      </c>
      <c r="I13" s="144" t="s">
        <v>117</v>
      </c>
      <c r="J13" s="144" t="s">
        <v>115</v>
      </c>
      <c r="K13" s="144" t="s">
        <v>116</v>
      </c>
      <c r="L13" s="144" t="s">
        <v>117</v>
      </c>
      <c r="M13" s="321"/>
      <c r="N13" s="321"/>
      <c r="P13" s="5"/>
    </row>
    <row r="14" spans="1:16" s="6" customFormat="1" ht="12.6" customHeight="1">
      <c r="D14" s="9">
        <v>1</v>
      </c>
      <c r="E14" s="35" t="s">
        <v>21</v>
      </c>
      <c r="F14" s="35" t="s">
        <v>22</v>
      </c>
      <c r="G14" s="26">
        <v>16</v>
      </c>
      <c r="H14" s="26"/>
      <c r="I14" s="26">
        <f>G14</f>
        <v>16</v>
      </c>
      <c r="J14" s="24">
        <v>14</v>
      </c>
      <c r="K14" s="24"/>
      <c r="L14" s="24">
        <f>J14</f>
        <v>14</v>
      </c>
      <c r="M14" s="27">
        <f>I14*0.5+L14*0.5</f>
        <v>15</v>
      </c>
      <c r="N14" s="25" t="s">
        <v>10</v>
      </c>
      <c r="P14" s="11"/>
    </row>
    <row r="15" spans="1:16" s="6" customFormat="1" ht="12.6" customHeight="1">
      <c r="D15" s="9">
        <v>2</v>
      </c>
      <c r="E15" s="35" t="s">
        <v>23</v>
      </c>
      <c r="F15" s="35" t="s">
        <v>24</v>
      </c>
      <c r="G15" s="26">
        <v>14</v>
      </c>
      <c r="H15" s="26"/>
      <c r="I15" s="26">
        <f t="shared" ref="I15:I61" si="0">G15</f>
        <v>14</v>
      </c>
      <c r="J15" s="24">
        <v>12</v>
      </c>
      <c r="K15" s="24"/>
      <c r="L15" s="24">
        <f t="shared" ref="L15:L61" si="1">J15</f>
        <v>12</v>
      </c>
      <c r="M15" s="27">
        <f t="shared" ref="M15:M61" si="2">I15*0.5+L15*0.5</f>
        <v>13</v>
      </c>
      <c r="N15" s="25" t="s">
        <v>10</v>
      </c>
      <c r="P15" s="11"/>
    </row>
    <row r="16" spans="1:16" s="6" customFormat="1" ht="12.6" customHeight="1">
      <c r="D16" s="9">
        <v>3</v>
      </c>
      <c r="E16" s="35" t="s">
        <v>25</v>
      </c>
      <c r="F16" s="35" t="s">
        <v>26</v>
      </c>
      <c r="G16" s="26">
        <v>15</v>
      </c>
      <c r="H16" s="26"/>
      <c r="I16" s="26">
        <f t="shared" si="0"/>
        <v>15</v>
      </c>
      <c r="J16" s="24">
        <v>15</v>
      </c>
      <c r="K16" s="24"/>
      <c r="L16" s="24">
        <f t="shared" si="1"/>
        <v>15</v>
      </c>
      <c r="M16" s="27">
        <f t="shared" si="2"/>
        <v>15</v>
      </c>
      <c r="N16" s="25" t="s">
        <v>10</v>
      </c>
      <c r="O16"/>
      <c r="P16" s="11"/>
    </row>
    <row r="17" spans="4:16" s="6" customFormat="1" ht="12.6" customHeight="1">
      <c r="D17" s="9">
        <v>4</v>
      </c>
      <c r="E17" s="35" t="s">
        <v>27</v>
      </c>
      <c r="F17" s="35" t="s">
        <v>28</v>
      </c>
      <c r="G17" s="26">
        <v>14</v>
      </c>
      <c r="H17" s="26"/>
      <c r="I17" s="26">
        <f t="shared" si="0"/>
        <v>14</v>
      </c>
      <c r="J17" s="24">
        <v>16</v>
      </c>
      <c r="K17" s="24"/>
      <c r="L17" s="24">
        <f t="shared" si="1"/>
        <v>16</v>
      </c>
      <c r="M17" s="27">
        <f t="shared" si="2"/>
        <v>15</v>
      </c>
      <c r="N17" s="25" t="s">
        <v>10</v>
      </c>
      <c r="O17"/>
      <c r="P17" s="11"/>
    </row>
    <row r="18" spans="4:16" s="6" customFormat="1" ht="12.6" customHeight="1">
      <c r="D18" s="10">
        <v>5</v>
      </c>
      <c r="E18" s="35" t="s">
        <v>29</v>
      </c>
      <c r="F18" s="76" t="s">
        <v>30</v>
      </c>
      <c r="G18" s="26">
        <v>13</v>
      </c>
      <c r="H18" s="26"/>
      <c r="I18" s="26">
        <f t="shared" si="0"/>
        <v>13</v>
      </c>
      <c r="J18" s="24">
        <v>15</v>
      </c>
      <c r="K18" s="24"/>
      <c r="L18" s="24">
        <f t="shared" si="1"/>
        <v>15</v>
      </c>
      <c r="M18" s="27">
        <f t="shared" si="2"/>
        <v>14</v>
      </c>
      <c r="N18" s="25" t="s">
        <v>10</v>
      </c>
      <c r="O18"/>
      <c r="P18" s="11"/>
    </row>
    <row r="19" spans="4:16" s="6" customFormat="1" ht="12.6" customHeight="1">
      <c r="D19" s="9">
        <v>6</v>
      </c>
      <c r="E19" s="35" t="s">
        <v>19</v>
      </c>
      <c r="F19" s="35" t="s">
        <v>31</v>
      </c>
      <c r="G19" s="26">
        <v>12</v>
      </c>
      <c r="H19" s="26"/>
      <c r="I19" s="26">
        <f t="shared" si="0"/>
        <v>12</v>
      </c>
      <c r="J19" s="24">
        <v>11</v>
      </c>
      <c r="K19" s="24"/>
      <c r="L19" s="24">
        <f t="shared" si="1"/>
        <v>11</v>
      </c>
      <c r="M19" s="27">
        <f t="shared" si="2"/>
        <v>11.5</v>
      </c>
      <c r="N19" s="25" t="s">
        <v>10</v>
      </c>
      <c r="O19"/>
      <c r="P19" s="11"/>
    </row>
    <row r="20" spans="4:16" s="6" customFormat="1" ht="12.6" customHeight="1">
      <c r="D20" s="9">
        <v>7</v>
      </c>
      <c r="E20" s="35" t="s">
        <v>32</v>
      </c>
      <c r="F20" s="35" t="s">
        <v>33</v>
      </c>
      <c r="G20" s="26">
        <v>12</v>
      </c>
      <c r="H20" s="26"/>
      <c r="I20" s="26">
        <f t="shared" si="0"/>
        <v>12</v>
      </c>
      <c r="J20" s="24">
        <v>13</v>
      </c>
      <c r="K20" s="24"/>
      <c r="L20" s="24">
        <f t="shared" si="1"/>
        <v>13</v>
      </c>
      <c r="M20" s="27">
        <f t="shared" si="2"/>
        <v>12.5</v>
      </c>
      <c r="N20" s="25" t="s">
        <v>10</v>
      </c>
      <c r="O20"/>
      <c r="P20" s="11"/>
    </row>
    <row r="21" spans="4:16" s="6" customFormat="1" ht="12.6" customHeight="1">
      <c r="D21" s="9">
        <v>8</v>
      </c>
      <c r="E21" s="35" t="s">
        <v>34</v>
      </c>
      <c r="F21" s="35" t="s">
        <v>35</v>
      </c>
      <c r="G21" s="26">
        <v>15</v>
      </c>
      <c r="H21" s="26"/>
      <c r="I21" s="26">
        <f t="shared" si="0"/>
        <v>15</v>
      </c>
      <c r="J21" s="24">
        <v>11</v>
      </c>
      <c r="K21" s="24"/>
      <c r="L21" s="24">
        <f t="shared" si="1"/>
        <v>11</v>
      </c>
      <c r="M21" s="27">
        <f t="shared" si="2"/>
        <v>13</v>
      </c>
      <c r="N21" s="25" t="s">
        <v>10</v>
      </c>
      <c r="O21"/>
      <c r="P21" s="11"/>
    </row>
    <row r="22" spans="4:16" s="6" customFormat="1" ht="12.6" customHeight="1">
      <c r="D22" s="9">
        <v>9</v>
      </c>
      <c r="E22" s="35" t="s">
        <v>36</v>
      </c>
      <c r="F22" s="35" t="s">
        <v>35</v>
      </c>
      <c r="G22" s="26">
        <v>16</v>
      </c>
      <c r="H22" s="26"/>
      <c r="I22" s="26">
        <f t="shared" si="0"/>
        <v>16</v>
      </c>
      <c r="J22" s="24">
        <v>9</v>
      </c>
      <c r="K22" s="24"/>
      <c r="L22" s="24">
        <f t="shared" si="1"/>
        <v>9</v>
      </c>
      <c r="M22" s="27">
        <f t="shared" si="2"/>
        <v>12.5</v>
      </c>
      <c r="N22" s="25" t="s">
        <v>10</v>
      </c>
      <c r="P22" s="11"/>
    </row>
    <row r="23" spans="4:16" s="6" customFormat="1" ht="12.6" customHeight="1">
      <c r="D23" s="9">
        <v>10</v>
      </c>
      <c r="E23" s="35" t="s">
        <v>37</v>
      </c>
      <c r="F23" s="35" t="s">
        <v>38</v>
      </c>
      <c r="G23" s="26">
        <v>15</v>
      </c>
      <c r="H23" s="26"/>
      <c r="I23" s="26">
        <f t="shared" si="0"/>
        <v>15</v>
      </c>
      <c r="J23" s="24">
        <v>14</v>
      </c>
      <c r="K23" s="24"/>
      <c r="L23" s="24">
        <f t="shared" si="1"/>
        <v>14</v>
      </c>
      <c r="M23" s="27">
        <f t="shared" si="2"/>
        <v>14.5</v>
      </c>
      <c r="N23" s="25" t="s">
        <v>10</v>
      </c>
      <c r="P23" s="11"/>
    </row>
    <row r="24" spans="4:16" s="6" customFormat="1" ht="12.6" customHeight="1">
      <c r="D24" s="9">
        <v>11</v>
      </c>
      <c r="E24" s="35" t="s">
        <v>39</v>
      </c>
      <c r="F24" s="35" t="s">
        <v>40</v>
      </c>
      <c r="G24" s="26">
        <v>14</v>
      </c>
      <c r="H24" s="26"/>
      <c r="I24" s="26">
        <f t="shared" si="0"/>
        <v>14</v>
      </c>
      <c r="J24" s="24">
        <v>14</v>
      </c>
      <c r="K24" s="24"/>
      <c r="L24" s="24">
        <f t="shared" si="1"/>
        <v>14</v>
      </c>
      <c r="M24" s="27">
        <f t="shared" si="2"/>
        <v>14</v>
      </c>
      <c r="N24" s="25" t="s">
        <v>10</v>
      </c>
      <c r="P24" s="11"/>
    </row>
    <row r="25" spans="4:16" s="6" customFormat="1" ht="12.6" customHeight="1">
      <c r="D25" s="9">
        <v>12</v>
      </c>
      <c r="E25" s="35" t="s">
        <v>41</v>
      </c>
      <c r="F25" s="35" t="s">
        <v>42</v>
      </c>
      <c r="G25" s="26">
        <v>13</v>
      </c>
      <c r="H25" s="26"/>
      <c r="I25" s="26">
        <f t="shared" si="0"/>
        <v>13</v>
      </c>
      <c r="J25" s="24">
        <v>9</v>
      </c>
      <c r="K25" s="24"/>
      <c r="L25" s="24">
        <f t="shared" si="1"/>
        <v>9</v>
      </c>
      <c r="M25" s="27">
        <f t="shared" si="2"/>
        <v>11</v>
      </c>
      <c r="N25" s="25" t="s">
        <v>10</v>
      </c>
      <c r="P25" s="11"/>
    </row>
    <row r="26" spans="4:16" s="6" customFormat="1" ht="12.6" customHeight="1">
      <c r="D26" s="9">
        <v>13</v>
      </c>
      <c r="E26" s="35" t="s">
        <v>43</v>
      </c>
      <c r="F26" s="35" t="s">
        <v>40</v>
      </c>
      <c r="G26" s="26">
        <v>15</v>
      </c>
      <c r="H26" s="26"/>
      <c r="I26" s="26">
        <f t="shared" si="0"/>
        <v>15</v>
      </c>
      <c r="J26" s="24">
        <v>14</v>
      </c>
      <c r="K26" s="24"/>
      <c r="L26" s="24">
        <f t="shared" si="1"/>
        <v>14</v>
      </c>
      <c r="M26" s="27">
        <f t="shared" si="2"/>
        <v>14.5</v>
      </c>
      <c r="N26" s="25" t="s">
        <v>10</v>
      </c>
      <c r="P26" s="11"/>
    </row>
    <row r="27" spans="4:16" s="6" customFormat="1" ht="12.6" customHeight="1">
      <c r="D27" s="9">
        <v>14</v>
      </c>
      <c r="E27" s="35" t="s">
        <v>44</v>
      </c>
      <c r="F27" s="35" t="s">
        <v>45</v>
      </c>
      <c r="G27" s="26">
        <v>12</v>
      </c>
      <c r="H27" s="26"/>
      <c r="I27" s="26">
        <f t="shared" si="0"/>
        <v>12</v>
      </c>
      <c r="J27" s="24">
        <v>14</v>
      </c>
      <c r="K27" s="24"/>
      <c r="L27" s="24">
        <f t="shared" si="1"/>
        <v>14</v>
      </c>
      <c r="M27" s="27">
        <f t="shared" si="2"/>
        <v>13</v>
      </c>
      <c r="N27" s="25" t="s">
        <v>10</v>
      </c>
      <c r="P27" s="11"/>
    </row>
    <row r="28" spans="4:16" s="6" customFormat="1" ht="12.6" customHeight="1">
      <c r="D28" s="9">
        <v>15</v>
      </c>
      <c r="E28" s="35" t="s">
        <v>46</v>
      </c>
      <c r="F28" s="76" t="s">
        <v>47</v>
      </c>
      <c r="G28" s="26">
        <v>15</v>
      </c>
      <c r="H28" s="26"/>
      <c r="I28" s="26">
        <f t="shared" si="0"/>
        <v>15</v>
      </c>
      <c r="J28" s="24">
        <v>15</v>
      </c>
      <c r="K28" s="24"/>
      <c r="L28" s="24">
        <f t="shared" si="1"/>
        <v>15</v>
      </c>
      <c r="M28" s="27">
        <f t="shared" si="2"/>
        <v>15</v>
      </c>
      <c r="N28" s="25" t="s">
        <v>10</v>
      </c>
      <c r="P28" s="11"/>
    </row>
    <row r="29" spans="4:16" s="6" customFormat="1" ht="12.6" customHeight="1">
      <c r="D29" s="9">
        <v>16</v>
      </c>
      <c r="E29" s="77" t="s">
        <v>48</v>
      </c>
      <c r="F29" s="77" t="s">
        <v>49</v>
      </c>
      <c r="G29" s="26">
        <v>14</v>
      </c>
      <c r="H29" s="26"/>
      <c r="I29" s="26">
        <f t="shared" si="0"/>
        <v>14</v>
      </c>
      <c r="J29" s="24">
        <v>15</v>
      </c>
      <c r="K29" s="24"/>
      <c r="L29" s="24">
        <f t="shared" si="1"/>
        <v>15</v>
      </c>
      <c r="M29" s="27">
        <f t="shared" si="2"/>
        <v>14.5</v>
      </c>
      <c r="N29" s="25" t="s">
        <v>10</v>
      </c>
      <c r="P29" s="11"/>
    </row>
    <row r="30" spans="4:16" s="6" customFormat="1" ht="12.6" customHeight="1">
      <c r="D30" s="9">
        <v>17</v>
      </c>
      <c r="E30" s="77" t="s">
        <v>48</v>
      </c>
      <c r="F30" s="77" t="s">
        <v>50</v>
      </c>
      <c r="G30" s="26">
        <v>14</v>
      </c>
      <c r="H30" s="26"/>
      <c r="I30" s="26">
        <f t="shared" si="0"/>
        <v>14</v>
      </c>
      <c r="J30" s="24">
        <v>14</v>
      </c>
      <c r="K30" s="24"/>
      <c r="L30" s="24">
        <f t="shared" si="1"/>
        <v>14</v>
      </c>
      <c r="M30" s="27">
        <f t="shared" si="2"/>
        <v>14</v>
      </c>
      <c r="N30" s="25" t="s">
        <v>10</v>
      </c>
      <c r="P30" s="11"/>
    </row>
    <row r="31" spans="4:16" s="6" customFormat="1" ht="12.6" customHeight="1">
      <c r="D31" s="9">
        <v>18</v>
      </c>
      <c r="E31" s="35" t="s">
        <v>51</v>
      </c>
      <c r="F31" s="35" t="s">
        <v>24</v>
      </c>
      <c r="G31" s="26">
        <v>12</v>
      </c>
      <c r="H31" s="26"/>
      <c r="I31" s="26">
        <f t="shared" si="0"/>
        <v>12</v>
      </c>
      <c r="J31" s="24">
        <v>14</v>
      </c>
      <c r="K31" s="24"/>
      <c r="L31" s="24">
        <f t="shared" si="1"/>
        <v>14</v>
      </c>
      <c r="M31" s="27">
        <f t="shared" si="2"/>
        <v>13</v>
      </c>
      <c r="N31" s="25" t="s">
        <v>10</v>
      </c>
      <c r="P31" s="11"/>
    </row>
    <row r="32" spans="4:16" s="6" customFormat="1" ht="12.6" customHeight="1">
      <c r="D32" s="9">
        <v>19</v>
      </c>
      <c r="E32" s="35" t="s">
        <v>52</v>
      </c>
      <c r="F32" s="35" t="s">
        <v>53</v>
      </c>
      <c r="G32" s="26">
        <v>13</v>
      </c>
      <c r="H32" s="26"/>
      <c r="I32" s="26">
        <f t="shared" si="0"/>
        <v>13</v>
      </c>
      <c r="J32" s="24">
        <v>12</v>
      </c>
      <c r="K32" s="24"/>
      <c r="L32" s="24">
        <f t="shared" si="1"/>
        <v>12</v>
      </c>
      <c r="M32" s="27">
        <f t="shared" si="2"/>
        <v>12.5</v>
      </c>
      <c r="N32" s="25" t="s">
        <v>10</v>
      </c>
      <c r="P32" s="11"/>
    </row>
    <row r="33" spans="4:16" s="6" customFormat="1" ht="12.6" customHeight="1">
      <c r="D33" s="9">
        <v>20</v>
      </c>
      <c r="E33" s="35" t="s">
        <v>54</v>
      </c>
      <c r="F33" s="35" t="s">
        <v>55</v>
      </c>
      <c r="G33" s="26">
        <v>14</v>
      </c>
      <c r="H33" s="26"/>
      <c r="I33" s="26">
        <f t="shared" si="0"/>
        <v>14</v>
      </c>
      <c r="J33" s="24">
        <v>14</v>
      </c>
      <c r="K33" s="24"/>
      <c r="L33" s="24">
        <f t="shared" si="1"/>
        <v>14</v>
      </c>
      <c r="M33" s="27">
        <f t="shared" si="2"/>
        <v>14</v>
      </c>
      <c r="N33" s="25" t="s">
        <v>10</v>
      </c>
      <c r="P33" s="11"/>
    </row>
    <row r="34" spans="4:16" s="6" customFormat="1" ht="12.6" customHeight="1">
      <c r="D34" s="9">
        <v>21</v>
      </c>
      <c r="E34" s="35" t="s">
        <v>56</v>
      </c>
      <c r="F34" s="35" t="s">
        <v>57</v>
      </c>
      <c r="G34" s="26">
        <v>13</v>
      </c>
      <c r="H34" s="26"/>
      <c r="I34" s="26">
        <f t="shared" si="0"/>
        <v>13</v>
      </c>
      <c r="J34" s="24">
        <v>14</v>
      </c>
      <c r="K34" s="24"/>
      <c r="L34" s="24">
        <f t="shared" si="1"/>
        <v>14</v>
      </c>
      <c r="M34" s="27">
        <f t="shared" si="2"/>
        <v>13.5</v>
      </c>
      <c r="N34" s="25" t="s">
        <v>10</v>
      </c>
      <c r="P34" s="11"/>
    </row>
    <row r="35" spans="4:16" s="6" customFormat="1" ht="12.6" customHeight="1">
      <c r="D35" s="9">
        <v>22</v>
      </c>
      <c r="E35" s="35" t="s">
        <v>58</v>
      </c>
      <c r="F35" s="35" t="s">
        <v>59</v>
      </c>
      <c r="G35" s="26">
        <v>13</v>
      </c>
      <c r="H35" s="26"/>
      <c r="I35" s="26">
        <f t="shared" si="0"/>
        <v>13</v>
      </c>
      <c r="J35" s="24">
        <v>14</v>
      </c>
      <c r="K35" s="24"/>
      <c r="L35" s="24">
        <f t="shared" si="1"/>
        <v>14</v>
      </c>
      <c r="M35" s="27">
        <f t="shared" si="2"/>
        <v>13.5</v>
      </c>
      <c r="N35" s="25" t="s">
        <v>10</v>
      </c>
      <c r="P35" s="11"/>
    </row>
    <row r="36" spans="4:16" s="6" customFormat="1" ht="12.6" customHeight="1">
      <c r="D36" s="9">
        <v>23</v>
      </c>
      <c r="E36" s="35" t="s">
        <v>60</v>
      </c>
      <c r="F36" s="35" t="s">
        <v>61</v>
      </c>
      <c r="G36" s="26">
        <v>15</v>
      </c>
      <c r="H36" s="26"/>
      <c r="I36" s="26">
        <f t="shared" si="0"/>
        <v>15</v>
      </c>
      <c r="J36" s="24">
        <v>14</v>
      </c>
      <c r="K36" s="24"/>
      <c r="L36" s="24">
        <f t="shared" si="1"/>
        <v>14</v>
      </c>
      <c r="M36" s="27">
        <f t="shared" si="2"/>
        <v>14.5</v>
      </c>
      <c r="N36" s="25" t="s">
        <v>10</v>
      </c>
      <c r="P36" s="11"/>
    </row>
    <row r="37" spans="4:16" s="6" customFormat="1" ht="12.6" customHeight="1">
      <c r="D37" s="9">
        <v>24</v>
      </c>
      <c r="E37" s="35" t="s">
        <v>62</v>
      </c>
      <c r="F37" s="35" t="s">
        <v>63</v>
      </c>
      <c r="G37" s="26">
        <v>16</v>
      </c>
      <c r="H37" s="26"/>
      <c r="I37" s="26">
        <f t="shared" si="0"/>
        <v>16</v>
      </c>
      <c r="J37" s="24">
        <v>13</v>
      </c>
      <c r="K37" s="24"/>
      <c r="L37" s="24">
        <f t="shared" si="1"/>
        <v>13</v>
      </c>
      <c r="M37" s="27">
        <f t="shared" si="2"/>
        <v>14.5</v>
      </c>
      <c r="N37" s="25" t="s">
        <v>10</v>
      </c>
      <c r="P37" s="11"/>
    </row>
    <row r="38" spans="4:16" s="6" customFormat="1" ht="12.6" customHeight="1">
      <c r="D38" s="9">
        <v>25</v>
      </c>
      <c r="E38" s="35" t="s">
        <v>64</v>
      </c>
      <c r="F38" s="35" t="s">
        <v>65</v>
      </c>
      <c r="G38" s="26">
        <v>13</v>
      </c>
      <c r="H38" s="26"/>
      <c r="I38" s="26">
        <f t="shared" si="0"/>
        <v>13</v>
      </c>
      <c r="J38" s="24">
        <v>13</v>
      </c>
      <c r="K38" s="24"/>
      <c r="L38" s="24">
        <f t="shared" si="1"/>
        <v>13</v>
      </c>
      <c r="M38" s="27">
        <f t="shared" si="2"/>
        <v>13</v>
      </c>
      <c r="N38" s="25" t="s">
        <v>10</v>
      </c>
      <c r="P38" s="11"/>
    </row>
    <row r="39" spans="4:16" s="6" customFormat="1" ht="12.6" customHeight="1">
      <c r="D39" s="9">
        <v>26</v>
      </c>
      <c r="E39" s="35" t="s">
        <v>66</v>
      </c>
      <c r="F39" s="76" t="s">
        <v>67</v>
      </c>
      <c r="G39" s="26">
        <v>13</v>
      </c>
      <c r="H39" s="26"/>
      <c r="I39" s="26">
        <f t="shared" si="0"/>
        <v>13</v>
      </c>
      <c r="J39" s="24">
        <v>11</v>
      </c>
      <c r="K39" s="24"/>
      <c r="L39" s="24">
        <f t="shared" si="1"/>
        <v>11</v>
      </c>
      <c r="M39" s="27">
        <f t="shared" si="2"/>
        <v>12</v>
      </c>
      <c r="N39" s="25" t="s">
        <v>10</v>
      </c>
      <c r="P39" s="11"/>
    </row>
    <row r="40" spans="4:16" s="6" customFormat="1" ht="12.6" customHeight="1">
      <c r="D40" s="9">
        <v>27</v>
      </c>
      <c r="E40" s="35" t="s">
        <v>68</v>
      </c>
      <c r="F40" s="35" t="s">
        <v>69</v>
      </c>
      <c r="G40" s="26">
        <v>13</v>
      </c>
      <c r="H40" s="26"/>
      <c r="I40" s="26">
        <f t="shared" si="0"/>
        <v>13</v>
      </c>
      <c r="J40" s="24">
        <v>14</v>
      </c>
      <c r="K40" s="24"/>
      <c r="L40" s="24">
        <f t="shared" si="1"/>
        <v>14</v>
      </c>
      <c r="M40" s="27">
        <f t="shared" si="2"/>
        <v>13.5</v>
      </c>
      <c r="N40" s="25" t="s">
        <v>10</v>
      </c>
      <c r="P40" s="11"/>
    </row>
    <row r="41" spans="4:16" s="6" customFormat="1" ht="12.6" customHeight="1">
      <c r="D41" s="9">
        <v>28</v>
      </c>
      <c r="E41" s="35" t="s">
        <v>70</v>
      </c>
      <c r="F41" s="35" t="s">
        <v>71</v>
      </c>
      <c r="G41" s="26">
        <v>16</v>
      </c>
      <c r="H41" s="26"/>
      <c r="I41" s="26">
        <f t="shared" si="0"/>
        <v>16</v>
      </c>
      <c r="J41" s="24">
        <v>14</v>
      </c>
      <c r="K41" s="24"/>
      <c r="L41" s="24">
        <f t="shared" si="1"/>
        <v>14</v>
      </c>
      <c r="M41" s="27">
        <f t="shared" si="2"/>
        <v>15</v>
      </c>
      <c r="N41" s="25" t="s">
        <v>10</v>
      </c>
      <c r="P41" s="11"/>
    </row>
    <row r="42" spans="4:16" s="6" customFormat="1" ht="12.6" customHeight="1">
      <c r="D42" s="9">
        <v>29</v>
      </c>
      <c r="E42" s="35" t="s">
        <v>72</v>
      </c>
      <c r="F42" s="35" t="s">
        <v>45</v>
      </c>
      <c r="G42" s="26">
        <v>16</v>
      </c>
      <c r="H42" s="26"/>
      <c r="I42" s="26">
        <f t="shared" si="0"/>
        <v>16</v>
      </c>
      <c r="J42" s="24">
        <v>14</v>
      </c>
      <c r="K42" s="24"/>
      <c r="L42" s="24">
        <f t="shared" si="1"/>
        <v>14</v>
      </c>
      <c r="M42" s="27">
        <f t="shared" si="2"/>
        <v>15</v>
      </c>
      <c r="N42" s="25" t="s">
        <v>10</v>
      </c>
      <c r="P42" s="11"/>
    </row>
    <row r="43" spans="4:16" s="6" customFormat="1" ht="12.6" customHeight="1">
      <c r="D43" s="9">
        <v>30</v>
      </c>
      <c r="E43" s="35" t="s">
        <v>73</v>
      </c>
      <c r="F43" s="35" t="s">
        <v>74</v>
      </c>
      <c r="G43" s="26">
        <v>12</v>
      </c>
      <c r="H43" s="26"/>
      <c r="I43" s="26">
        <f t="shared" si="0"/>
        <v>12</v>
      </c>
      <c r="J43" s="24">
        <v>15</v>
      </c>
      <c r="K43" s="24"/>
      <c r="L43" s="24">
        <f t="shared" si="1"/>
        <v>15</v>
      </c>
      <c r="M43" s="27">
        <f t="shared" si="2"/>
        <v>13.5</v>
      </c>
      <c r="N43" s="25" t="s">
        <v>10</v>
      </c>
      <c r="P43" s="11"/>
    </row>
    <row r="44" spans="4:16" s="6" customFormat="1" ht="12.6" customHeight="1">
      <c r="D44" s="9">
        <v>31</v>
      </c>
      <c r="E44" s="35" t="s">
        <v>75</v>
      </c>
      <c r="F44" s="35" t="s">
        <v>76</v>
      </c>
      <c r="G44" s="26">
        <v>15</v>
      </c>
      <c r="H44" s="26"/>
      <c r="I44" s="26">
        <f t="shared" si="0"/>
        <v>15</v>
      </c>
      <c r="J44" s="24">
        <v>10</v>
      </c>
      <c r="K44" s="24"/>
      <c r="L44" s="24">
        <f t="shared" si="1"/>
        <v>10</v>
      </c>
      <c r="M44" s="27">
        <f t="shared" si="2"/>
        <v>12.5</v>
      </c>
      <c r="N44" s="25" t="s">
        <v>10</v>
      </c>
      <c r="P44" s="11"/>
    </row>
    <row r="45" spans="4:16" s="6" customFormat="1" ht="12.6" customHeight="1">
      <c r="D45" s="9">
        <v>32</v>
      </c>
      <c r="E45" s="35" t="s">
        <v>77</v>
      </c>
      <c r="F45" s="35" t="s">
        <v>35</v>
      </c>
      <c r="G45" s="26">
        <v>13</v>
      </c>
      <c r="H45" s="26"/>
      <c r="I45" s="26">
        <f t="shared" si="0"/>
        <v>13</v>
      </c>
      <c r="J45" s="24">
        <v>14</v>
      </c>
      <c r="K45" s="24"/>
      <c r="L45" s="24">
        <f t="shared" si="1"/>
        <v>14</v>
      </c>
      <c r="M45" s="27">
        <f t="shared" si="2"/>
        <v>13.5</v>
      </c>
      <c r="N45" s="25" t="s">
        <v>10</v>
      </c>
      <c r="P45" s="11"/>
    </row>
    <row r="46" spans="4:16" s="6" customFormat="1" ht="12.6" customHeight="1">
      <c r="D46" s="9">
        <v>33</v>
      </c>
      <c r="E46" s="35" t="s">
        <v>78</v>
      </c>
      <c r="F46" s="35" t="s">
        <v>40</v>
      </c>
      <c r="G46" s="26">
        <v>13</v>
      </c>
      <c r="H46" s="26"/>
      <c r="I46" s="26">
        <f t="shared" si="0"/>
        <v>13</v>
      </c>
      <c r="J46" s="24">
        <v>14</v>
      </c>
      <c r="K46" s="24"/>
      <c r="L46" s="24">
        <f t="shared" si="1"/>
        <v>14</v>
      </c>
      <c r="M46" s="27">
        <f t="shared" si="2"/>
        <v>13.5</v>
      </c>
      <c r="N46" s="25" t="s">
        <v>10</v>
      </c>
      <c r="P46" s="11"/>
    </row>
    <row r="47" spans="4:16" s="6" customFormat="1" ht="12.6" customHeight="1">
      <c r="D47" s="9">
        <v>34</v>
      </c>
      <c r="E47" s="35" t="s">
        <v>79</v>
      </c>
      <c r="F47" s="35" t="s">
        <v>80</v>
      </c>
      <c r="G47" s="26">
        <v>13</v>
      </c>
      <c r="H47" s="26"/>
      <c r="I47" s="26">
        <f t="shared" si="0"/>
        <v>13</v>
      </c>
      <c r="J47" s="24">
        <v>12</v>
      </c>
      <c r="K47" s="24"/>
      <c r="L47" s="24">
        <f t="shared" si="1"/>
        <v>12</v>
      </c>
      <c r="M47" s="27">
        <f t="shared" si="2"/>
        <v>12.5</v>
      </c>
      <c r="N47" s="25" t="s">
        <v>10</v>
      </c>
      <c r="P47" s="11"/>
    </row>
    <row r="48" spans="4:16" s="6" customFormat="1" ht="12.6" customHeight="1">
      <c r="D48" s="9">
        <v>35</v>
      </c>
      <c r="E48" s="35" t="s">
        <v>81</v>
      </c>
      <c r="F48" s="35" t="s">
        <v>82</v>
      </c>
      <c r="G48" s="26">
        <v>16</v>
      </c>
      <c r="H48" s="26"/>
      <c r="I48" s="26">
        <f t="shared" si="0"/>
        <v>16</v>
      </c>
      <c r="J48" s="24">
        <v>11</v>
      </c>
      <c r="K48" s="24"/>
      <c r="L48" s="24">
        <f t="shared" si="1"/>
        <v>11</v>
      </c>
      <c r="M48" s="27">
        <f t="shared" si="2"/>
        <v>13.5</v>
      </c>
      <c r="N48" s="25" t="s">
        <v>10</v>
      </c>
      <c r="P48" s="11"/>
    </row>
    <row r="49" spans="1:16" s="6" customFormat="1" ht="12.6" customHeight="1">
      <c r="D49" s="9">
        <v>36</v>
      </c>
      <c r="E49" s="35" t="s">
        <v>83</v>
      </c>
      <c r="F49" s="35" t="s">
        <v>40</v>
      </c>
      <c r="G49" s="26">
        <v>15</v>
      </c>
      <c r="H49" s="26"/>
      <c r="I49" s="26">
        <f t="shared" si="0"/>
        <v>15</v>
      </c>
      <c r="J49" s="24">
        <v>10</v>
      </c>
      <c r="K49" s="24"/>
      <c r="L49" s="24">
        <f t="shared" si="1"/>
        <v>10</v>
      </c>
      <c r="M49" s="27">
        <f t="shared" si="2"/>
        <v>12.5</v>
      </c>
      <c r="N49" s="25" t="s">
        <v>10</v>
      </c>
      <c r="P49" s="11"/>
    </row>
    <row r="50" spans="1:16" s="6" customFormat="1" ht="12.6" customHeight="1">
      <c r="D50" s="9">
        <v>37</v>
      </c>
      <c r="E50" s="35" t="s">
        <v>84</v>
      </c>
      <c r="F50" s="76" t="s">
        <v>85</v>
      </c>
      <c r="G50" s="26">
        <v>16</v>
      </c>
      <c r="H50" s="26"/>
      <c r="I50" s="26">
        <f t="shared" si="0"/>
        <v>16</v>
      </c>
      <c r="J50" s="24">
        <v>14</v>
      </c>
      <c r="K50" s="24"/>
      <c r="L50" s="24">
        <f t="shared" si="1"/>
        <v>14</v>
      </c>
      <c r="M50" s="27">
        <f t="shared" si="2"/>
        <v>15</v>
      </c>
      <c r="N50" s="25" t="s">
        <v>10</v>
      </c>
      <c r="P50" s="11"/>
    </row>
    <row r="51" spans="1:16" s="6" customFormat="1" ht="12.6" customHeight="1">
      <c r="D51" s="9">
        <v>38</v>
      </c>
      <c r="E51" s="35" t="s">
        <v>86</v>
      </c>
      <c r="F51" s="35" t="s">
        <v>87</v>
      </c>
      <c r="G51" s="26">
        <v>14</v>
      </c>
      <c r="H51" s="26"/>
      <c r="I51" s="26">
        <f t="shared" si="0"/>
        <v>14</v>
      </c>
      <c r="J51" s="24">
        <v>11</v>
      </c>
      <c r="K51" s="24"/>
      <c r="L51" s="24">
        <f t="shared" si="1"/>
        <v>11</v>
      </c>
      <c r="M51" s="27">
        <f t="shared" si="2"/>
        <v>12.5</v>
      </c>
      <c r="N51" s="25" t="s">
        <v>10</v>
      </c>
      <c r="P51" s="11"/>
    </row>
    <row r="52" spans="1:16" s="6" customFormat="1" ht="12.6" customHeight="1">
      <c r="D52" s="9">
        <v>39</v>
      </c>
      <c r="E52" s="35" t="s">
        <v>88</v>
      </c>
      <c r="F52" s="35" t="s">
        <v>89</v>
      </c>
      <c r="G52" s="26">
        <v>15</v>
      </c>
      <c r="H52" s="26"/>
      <c r="I52" s="26">
        <f t="shared" si="0"/>
        <v>15</v>
      </c>
      <c r="J52" s="24">
        <v>14</v>
      </c>
      <c r="K52" s="24"/>
      <c r="L52" s="24">
        <f t="shared" si="1"/>
        <v>14</v>
      </c>
      <c r="M52" s="27">
        <f t="shared" si="2"/>
        <v>14.5</v>
      </c>
      <c r="N52" s="25" t="s">
        <v>10</v>
      </c>
      <c r="P52" s="11"/>
    </row>
    <row r="53" spans="1:16" s="6" customFormat="1" ht="12.6" customHeight="1">
      <c r="D53" s="9">
        <v>40</v>
      </c>
      <c r="E53" s="35" t="s">
        <v>90</v>
      </c>
      <c r="F53" s="35" t="s">
        <v>91</v>
      </c>
      <c r="G53" s="26">
        <v>15</v>
      </c>
      <c r="H53" s="26"/>
      <c r="I53" s="26">
        <f t="shared" si="0"/>
        <v>15</v>
      </c>
      <c r="J53" s="24">
        <v>11</v>
      </c>
      <c r="K53" s="24"/>
      <c r="L53" s="24">
        <f t="shared" si="1"/>
        <v>11</v>
      </c>
      <c r="M53" s="27">
        <f t="shared" si="2"/>
        <v>13</v>
      </c>
      <c r="N53" s="25" t="s">
        <v>10</v>
      </c>
      <c r="P53" s="11"/>
    </row>
    <row r="54" spans="1:16" s="6" customFormat="1" ht="12.6" customHeight="1">
      <c r="D54" s="9">
        <v>41</v>
      </c>
      <c r="E54" s="35" t="s">
        <v>92</v>
      </c>
      <c r="F54" s="35" t="s">
        <v>93</v>
      </c>
      <c r="G54" s="26">
        <v>15</v>
      </c>
      <c r="H54" s="26"/>
      <c r="I54" s="26">
        <f t="shared" si="0"/>
        <v>15</v>
      </c>
      <c r="J54" s="24">
        <v>8</v>
      </c>
      <c r="K54" s="24"/>
      <c r="L54" s="24">
        <f t="shared" si="1"/>
        <v>8</v>
      </c>
      <c r="M54" s="27">
        <f t="shared" si="2"/>
        <v>11.5</v>
      </c>
      <c r="N54" s="25" t="s">
        <v>10</v>
      </c>
      <c r="P54" s="11"/>
    </row>
    <row r="55" spans="1:16" s="6" customFormat="1" ht="12.6" customHeight="1">
      <c r="D55" s="9">
        <v>42</v>
      </c>
      <c r="E55" s="35" t="s">
        <v>94</v>
      </c>
      <c r="F55" s="35" t="s">
        <v>95</v>
      </c>
      <c r="G55" s="26">
        <v>14</v>
      </c>
      <c r="H55" s="26"/>
      <c r="I55" s="26">
        <f t="shared" si="0"/>
        <v>14</v>
      </c>
      <c r="J55" s="24">
        <v>13</v>
      </c>
      <c r="K55" s="24"/>
      <c r="L55" s="24">
        <f t="shared" si="1"/>
        <v>13</v>
      </c>
      <c r="M55" s="27">
        <f t="shared" si="2"/>
        <v>13.5</v>
      </c>
      <c r="N55" s="25" t="s">
        <v>10</v>
      </c>
      <c r="P55" s="11"/>
    </row>
    <row r="56" spans="1:16" s="6" customFormat="1" ht="12.6" customHeight="1">
      <c r="D56" s="9">
        <v>43</v>
      </c>
      <c r="E56" s="35" t="s">
        <v>96</v>
      </c>
      <c r="F56" s="35" t="s">
        <v>97</v>
      </c>
      <c r="G56" s="26">
        <v>16</v>
      </c>
      <c r="H56" s="26"/>
      <c r="I56" s="26">
        <f t="shared" si="0"/>
        <v>16</v>
      </c>
      <c r="J56" s="24">
        <v>16</v>
      </c>
      <c r="K56" s="24"/>
      <c r="L56" s="24">
        <f t="shared" si="1"/>
        <v>16</v>
      </c>
      <c r="M56" s="27">
        <f t="shared" si="2"/>
        <v>16</v>
      </c>
      <c r="N56" s="25" t="s">
        <v>10</v>
      </c>
      <c r="P56" s="11"/>
    </row>
    <row r="57" spans="1:16" s="6" customFormat="1" ht="12.6" customHeight="1">
      <c r="D57" s="9">
        <v>44</v>
      </c>
      <c r="E57" s="35" t="s">
        <v>98</v>
      </c>
      <c r="F57" s="35" t="s">
        <v>99</v>
      </c>
      <c r="G57" s="26">
        <v>14</v>
      </c>
      <c r="H57" s="26"/>
      <c r="I57" s="26">
        <f t="shared" si="0"/>
        <v>14</v>
      </c>
      <c r="J57" s="24">
        <v>10</v>
      </c>
      <c r="K57" s="24"/>
      <c r="L57" s="24">
        <f t="shared" si="1"/>
        <v>10</v>
      </c>
      <c r="M57" s="27">
        <f t="shared" si="2"/>
        <v>12</v>
      </c>
      <c r="N57" s="25" t="s">
        <v>10</v>
      </c>
      <c r="P57" s="11"/>
    </row>
    <row r="58" spans="1:16" s="6" customFormat="1" ht="12.6" customHeight="1">
      <c r="D58" s="9">
        <v>45</v>
      </c>
      <c r="E58" s="35" t="s">
        <v>100</v>
      </c>
      <c r="F58" s="35" t="s">
        <v>101</v>
      </c>
      <c r="G58" s="26">
        <v>15</v>
      </c>
      <c r="H58" s="26"/>
      <c r="I58" s="26">
        <f t="shared" si="0"/>
        <v>15</v>
      </c>
      <c r="J58" s="24">
        <v>14</v>
      </c>
      <c r="K58" s="24"/>
      <c r="L58" s="24">
        <f t="shared" si="1"/>
        <v>14</v>
      </c>
      <c r="M58" s="27">
        <f t="shared" si="2"/>
        <v>14.5</v>
      </c>
      <c r="N58" s="25" t="s">
        <v>10</v>
      </c>
      <c r="P58" s="11"/>
    </row>
    <row r="59" spans="1:16" s="6" customFormat="1" ht="12.6" customHeight="1">
      <c r="D59" s="9">
        <v>46</v>
      </c>
      <c r="E59" s="35" t="s">
        <v>102</v>
      </c>
      <c r="F59" s="35" t="s">
        <v>74</v>
      </c>
      <c r="G59" s="26">
        <v>12</v>
      </c>
      <c r="H59" s="26"/>
      <c r="I59" s="26">
        <f t="shared" si="0"/>
        <v>12</v>
      </c>
      <c r="J59" s="24">
        <v>15</v>
      </c>
      <c r="K59" s="24"/>
      <c r="L59" s="24">
        <f t="shared" si="1"/>
        <v>15</v>
      </c>
      <c r="M59" s="27">
        <f t="shared" si="2"/>
        <v>13.5</v>
      </c>
      <c r="N59" s="25" t="s">
        <v>10</v>
      </c>
      <c r="P59" s="11"/>
    </row>
    <row r="60" spans="1:16" s="6" customFormat="1" ht="12.6" customHeight="1">
      <c r="D60" s="9">
        <v>47</v>
      </c>
      <c r="E60" s="35" t="s">
        <v>103</v>
      </c>
      <c r="F60" s="35" t="s">
        <v>95</v>
      </c>
      <c r="G60" s="26">
        <v>13</v>
      </c>
      <c r="H60" s="26"/>
      <c r="I60" s="26">
        <f t="shared" si="0"/>
        <v>13</v>
      </c>
      <c r="J60" s="24">
        <v>15</v>
      </c>
      <c r="K60" s="24"/>
      <c r="L60" s="24">
        <f t="shared" si="1"/>
        <v>15</v>
      </c>
      <c r="M60" s="27">
        <f t="shared" si="2"/>
        <v>14</v>
      </c>
      <c r="N60" s="25" t="s">
        <v>10</v>
      </c>
      <c r="P60" s="11"/>
    </row>
    <row r="61" spans="1:16" s="6" customFormat="1" ht="12.6" customHeight="1">
      <c r="D61" s="9">
        <v>48</v>
      </c>
      <c r="E61" s="35" t="s">
        <v>104</v>
      </c>
      <c r="F61" s="35" t="s">
        <v>105</v>
      </c>
      <c r="G61" s="26">
        <v>16</v>
      </c>
      <c r="H61" s="26"/>
      <c r="I61" s="26">
        <f t="shared" si="0"/>
        <v>16</v>
      </c>
      <c r="J61" s="24">
        <v>13</v>
      </c>
      <c r="K61" s="24"/>
      <c r="L61" s="24">
        <f t="shared" si="1"/>
        <v>13</v>
      </c>
      <c r="M61" s="27">
        <f t="shared" si="2"/>
        <v>14.5</v>
      </c>
      <c r="N61" s="25" t="s">
        <v>10</v>
      </c>
      <c r="P61" s="11"/>
    </row>
    <row r="62" spans="1:16" ht="14.25" customHeight="1">
      <c r="A62" s="12"/>
      <c r="B62" s="13" t="s">
        <v>4</v>
      </c>
      <c r="C62" s="14"/>
      <c r="D62" s="28" t="s">
        <v>14</v>
      </c>
      <c r="E62" s="29"/>
      <c r="F62" s="30"/>
      <c r="G62" s="32">
        <f>AVERAGE(G14:G61)</f>
        <v>14.125</v>
      </c>
      <c r="H62" s="31"/>
      <c r="I62" s="31"/>
      <c r="J62" s="32">
        <f>AVERAGE(J14:J61)</f>
        <v>13.041666666666666</v>
      </c>
      <c r="K62" s="31"/>
      <c r="L62" s="31"/>
      <c r="M62" s="32">
        <f>AVERAGE(M14:M61)</f>
        <v>13.583333333333334</v>
      </c>
      <c r="N62" s="31"/>
      <c r="P62" s="5"/>
    </row>
    <row r="63" spans="1:16" ht="15.6">
      <c r="A63" s="12"/>
      <c r="B63" s="15" t="s">
        <v>9</v>
      </c>
      <c r="C63" s="16"/>
      <c r="D63" s="28" t="s">
        <v>15</v>
      </c>
      <c r="E63" s="28"/>
      <c r="F63" s="28"/>
      <c r="G63" s="28"/>
      <c r="H63" s="28"/>
      <c r="I63" s="20"/>
      <c r="J63" s="17"/>
      <c r="K63" s="17"/>
      <c r="L63" s="17"/>
      <c r="M63" s="5"/>
      <c r="P63" s="5"/>
    </row>
    <row r="64" spans="1:16" ht="13.8">
      <c r="E64" s="20"/>
      <c r="F64" s="20"/>
      <c r="G64" s="20"/>
      <c r="H64" s="20"/>
      <c r="I64" s="20"/>
    </row>
    <row r="65" spans="5:9" ht="13.8">
      <c r="E65" s="20"/>
      <c r="F65" s="20"/>
      <c r="G65" s="20"/>
      <c r="H65" s="20"/>
      <c r="I65" s="20"/>
    </row>
    <row r="66" spans="5:9" ht="13.8">
      <c r="E66" s="21"/>
      <c r="F66" s="21"/>
      <c r="G66" s="21"/>
      <c r="H66" s="21"/>
      <c r="I66" s="21"/>
    </row>
    <row r="67" spans="5:9" ht="13.8">
      <c r="E67" s="22"/>
      <c r="F67" s="22"/>
      <c r="G67" s="22"/>
      <c r="H67" s="22"/>
      <c r="I67" s="22"/>
    </row>
  </sheetData>
  <mergeCells count="12">
    <mergeCell ref="M11:M13"/>
    <mergeCell ref="N11:N13"/>
    <mergeCell ref="E9:N9"/>
    <mergeCell ref="E10:F10"/>
    <mergeCell ref="G10:I10"/>
    <mergeCell ref="J10:L10"/>
    <mergeCell ref="M10:N10"/>
    <mergeCell ref="D11:D12"/>
    <mergeCell ref="E11:E12"/>
    <mergeCell ref="F11:F12"/>
    <mergeCell ref="G11:I12"/>
    <mergeCell ref="J11:L12"/>
  </mergeCells>
  <pageMargins left="0.15748031496062992" right="0.15748031496062992" top="0.15748031496062992" bottom="0.15748031496062992" header="0.15748031496062992" footer="0.1574803149606299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S66"/>
  <sheetViews>
    <sheetView topLeftCell="A4" workbookViewId="0">
      <selection activeCell="L46" sqref="L46"/>
    </sheetView>
  </sheetViews>
  <sheetFormatPr baseColWidth="10" defaultColWidth="11.44140625" defaultRowHeight="13.2"/>
  <cols>
    <col min="1" max="1" width="4.33203125" style="160" customWidth="1"/>
    <col min="2" max="2" width="15.88671875" style="160" customWidth="1"/>
    <col min="3" max="3" width="19.33203125" style="160" customWidth="1"/>
    <col min="4" max="4" width="7.5546875" style="160" customWidth="1"/>
    <col min="5" max="5" width="7.109375" style="160" customWidth="1"/>
    <col min="6" max="6" width="7.5546875" style="160" customWidth="1"/>
    <col min="7" max="7" width="9.44140625" style="160" customWidth="1"/>
    <col min="8" max="8" width="5.109375" style="160" customWidth="1"/>
    <col min="9" max="9" width="7.44140625" style="160" customWidth="1"/>
    <col min="10" max="10" width="8.44140625" style="160" customWidth="1"/>
    <col min="11" max="11" width="7.33203125" style="160" customWidth="1"/>
    <col min="12" max="16384" width="11.44140625" style="160"/>
  </cols>
  <sheetData>
    <row r="1" spans="1:14" ht="2.25" hidden="1" customHeight="1"/>
    <row r="2" spans="1:14" hidden="1"/>
    <row r="3" spans="1:14" ht="6.75" hidden="1" customHeight="1"/>
    <row r="4" spans="1:14" ht="21" customHeight="1">
      <c r="A4" s="159" t="s">
        <v>204</v>
      </c>
      <c r="B4" s="159"/>
      <c r="C4" s="159"/>
      <c r="G4" s="159"/>
      <c r="H4" s="159"/>
      <c r="I4" s="159"/>
      <c r="J4" s="159"/>
      <c r="K4" s="161"/>
      <c r="L4" s="161"/>
    </row>
    <row r="5" spans="1:14" ht="18" customHeight="1">
      <c r="A5" s="167" t="s">
        <v>8</v>
      </c>
      <c r="B5" s="168"/>
      <c r="G5" s="168"/>
      <c r="H5" s="168"/>
      <c r="I5" s="168"/>
      <c r="J5" s="329"/>
      <c r="K5" s="329"/>
    </row>
    <row r="6" spans="1:14" ht="4.5" customHeight="1">
      <c r="A6" s="167"/>
      <c r="B6" s="168"/>
      <c r="G6" s="168"/>
      <c r="H6" s="168"/>
      <c r="I6" s="168"/>
      <c r="J6" s="168"/>
    </row>
    <row r="7" spans="1:14" ht="19.5" customHeight="1">
      <c r="A7" s="159"/>
      <c r="B7" s="170" t="s">
        <v>222</v>
      </c>
      <c r="C7" s="170"/>
      <c r="D7" s="170"/>
      <c r="E7" s="170"/>
      <c r="F7" s="170"/>
      <c r="G7" s="171"/>
      <c r="H7" s="171"/>
      <c r="I7" s="171"/>
      <c r="J7" s="161"/>
    </row>
    <row r="8" spans="1:14" ht="4.5" customHeight="1">
      <c r="A8" s="159"/>
      <c r="B8" s="159"/>
      <c r="C8" s="159"/>
      <c r="D8" s="159"/>
      <c r="E8" s="159"/>
      <c r="F8" s="159"/>
      <c r="G8" s="161"/>
      <c r="H8" s="161"/>
      <c r="I8" s="161"/>
      <c r="J8" s="161"/>
    </row>
    <row r="9" spans="1:14" ht="6.75" customHeight="1">
      <c r="A9" s="159"/>
      <c r="B9" s="159"/>
      <c r="C9" s="159"/>
      <c r="D9" s="159"/>
      <c r="E9" s="159"/>
      <c r="F9" s="159"/>
      <c r="G9" s="161"/>
      <c r="H9" s="161"/>
      <c r="I9" s="161"/>
      <c r="J9" s="161"/>
    </row>
    <row r="10" spans="1:14" ht="15.75" customHeight="1">
      <c r="A10" s="171"/>
      <c r="B10" s="330" t="s">
        <v>223</v>
      </c>
      <c r="C10" s="331"/>
      <c r="D10" s="331"/>
      <c r="E10" s="331"/>
      <c r="F10" s="331"/>
      <c r="G10" s="331"/>
      <c r="H10" s="331"/>
      <c r="I10" s="331"/>
      <c r="J10" s="331"/>
      <c r="K10" s="332"/>
      <c r="L10" s="172"/>
    </row>
    <row r="11" spans="1:14" ht="12.75" customHeight="1">
      <c r="A11" s="171"/>
      <c r="B11" s="333" t="s">
        <v>5</v>
      </c>
      <c r="C11" s="334"/>
      <c r="D11" s="335">
        <v>0.5</v>
      </c>
      <c r="E11" s="336"/>
      <c r="F11" s="334"/>
      <c r="G11" s="335">
        <v>0.5</v>
      </c>
      <c r="H11" s="336"/>
      <c r="I11" s="337"/>
      <c r="J11" s="338"/>
      <c r="K11" s="339"/>
      <c r="L11" s="173"/>
    </row>
    <row r="12" spans="1:14" ht="12.75" customHeight="1">
      <c r="A12" s="340" t="s">
        <v>0</v>
      </c>
      <c r="B12" s="340" t="s">
        <v>1</v>
      </c>
      <c r="C12" s="340" t="s">
        <v>2</v>
      </c>
      <c r="D12" s="343" t="s">
        <v>224</v>
      </c>
      <c r="E12" s="344"/>
      <c r="F12" s="345"/>
      <c r="G12" s="343" t="s">
        <v>225</v>
      </c>
      <c r="H12" s="344"/>
      <c r="I12" s="345"/>
      <c r="J12" s="340" t="s">
        <v>158</v>
      </c>
      <c r="K12" s="340" t="s">
        <v>3</v>
      </c>
      <c r="M12" s="174"/>
      <c r="N12" s="174"/>
    </row>
    <row r="13" spans="1:14" ht="6" customHeight="1">
      <c r="A13" s="341"/>
      <c r="B13" s="341"/>
      <c r="C13" s="341"/>
      <c r="D13" s="346"/>
      <c r="E13" s="347"/>
      <c r="F13" s="348"/>
      <c r="G13" s="346"/>
      <c r="H13" s="347"/>
      <c r="I13" s="348"/>
      <c r="J13" s="341"/>
      <c r="K13" s="341"/>
      <c r="M13" s="174"/>
      <c r="N13" s="174"/>
    </row>
    <row r="14" spans="1:14" ht="17.25" customHeight="1">
      <c r="A14" s="342"/>
      <c r="B14" s="342"/>
      <c r="C14" s="342"/>
      <c r="D14" s="144" t="s">
        <v>115</v>
      </c>
      <c r="E14" s="144" t="s">
        <v>116</v>
      </c>
      <c r="F14" s="144" t="s">
        <v>117</v>
      </c>
      <c r="G14" s="144" t="s">
        <v>115</v>
      </c>
      <c r="H14" s="144" t="s">
        <v>116</v>
      </c>
      <c r="I14" s="144" t="s">
        <v>117</v>
      </c>
      <c r="J14" s="342"/>
      <c r="K14" s="342"/>
      <c r="M14" s="174"/>
      <c r="N14" s="174"/>
    </row>
    <row r="15" spans="1:14" s="178" customFormat="1" ht="12.9" customHeight="1">
      <c r="A15" s="175">
        <v>1</v>
      </c>
      <c r="B15" s="35" t="s">
        <v>21</v>
      </c>
      <c r="C15" s="35" t="s">
        <v>22</v>
      </c>
      <c r="D15" s="176">
        <f>'[3]trav LP GCF'!E11</f>
        <v>13</v>
      </c>
      <c r="E15" s="176"/>
      <c r="F15" s="176">
        <f>D15</f>
        <v>13</v>
      </c>
      <c r="G15" s="177">
        <f>'[3] comp soc LP GCF'!G11</f>
        <v>19</v>
      </c>
      <c r="H15" s="177"/>
      <c r="I15" s="177">
        <f>G15</f>
        <v>19</v>
      </c>
      <c r="J15" s="177">
        <f>D15*0.5+G15*0.5</f>
        <v>16</v>
      </c>
      <c r="K15" s="177" t="s">
        <v>10</v>
      </c>
      <c r="L15" s="178">
        <f>F15*0.5+I15*0.5</f>
        <v>16</v>
      </c>
      <c r="M15" s="179"/>
      <c r="N15" s="179"/>
    </row>
    <row r="16" spans="1:14" s="178" customFormat="1" ht="12.9" customHeight="1">
      <c r="A16" s="175">
        <v>2</v>
      </c>
      <c r="B16" s="35" t="s">
        <v>23</v>
      </c>
      <c r="C16" s="35" t="s">
        <v>24</v>
      </c>
      <c r="D16" s="176">
        <f>'[3]trav LP GCF'!E12</f>
        <v>18</v>
      </c>
      <c r="E16" s="176"/>
      <c r="F16" s="176">
        <f t="shared" ref="F16:F62" si="0">D16</f>
        <v>18</v>
      </c>
      <c r="G16" s="177">
        <f>'[3] comp soc LP GCF'!G12</f>
        <v>19.5</v>
      </c>
      <c r="H16" s="177"/>
      <c r="I16" s="177">
        <f t="shared" ref="I16:I62" si="1">G16</f>
        <v>19.5</v>
      </c>
      <c r="J16" s="177">
        <f t="shared" ref="J16:J62" si="2">D16*0.5+G16*0.5</f>
        <v>18.75</v>
      </c>
      <c r="K16" s="177" t="s">
        <v>10</v>
      </c>
      <c r="M16" s="179"/>
      <c r="N16" s="179"/>
    </row>
    <row r="17" spans="1:19" s="178" customFormat="1" ht="12.9" customHeight="1">
      <c r="A17" s="175">
        <v>3</v>
      </c>
      <c r="B17" s="35" t="s">
        <v>25</v>
      </c>
      <c r="C17" s="35" t="s">
        <v>26</v>
      </c>
      <c r="D17" s="176">
        <f>'[3]trav LP GCF'!E13</f>
        <v>18</v>
      </c>
      <c r="E17" s="176"/>
      <c r="F17" s="176">
        <f t="shared" si="0"/>
        <v>18</v>
      </c>
      <c r="G17" s="177">
        <f>'[3] comp soc LP GCF'!G13</f>
        <v>14.5</v>
      </c>
      <c r="H17" s="177"/>
      <c r="I17" s="177">
        <f t="shared" si="1"/>
        <v>14.5</v>
      </c>
      <c r="J17" s="177">
        <f t="shared" si="2"/>
        <v>16.25</v>
      </c>
      <c r="K17" s="177" t="s">
        <v>10</v>
      </c>
      <c r="L17" s="160"/>
      <c r="M17" s="179"/>
      <c r="N17" s="179"/>
      <c r="O17" s="160"/>
      <c r="P17" s="160"/>
      <c r="Q17" s="160"/>
      <c r="R17" s="160"/>
      <c r="S17" s="160"/>
    </row>
    <row r="18" spans="1:19" s="178" customFormat="1" ht="12.9" customHeight="1">
      <c r="A18" s="175">
        <v>4</v>
      </c>
      <c r="B18" s="35" t="s">
        <v>27</v>
      </c>
      <c r="C18" s="35" t="s">
        <v>28</v>
      </c>
      <c r="D18" s="176">
        <f>'[3]trav LP GCF'!E14</f>
        <v>10</v>
      </c>
      <c r="E18" s="176"/>
      <c r="F18" s="176">
        <f t="shared" si="0"/>
        <v>10</v>
      </c>
      <c r="G18" s="177">
        <f>'[3] comp soc LP GCF'!G14</f>
        <v>14.5</v>
      </c>
      <c r="H18" s="177"/>
      <c r="I18" s="177">
        <f t="shared" si="1"/>
        <v>14.5</v>
      </c>
      <c r="J18" s="177">
        <f t="shared" si="2"/>
        <v>12.25</v>
      </c>
      <c r="K18" s="177" t="s">
        <v>10</v>
      </c>
      <c r="L18" s="160"/>
      <c r="M18" s="179"/>
      <c r="N18" s="179"/>
      <c r="O18" s="160"/>
      <c r="P18" s="160"/>
      <c r="Q18" s="160"/>
      <c r="R18" s="160"/>
      <c r="S18" s="180"/>
    </row>
    <row r="19" spans="1:19" s="178" customFormat="1" ht="12.9" customHeight="1">
      <c r="A19" s="175">
        <v>5</v>
      </c>
      <c r="B19" s="35" t="s">
        <v>29</v>
      </c>
      <c r="C19" s="35" t="s">
        <v>30</v>
      </c>
      <c r="D19" s="176">
        <f>'[3]trav LP GCF'!E15</f>
        <v>8</v>
      </c>
      <c r="E19" s="176"/>
      <c r="F19" s="176">
        <f t="shared" si="0"/>
        <v>8</v>
      </c>
      <c r="G19" s="177">
        <f>'[3] comp soc LP GCF'!G15</f>
        <v>13.5</v>
      </c>
      <c r="H19" s="177"/>
      <c r="I19" s="177">
        <f t="shared" si="1"/>
        <v>13.5</v>
      </c>
      <c r="J19" s="177">
        <f t="shared" si="2"/>
        <v>10.75</v>
      </c>
      <c r="K19" s="177" t="s">
        <v>10</v>
      </c>
      <c r="L19" s="160"/>
      <c r="M19" s="179"/>
      <c r="N19" s="179"/>
      <c r="O19" s="160"/>
      <c r="P19" s="160"/>
      <c r="Q19" s="160"/>
      <c r="R19" s="160"/>
      <c r="S19" s="160"/>
    </row>
    <row r="20" spans="1:19" s="178" customFormat="1" ht="12.9" customHeight="1">
      <c r="A20" s="175">
        <v>6</v>
      </c>
      <c r="B20" s="35" t="s">
        <v>19</v>
      </c>
      <c r="C20" s="35" t="s">
        <v>31</v>
      </c>
      <c r="D20" s="176">
        <f>'[3]trav LP GCF'!E16</f>
        <v>18</v>
      </c>
      <c r="E20" s="176"/>
      <c r="F20" s="176">
        <f t="shared" si="0"/>
        <v>18</v>
      </c>
      <c r="G20" s="177">
        <f>'[3] comp soc LP GCF'!G16</f>
        <v>12.5</v>
      </c>
      <c r="H20" s="177"/>
      <c r="I20" s="177">
        <f t="shared" si="1"/>
        <v>12.5</v>
      </c>
      <c r="J20" s="177">
        <f t="shared" si="2"/>
        <v>15.25</v>
      </c>
      <c r="K20" s="177" t="s">
        <v>10</v>
      </c>
      <c r="L20" s="160"/>
      <c r="M20" s="179"/>
      <c r="N20" s="179"/>
      <c r="O20" s="160"/>
      <c r="P20" s="160"/>
      <c r="Q20" s="160"/>
      <c r="R20" s="160"/>
      <c r="S20" s="160"/>
    </row>
    <row r="21" spans="1:19" s="178" customFormat="1" ht="12.9" customHeight="1">
      <c r="A21" s="175">
        <v>7</v>
      </c>
      <c r="B21" s="35" t="s">
        <v>32</v>
      </c>
      <c r="C21" s="35" t="s">
        <v>33</v>
      </c>
      <c r="D21" s="176">
        <f>'[3]trav LP GCF'!E17</f>
        <v>17</v>
      </c>
      <c r="E21" s="176"/>
      <c r="F21" s="176">
        <f t="shared" si="0"/>
        <v>17</v>
      </c>
      <c r="G21" s="177">
        <f>'[3] comp soc LP GCF'!G17</f>
        <v>20</v>
      </c>
      <c r="H21" s="177"/>
      <c r="I21" s="177">
        <f t="shared" si="1"/>
        <v>20</v>
      </c>
      <c r="J21" s="177">
        <f t="shared" si="2"/>
        <v>18.5</v>
      </c>
      <c r="K21" s="177" t="s">
        <v>10</v>
      </c>
      <c r="L21" s="160"/>
      <c r="M21" s="179"/>
      <c r="N21" s="179"/>
      <c r="O21" s="160"/>
      <c r="P21" s="160"/>
      <c r="Q21" s="160"/>
      <c r="R21" s="160"/>
      <c r="S21" s="160"/>
    </row>
    <row r="22" spans="1:19" s="178" customFormat="1" ht="12.9" customHeight="1">
      <c r="A22" s="175">
        <v>8</v>
      </c>
      <c r="B22" s="35" t="s">
        <v>34</v>
      </c>
      <c r="C22" s="35" t="s">
        <v>35</v>
      </c>
      <c r="D22" s="176">
        <f>'[3]trav LP GCF'!E18</f>
        <v>18</v>
      </c>
      <c r="E22" s="176"/>
      <c r="F22" s="176">
        <f t="shared" si="0"/>
        <v>18</v>
      </c>
      <c r="G22" s="177">
        <f>'[3] comp soc LP GCF'!G18</f>
        <v>19.5</v>
      </c>
      <c r="H22" s="177"/>
      <c r="I22" s="177">
        <f t="shared" si="1"/>
        <v>19.5</v>
      </c>
      <c r="J22" s="177">
        <f t="shared" si="2"/>
        <v>18.75</v>
      </c>
      <c r="K22" s="177" t="s">
        <v>10</v>
      </c>
      <c r="L22" s="160"/>
      <c r="M22" s="179"/>
      <c r="N22" s="179"/>
      <c r="O22" s="160"/>
      <c r="P22" s="160"/>
      <c r="Q22" s="160"/>
      <c r="R22" s="160"/>
      <c r="S22" s="160"/>
    </row>
    <row r="23" spans="1:19" s="178" customFormat="1" ht="12.9" customHeight="1">
      <c r="A23" s="175">
        <v>9</v>
      </c>
      <c r="B23" s="35" t="s">
        <v>36</v>
      </c>
      <c r="C23" s="35" t="s">
        <v>35</v>
      </c>
      <c r="D23" s="176">
        <f>'[3]trav LP GCF'!E19</f>
        <v>8.5</v>
      </c>
      <c r="E23" s="176"/>
      <c r="F23" s="176">
        <f t="shared" si="0"/>
        <v>8.5</v>
      </c>
      <c r="G23" s="177">
        <f>'[3] comp soc LP GCF'!G19</f>
        <v>18.5</v>
      </c>
      <c r="H23" s="177"/>
      <c r="I23" s="177">
        <f t="shared" si="1"/>
        <v>18.5</v>
      </c>
      <c r="J23" s="177">
        <f t="shared" si="2"/>
        <v>13.5</v>
      </c>
      <c r="K23" s="177" t="s">
        <v>10</v>
      </c>
      <c r="M23" s="179"/>
      <c r="N23" s="179"/>
    </row>
    <row r="24" spans="1:19" s="178" customFormat="1" ht="12.9" customHeight="1">
      <c r="A24" s="175">
        <v>10</v>
      </c>
      <c r="B24" s="35" t="s">
        <v>37</v>
      </c>
      <c r="C24" s="35" t="s">
        <v>38</v>
      </c>
      <c r="D24" s="176">
        <f>'[3]trav LP GCF'!E20</f>
        <v>10</v>
      </c>
      <c r="E24" s="176"/>
      <c r="F24" s="176">
        <f t="shared" si="0"/>
        <v>10</v>
      </c>
      <c r="G24" s="177">
        <f>'[3] comp soc LP GCF'!G20</f>
        <v>19.5</v>
      </c>
      <c r="H24" s="177"/>
      <c r="I24" s="177">
        <f t="shared" si="1"/>
        <v>19.5</v>
      </c>
      <c r="J24" s="177">
        <f t="shared" si="2"/>
        <v>14.75</v>
      </c>
      <c r="K24" s="177" t="s">
        <v>10</v>
      </c>
      <c r="M24" s="179"/>
      <c r="N24" s="179"/>
    </row>
    <row r="25" spans="1:19" s="178" customFormat="1" ht="12.9" customHeight="1">
      <c r="A25" s="175">
        <v>11</v>
      </c>
      <c r="B25" s="35" t="s">
        <v>39</v>
      </c>
      <c r="C25" s="35" t="s">
        <v>40</v>
      </c>
      <c r="D25" s="176">
        <f>'[3]trav LP GCF'!E21</f>
        <v>19</v>
      </c>
      <c r="E25" s="176"/>
      <c r="F25" s="176">
        <f t="shared" si="0"/>
        <v>19</v>
      </c>
      <c r="G25" s="177">
        <f>'[3] comp soc LP GCF'!G21</f>
        <v>19.5</v>
      </c>
      <c r="H25" s="177"/>
      <c r="I25" s="177">
        <f t="shared" si="1"/>
        <v>19.5</v>
      </c>
      <c r="J25" s="177">
        <f t="shared" si="2"/>
        <v>19.25</v>
      </c>
      <c r="K25" s="177" t="s">
        <v>10</v>
      </c>
      <c r="M25" s="179"/>
      <c r="N25" s="179"/>
    </row>
    <row r="26" spans="1:19" s="178" customFormat="1" ht="12.9" customHeight="1">
      <c r="A26" s="175">
        <v>12</v>
      </c>
      <c r="B26" s="35" t="s">
        <v>41</v>
      </c>
      <c r="C26" s="35" t="s">
        <v>42</v>
      </c>
      <c r="D26" s="176">
        <f>'[3]trav LP GCF'!E22</f>
        <v>8.5</v>
      </c>
      <c r="E26" s="176"/>
      <c r="F26" s="176">
        <f t="shared" si="0"/>
        <v>8.5</v>
      </c>
      <c r="G26" s="177">
        <f>'[3] comp soc LP GCF'!G22</f>
        <v>18</v>
      </c>
      <c r="H26" s="177"/>
      <c r="I26" s="177">
        <f t="shared" si="1"/>
        <v>18</v>
      </c>
      <c r="J26" s="177">
        <f t="shared" si="2"/>
        <v>13.25</v>
      </c>
      <c r="K26" s="177" t="s">
        <v>10</v>
      </c>
      <c r="M26" s="179"/>
      <c r="N26" s="179"/>
    </row>
    <row r="27" spans="1:19" s="178" customFormat="1" ht="12.9" customHeight="1">
      <c r="A27" s="175">
        <v>13</v>
      </c>
      <c r="B27" s="35" t="s">
        <v>43</v>
      </c>
      <c r="C27" s="35" t="s">
        <v>40</v>
      </c>
      <c r="D27" s="176">
        <f>'[3]trav LP GCF'!E23</f>
        <v>19</v>
      </c>
      <c r="E27" s="176"/>
      <c r="F27" s="176">
        <f t="shared" si="0"/>
        <v>19</v>
      </c>
      <c r="G27" s="177">
        <f>'[3] comp soc LP GCF'!G23</f>
        <v>20</v>
      </c>
      <c r="H27" s="177"/>
      <c r="I27" s="177">
        <f t="shared" si="1"/>
        <v>20</v>
      </c>
      <c r="J27" s="177">
        <f t="shared" si="2"/>
        <v>19.5</v>
      </c>
      <c r="K27" s="177" t="s">
        <v>10</v>
      </c>
      <c r="M27" s="179"/>
      <c r="N27" s="179"/>
    </row>
    <row r="28" spans="1:19" s="178" customFormat="1" ht="12.9" customHeight="1">
      <c r="A28" s="175">
        <v>14</v>
      </c>
      <c r="B28" s="35" t="s">
        <v>44</v>
      </c>
      <c r="C28" s="35" t="s">
        <v>45</v>
      </c>
      <c r="D28" s="176">
        <f>'[3]trav LP GCF'!E24</f>
        <v>16</v>
      </c>
      <c r="E28" s="176"/>
      <c r="F28" s="176">
        <f t="shared" si="0"/>
        <v>16</v>
      </c>
      <c r="G28" s="177">
        <f>'[3] comp soc LP GCF'!G24</f>
        <v>18</v>
      </c>
      <c r="H28" s="177"/>
      <c r="I28" s="177">
        <f t="shared" si="1"/>
        <v>18</v>
      </c>
      <c r="J28" s="177">
        <f t="shared" si="2"/>
        <v>17</v>
      </c>
      <c r="K28" s="177" t="s">
        <v>10</v>
      </c>
      <c r="M28" s="179"/>
      <c r="N28" s="179"/>
    </row>
    <row r="29" spans="1:19" s="178" customFormat="1" ht="12.9" customHeight="1">
      <c r="A29" s="175">
        <v>15</v>
      </c>
      <c r="B29" s="35" t="s">
        <v>46</v>
      </c>
      <c r="C29" s="35" t="s">
        <v>47</v>
      </c>
      <c r="D29" s="176">
        <f>'[3]trav LP GCF'!E25</f>
        <v>18</v>
      </c>
      <c r="E29" s="176"/>
      <c r="F29" s="176">
        <f t="shared" si="0"/>
        <v>18</v>
      </c>
      <c r="G29" s="177">
        <f>'[3] comp soc LP GCF'!G25</f>
        <v>19.5</v>
      </c>
      <c r="H29" s="177"/>
      <c r="I29" s="177">
        <f t="shared" si="1"/>
        <v>19.5</v>
      </c>
      <c r="J29" s="177">
        <f t="shared" si="2"/>
        <v>18.75</v>
      </c>
      <c r="K29" s="177" t="s">
        <v>10</v>
      </c>
      <c r="M29" s="179"/>
      <c r="N29" s="179"/>
    </row>
    <row r="30" spans="1:19" s="178" customFormat="1" ht="12.9" customHeight="1">
      <c r="A30" s="175">
        <v>16</v>
      </c>
      <c r="B30" s="35" t="s">
        <v>48</v>
      </c>
      <c r="C30" s="35" t="s">
        <v>49</v>
      </c>
      <c r="D30" s="176">
        <f>'[3]trav LP GCF'!E26</f>
        <v>8.5</v>
      </c>
      <c r="E30" s="176"/>
      <c r="F30" s="176">
        <f t="shared" si="0"/>
        <v>8.5</v>
      </c>
      <c r="G30" s="177">
        <f>'[3] comp soc LP GCF'!G26</f>
        <v>15</v>
      </c>
      <c r="H30" s="177"/>
      <c r="I30" s="177">
        <f t="shared" si="1"/>
        <v>15</v>
      </c>
      <c r="J30" s="177">
        <f t="shared" si="2"/>
        <v>11.75</v>
      </c>
      <c r="K30" s="177" t="s">
        <v>10</v>
      </c>
      <c r="M30" s="179"/>
      <c r="N30" s="179"/>
    </row>
    <row r="31" spans="1:19" s="178" customFormat="1" ht="12.9" customHeight="1">
      <c r="A31" s="175">
        <v>17</v>
      </c>
      <c r="B31" s="35" t="s">
        <v>48</v>
      </c>
      <c r="C31" s="35" t="s">
        <v>50</v>
      </c>
      <c r="D31" s="176">
        <f>'[3]trav LP GCF'!E27</f>
        <v>19</v>
      </c>
      <c r="E31" s="176"/>
      <c r="F31" s="176">
        <f t="shared" si="0"/>
        <v>19</v>
      </c>
      <c r="G31" s="177">
        <f>'[3] comp soc LP GCF'!G27</f>
        <v>19.5</v>
      </c>
      <c r="H31" s="177"/>
      <c r="I31" s="177">
        <f t="shared" si="1"/>
        <v>19.5</v>
      </c>
      <c r="J31" s="177">
        <f t="shared" si="2"/>
        <v>19.25</v>
      </c>
      <c r="K31" s="177" t="s">
        <v>10</v>
      </c>
      <c r="M31" s="179"/>
      <c r="N31" s="179"/>
    </row>
    <row r="32" spans="1:19" s="178" customFormat="1" ht="12.9" customHeight="1">
      <c r="A32" s="175">
        <v>18</v>
      </c>
      <c r="B32" s="35" t="s">
        <v>51</v>
      </c>
      <c r="C32" s="35" t="s">
        <v>24</v>
      </c>
      <c r="D32" s="176">
        <f>'[3]trav LP GCF'!E28</f>
        <v>11.5</v>
      </c>
      <c r="E32" s="176"/>
      <c r="F32" s="176">
        <f t="shared" si="0"/>
        <v>11.5</v>
      </c>
      <c r="G32" s="177">
        <f>'[3] comp soc LP GCF'!G28</f>
        <v>11</v>
      </c>
      <c r="H32" s="177"/>
      <c r="I32" s="177">
        <f t="shared" si="1"/>
        <v>11</v>
      </c>
      <c r="J32" s="177">
        <f t="shared" si="2"/>
        <v>11.25</v>
      </c>
      <c r="K32" s="177" t="s">
        <v>10</v>
      </c>
      <c r="M32" s="179"/>
      <c r="N32" s="179"/>
    </row>
    <row r="33" spans="1:14" s="178" customFormat="1" ht="12.9" customHeight="1">
      <c r="A33" s="175">
        <v>19</v>
      </c>
      <c r="B33" s="35" t="s">
        <v>52</v>
      </c>
      <c r="C33" s="35" t="s">
        <v>53</v>
      </c>
      <c r="D33" s="176">
        <f>'[3]trav LP GCF'!E29</f>
        <v>19</v>
      </c>
      <c r="E33" s="176"/>
      <c r="F33" s="176">
        <f t="shared" si="0"/>
        <v>19</v>
      </c>
      <c r="G33" s="177">
        <f>'[3] comp soc LP GCF'!G29</f>
        <v>19.5</v>
      </c>
      <c r="H33" s="177"/>
      <c r="I33" s="177">
        <f t="shared" si="1"/>
        <v>19.5</v>
      </c>
      <c r="J33" s="177">
        <f t="shared" si="2"/>
        <v>19.25</v>
      </c>
      <c r="K33" s="177" t="s">
        <v>10</v>
      </c>
      <c r="M33" s="179"/>
      <c r="N33" s="179"/>
    </row>
    <row r="34" spans="1:14" s="178" customFormat="1" ht="12.9" customHeight="1">
      <c r="A34" s="175">
        <v>20</v>
      </c>
      <c r="B34" s="35" t="s">
        <v>54</v>
      </c>
      <c r="C34" s="35" t="s">
        <v>55</v>
      </c>
      <c r="D34" s="176">
        <f>'[3]trav LP GCF'!E30</f>
        <v>15</v>
      </c>
      <c r="E34" s="176"/>
      <c r="F34" s="176">
        <f t="shared" si="0"/>
        <v>15</v>
      </c>
      <c r="G34" s="177">
        <f>'[3] comp soc LP GCF'!G30</f>
        <v>20</v>
      </c>
      <c r="H34" s="177"/>
      <c r="I34" s="177">
        <f t="shared" si="1"/>
        <v>20</v>
      </c>
      <c r="J34" s="177">
        <f t="shared" si="2"/>
        <v>17.5</v>
      </c>
      <c r="K34" s="177" t="s">
        <v>10</v>
      </c>
      <c r="M34" s="179"/>
      <c r="N34" s="179"/>
    </row>
    <row r="35" spans="1:14" s="178" customFormat="1" ht="12.9" customHeight="1">
      <c r="A35" s="175">
        <v>21</v>
      </c>
      <c r="B35" s="35" t="s">
        <v>56</v>
      </c>
      <c r="C35" s="35" t="s">
        <v>57</v>
      </c>
      <c r="D35" s="176">
        <f>'[3]trav LP GCF'!E31</f>
        <v>10.5</v>
      </c>
      <c r="E35" s="176"/>
      <c r="F35" s="176">
        <f t="shared" si="0"/>
        <v>10.5</v>
      </c>
      <c r="G35" s="177">
        <f>'[3] comp soc LP GCF'!G31</f>
        <v>9.5</v>
      </c>
      <c r="H35" s="177"/>
      <c r="I35" s="177">
        <f t="shared" si="1"/>
        <v>9.5</v>
      </c>
      <c r="J35" s="177">
        <f t="shared" si="2"/>
        <v>10</v>
      </c>
      <c r="K35" s="177" t="s">
        <v>10</v>
      </c>
      <c r="M35" s="179"/>
      <c r="N35" s="179"/>
    </row>
    <row r="36" spans="1:14" s="178" customFormat="1" ht="12.9" customHeight="1">
      <c r="A36" s="175">
        <v>22</v>
      </c>
      <c r="B36" s="35" t="s">
        <v>58</v>
      </c>
      <c r="C36" s="35" t="s">
        <v>59</v>
      </c>
      <c r="D36" s="176">
        <f>'[3]trav LP GCF'!E32</f>
        <v>18.5</v>
      </c>
      <c r="E36" s="176"/>
      <c r="F36" s="176">
        <f t="shared" si="0"/>
        <v>18.5</v>
      </c>
      <c r="G36" s="177">
        <f>'[3] comp soc LP GCF'!G32</f>
        <v>19.5</v>
      </c>
      <c r="H36" s="177"/>
      <c r="I36" s="177">
        <f t="shared" si="1"/>
        <v>19.5</v>
      </c>
      <c r="J36" s="177">
        <f t="shared" si="2"/>
        <v>19</v>
      </c>
      <c r="K36" s="177" t="s">
        <v>10</v>
      </c>
      <c r="M36" s="179"/>
      <c r="N36" s="179"/>
    </row>
    <row r="37" spans="1:14" s="178" customFormat="1" ht="12.9" customHeight="1">
      <c r="A37" s="175">
        <v>23</v>
      </c>
      <c r="B37" s="35" t="s">
        <v>60</v>
      </c>
      <c r="C37" s="35" t="s">
        <v>61</v>
      </c>
      <c r="D37" s="176">
        <f>'[3]trav LP GCF'!E33</f>
        <v>17.5</v>
      </c>
      <c r="E37" s="176"/>
      <c r="F37" s="176">
        <f t="shared" si="0"/>
        <v>17.5</v>
      </c>
      <c r="G37" s="177">
        <f>'[3] comp soc LP GCF'!G33</f>
        <v>8</v>
      </c>
      <c r="H37" s="177"/>
      <c r="I37" s="177">
        <f t="shared" si="1"/>
        <v>8</v>
      </c>
      <c r="J37" s="177">
        <f t="shared" si="2"/>
        <v>12.75</v>
      </c>
      <c r="K37" s="177" t="s">
        <v>10</v>
      </c>
      <c r="M37" s="179"/>
      <c r="N37" s="179"/>
    </row>
    <row r="38" spans="1:14" s="178" customFormat="1" ht="12.9" customHeight="1">
      <c r="A38" s="175">
        <v>24</v>
      </c>
      <c r="B38" s="35" t="s">
        <v>62</v>
      </c>
      <c r="C38" s="35" t="s">
        <v>63</v>
      </c>
      <c r="D38" s="176">
        <f>'[3]trav LP GCF'!E34</f>
        <v>18</v>
      </c>
      <c r="E38" s="176"/>
      <c r="F38" s="176">
        <f t="shared" si="0"/>
        <v>18</v>
      </c>
      <c r="G38" s="177">
        <f>'[3] comp soc LP GCF'!G34</f>
        <v>20</v>
      </c>
      <c r="H38" s="177"/>
      <c r="I38" s="177">
        <f t="shared" si="1"/>
        <v>20</v>
      </c>
      <c r="J38" s="177">
        <f t="shared" si="2"/>
        <v>19</v>
      </c>
      <c r="K38" s="177" t="s">
        <v>10</v>
      </c>
      <c r="M38" s="179"/>
      <c r="N38" s="179"/>
    </row>
    <row r="39" spans="1:14" s="178" customFormat="1" ht="12.9" customHeight="1">
      <c r="A39" s="175">
        <v>25</v>
      </c>
      <c r="B39" s="35" t="s">
        <v>64</v>
      </c>
      <c r="C39" s="35" t="s">
        <v>65</v>
      </c>
      <c r="D39" s="176">
        <f>'[3]trav LP GCF'!E35</f>
        <v>6</v>
      </c>
      <c r="E39" s="176"/>
      <c r="F39" s="176">
        <f t="shared" si="0"/>
        <v>6</v>
      </c>
      <c r="G39" s="177">
        <f>'[3] comp soc LP GCF'!G35</f>
        <v>16.5</v>
      </c>
      <c r="H39" s="177"/>
      <c r="I39" s="177">
        <f t="shared" si="1"/>
        <v>16.5</v>
      </c>
      <c r="J39" s="177">
        <f t="shared" si="2"/>
        <v>11.25</v>
      </c>
      <c r="K39" s="177" t="s">
        <v>10</v>
      </c>
      <c r="M39" s="179"/>
      <c r="N39" s="179"/>
    </row>
    <row r="40" spans="1:14" s="178" customFormat="1" ht="12.9" customHeight="1">
      <c r="A40" s="175">
        <v>26</v>
      </c>
      <c r="B40" s="35" t="s">
        <v>66</v>
      </c>
      <c r="C40" s="35" t="s">
        <v>67</v>
      </c>
      <c r="D40" s="176">
        <f>'[3]trav LP GCF'!E36</f>
        <v>18</v>
      </c>
      <c r="E40" s="176"/>
      <c r="F40" s="176">
        <f t="shared" si="0"/>
        <v>18</v>
      </c>
      <c r="G40" s="177">
        <f>'[3] comp soc LP GCF'!G36</f>
        <v>6</v>
      </c>
      <c r="H40" s="177"/>
      <c r="I40" s="177">
        <f t="shared" si="1"/>
        <v>6</v>
      </c>
      <c r="J40" s="177">
        <f t="shared" si="2"/>
        <v>12</v>
      </c>
      <c r="K40" s="177" t="s">
        <v>10</v>
      </c>
      <c r="M40" s="179"/>
      <c r="N40" s="179"/>
    </row>
    <row r="41" spans="1:14" s="178" customFormat="1" ht="12.9" customHeight="1">
      <c r="A41" s="175">
        <v>27</v>
      </c>
      <c r="B41" s="35" t="s">
        <v>68</v>
      </c>
      <c r="C41" s="35" t="s">
        <v>69</v>
      </c>
      <c r="D41" s="176">
        <f>'[3]trav LP GCF'!E37</f>
        <v>19</v>
      </c>
      <c r="E41" s="176"/>
      <c r="F41" s="176">
        <f t="shared" si="0"/>
        <v>19</v>
      </c>
      <c r="G41" s="177">
        <f>'[3] comp soc LP GCF'!G37</f>
        <v>17</v>
      </c>
      <c r="H41" s="177"/>
      <c r="I41" s="177">
        <f t="shared" si="1"/>
        <v>17</v>
      </c>
      <c r="J41" s="177">
        <f t="shared" si="2"/>
        <v>18</v>
      </c>
      <c r="K41" s="177" t="s">
        <v>10</v>
      </c>
      <c r="M41" s="179"/>
      <c r="N41" s="179"/>
    </row>
    <row r="42" spans="1:14" s="178" customFormat="1" ht="12.9" customHeight="1">
      <c r="A42" s="175">
        <v>28</v>
      </c>
      <c r="B42" s="35" t="s">
        <v>70</v>
      </c>
      <c r="C42" s="35" t="s">
        <v>71</v>
      </c>
      <c r="D42" s="176">
        <f>'[3]trav LP GCF'!E38</f>
        <v>17</v>
      </c>
      <c r="E42" s="176"/>
      <c r="F42" s="176">
        <f t="shared" si="0"/>
        <v>17</v>
      </c>
      <c r="G42" s="177">
        <f>'[3] comp soc LP GCF'!G38</f>
        <v>19.5</v>
      </c>
      <c r="H42" s="177"/>
      <c r="I42" s="177">
        <f t="shared" si="1"/>
        <v>19.5</v>
      </c>
      <c r="J42" s="177">
        <f t="shared" si="2"/>
        <v>18.25</v>
      </c>
      <c r="K42" s="177" t="s">
        <v>10</v>
      </c>
      <c r="M42" s="179"/>
      <c r="N42" s="179"/>
    </row>
    <row r="43" spans="1:14" s="178" customFormat="1" ht="12.9" customHeight="1">
      <c r="A43" s="175">
        <v>29</v>
      </c>
      <c r="B43" s="35" t="s">
        <v>72</v>
      </c>
      <c r="C43" s="35" t="s">
        <v>45</v>
      </c>
      <c r="D43" s="176">
        <f>'[3]trav LP GCF'!E39</f>
        <v>17.5</v>
      </c>
      <c r="E43" s="176"/>
      <c r="F43" s="176">
        <f t="shared" si="0"/>
        <v>17.5</v>
      </c>
      <c r="G43" s="177">
        <f>'[3] comp soc LP GCF'!G39</f>
        <v>17</v>
      </c>
      <c r="H43" s="177"/>
      <c r="I43" s="177">
        <f t="shared" si="1"/>
        <v>17</v>
      </c>
      <c r="J43" s="177">
        <f t="shared" si="2"/>
        <v>17.25</v>
      </c>
      <c r="K43" s="177" t="s">
        <v>10</v>
      </c>
      <c r="M43" s="179"/>
      <c r="N43" s="179"/>
    </row>
    <row r="44" spans="1:14" s="178" customFormat="1" ht="12.9" customHeight="1">
      <c r="A44" s="175">
        <v>30</v>
      </c>
      <c r="B44" s="35" t="s">
        <v>73</v>
      </c>
      <c r="C44" s="35" t="s">
        <v>74</v>
      </c>
      <c r="D44" s="176">
        <f>'[3]trav LP GCF'!E40</f>
        <v>13</v>
      </c>
      <c r="E44" s="176"/>
      <c r="F44" s="176">
        <f t="shared" si="0"/>
        <v>13</v>
      </c>
      <c r="G44" s="177">
        <f>'[3] comp soc LP GCF'!G40</f>
        <v>8.5</v>
      </c>
      <c r="H44" s="177"/>
      <c r="I44" s="177">
        <f t="shared" si="1"/>
        <v>8.5</v>
      </c>
      <c r="J44" s="177">
        <f t="shared" si="2"/>
        <v>10.75</v>
      </c>
      <c r="K44" s="177" t="s">
        <v>10</v>
      </c>
      <c r="M44" s="179"/>
      <c r="N44" s="179"/>
    </row>
    <row r="45" spans="1:14" s="178" customFormat="1" ht="12.9" customHeight="1">
      <c r="A45" s="175">
        <v>31</v>
      </c>
      <c r="B45" s="35" t="s">
        <v>75</v>
      </c>
      <c r="C45" s="35" t="s">
        <v>76</v>
      </c>
      <c r="D45" s="176">
        <f>'[3]trav LP GCF'!E41</f>
        <v>20</v>
      </c>
      <c r="E45" s="176"/>
      <c r="F45" s="176">
        <f t="shared" si="0"/>
        <v>20</v>
      </c>
      <c r="G45" s="177">
        <f>'[3] comp soc LP GCF'!G41</f>
        <v>20</v>
      </c>
      <c r="H45" s="177"/>
      <c r="I45" s="177">
        <f t="shared" si="1"/>
        <v>20</v>
      </c>
      <c r="J45" s="177">
        <f t="shared" si="2"/>
        <v>20</v>
      </c>
      <c r="K45" s="177" t="s">
        <v>10</v>
      </c>
      <c r="M45" s="179"/>
      <c r="N45" s="179"/>
    </row>
    <row r="46" spans="1:14" s="178" customFormat="1" ht="12.9" customHeight="1">
      <c r="A46" s="175">
        <v>32</v>
      </c>
      <c r="B46" s="35" t="s">
        <v>77</v>
      </c>
      <c r="C46" s="35" t="s">
        <v>35</v>
      </c>
      <c r="D46" s="176">
        <f>'[3]trav LP GCF'!E42</f>
        <v>4</v>
      </c>
      <c r="E46" s="176">
        <v>14</v>
      </c>
      <c r="F46" s="176">
        <v>14</v>
      </c>
      <c r="G46" s="177">
        <f>'[3] comp soc LP GCF'!G42</f>
        <v>12</v>
      </c>
      <c r="H46" s="177"/>
      <c r="I46" s="177">
        <f t="shared" si="1"/>
        <v>12</v>
      </c>
      <c r="J46" s="177">
        <f>F46*0.5+I46*0.5</f>
        <v>13</v>
      </c>
      <c r="K46" s="177" t="s">
        <v>209</v>
      </c>
      <c r="M46" s="179"/>
      <c r="N46" s="179"/>
    </row>
    <row r="47" spans="1:14" s="178" customFormat="1" ht="12.9" customHeight="1">
      <c r="A47" s="175">
        <v>33</v>
      </c>
      <c r="B47" s="35" t="s">
        <v>78</v>
      </c>
      <c r="C47" s="35" t="s">
        <v>40</v>
      </c>
      <c r="D47" s="176">
        <f>'[3]trav LP GCF'!E43</f>
        <v>18</v>
      </c>
      <c r="E47" s="176"/>
      <c r="F47" s="176">
        <f t="shared" si="0"/>
        <v>18</v>
      </c>
      <c r="G47" s="177">
        <f>'[3] comp soc LP GCF'!G43</f>
        <v>19.25</v>
      </c>
      <c r="H47" s="177"/>
      <c r="I47" s="177">
        <f t="shared" si="1"/>
        <v>19.25</v>
      </c>
      <c r="J47" s="177">
        <f t="shared" si="2"/>
        <v>18.625</v>
      </c>
      <c r="K47" s="177" t="s">
        <v>10</v>
      </c>
      <c r="M47" s="179"/>
      <c r="N47" s="179"/>
    </row>
    <row r="48" spans="1:14" s="178" customFormat="1" ht="12.9" customHeight="1">
      <c r="A48" s="175">
        <v>34</v>
      </c>
      <c r="B48" s="35" t="s">
        <v>79</v>
      </c>
      <c r="C48" s="35" t="s">
        <v>80</v>
      </c>
      <c r="D48" s="176">
        <f>'[3]trav LP GCF'!E44</f>
        <v>16</v>
      </c>
      <c r="E48" s="176"/>
      <c r="F48" s="176">
        <f t="shared" si="0"/>
        <v>16</v>
      </c>
      <c r="G48" s="177">
        <f>'[3] comp soc LP GCF'!G44</f>
        <v>11</v>
      </c>
      <c r="H48" s="177"/>
      <c r="I48" s="177">
        <f t="shared" si="1"/>
        <v>11</v>
      </c>
      <c r="J48" s="177">
        <f t="shared" si="2"/>
        <v>13.5</v>
      </c>
      <c r="K48" s="177" t="s">
        <v>10</v>
      </c>
      <c r="M48" s="179"/>
      <c r="N48" s="179"/>
    </row>
    <row r="49" spans="1:14" s="178" customFormat="1" ht="12.9" customHeight="1">
      <c r="A49" s="175">
        <v>35</v>
      </c>
      <c r="B49" s="35" t="s">
        <v>81</v>
      </c>
      <c r="C49" s="35" t="s">
        <v>82</v>
      </c>
      <c r="D49" s="176">
        <f>'[3]trav LP GCF'!E45</f>
        <v>9</v>
      </c>
      <c r="E49" s="176"/>
      <c r="F49" s="176">
        <f t="shared" si="0"/>
        <v>9</v>
      </c>
      <c r="G49" s="177">
        <f>'[3] comp soc LP GCF'!G45</f>
        <v>18.5</v>
      </c>
      <c r="H49" s="177"/>
      <c r="I49" s="177">
        <f t="shared" si="1"/>
        <v>18.5</v>
      </c>
      <c r="J49" s="177">
        <f t="shared" si="2"/>
        <v>13.75</v>
      </c>
      <c r="K49" s="177" t="s">
        <v>10</v>
      </c>
      <c r="M49" s="179"/>
      <c r="N49" s="179"/>
    </row>
    <row r="50" spans="1:14" s="178" customFormat="1" ht="12.9" customHeight="1">
      <c r="A50" s="175">
        <v>36</v>
      </c>
      <c r="B50" s="35" t="s">
        <v>83</v>
      </c>
      <c r="C50" s="35" t="s">
        <v>40</v>
      </c>
      <c r="D50" s="176">
        <f>'[3]trav LP GCF'!E46</f>
        <v>12.5</v>
      </c>
      <c r="E50" s="176"/>
      <c r="F50" s="176">
        <f t="shared" si="0"/>
        <v>12.5</v>
      </c>
      <c r="G50" s="177">
        <f>'[3] comp soc LP GCF'!G46</f>
        <v>14</v>
      </c>
      <c r="H50" s="177"/>
      <c r="I50" s="177">
        <f t="shared" si="1"/>
        <v>14</v>
      </c>
      <c r="J50" s="177">
        <f t="shared" si="2"/>
        <v>13.25</v>
      </c>
      <c r="K50" s="177" t="s">
        <v>10</v>
      </c>
      <c r="M50" s="179"/>
      <c r="N50" s="179"/>
    </row>
    <row r="51" spans="1:14" s="178" customFormat="1" ht="12.9" customHeight="1">
      <c r="A51" s="175">
        <v>37</v>
      </c>
      <c r="B51" s="35" t="s">
        <v>84</v>
      </c>
      <c r="C51" s="35" t="s">
        <v>85</v>
      </c>
      <c r="D51" s="176">
        <f>'[3]trav LP GCF'!E47</f>
        <v>8</v>
      </c>
      <c r="E51" s="176"/>
      <c r="F51" s="176">
        <f t="shared" si="0"/>
        <v>8</v>
      </c>
      <c r="G51" s="177">
        <f>'[3] comp soc LP GCF'!G47</f>
        <v>19</v>
      </c>
      <c r="H51" s="177"/>
      <c r="I51" s="177">
        <f t="shared" si="1"/>
        <v>19</v>
      </c>
      <c r="J51" s="177">
        <f t="shared" si="2"/>
        <v>13.5</v>
      </c>
      <c r="K51" s="177" t="s">
        <v>10</v>
      </c>
      <c r="M51" s="179"/>
      <c r="N51" s="179"/>
    </row>
    <row r="52" spans="1:14" s="178" customFormat="1" ht="12.9" customHeight="1">
      <c r="A52" s="175">
        <v>38</v>
      </c>
      <c r="B52" s="35" t="s">
        <v>86</v>
      </c>
      <c r="C52" s="35" t="s">
        <v>87</v>
      </c>
      <c r="D52" s="176">
        <f>'[3]trav LP GCF'!E48</f>
        <v>19</v>
      </c>
      <c r="E52" s="176"/>
      <c r="F52" s="176">
        <f t="shared" si="0"/>
        <v>19</v>
      </c>
      <c r="G52" s="177">
        <f>'[3] comp soc LP GCF'!G48</f>
        <v>19.5</v>
      </c>
      <c r="H52" s="177"/>
      <c r="I52" s="177">
        <f t="shared" si="1"/>
        <v>19.5</v>
      </c>
      <c r="J52" s="177">
        <f t="shared" si="2"/>
        <v>19.25</v>
      </c>
      <c r="K52" s="177" t="s">
        <v>10</v>
      </c>
      <c r="M52" s="179"/>
      <c r="N52" s="179"/>
    </row>
    <row r="53" spans="1:14" s="178" customFormat="1" ht="12.9" customHeight="1">
      <c r="A53" s="175">
        <v>39</v>
      </c>
      <c r="B53" s="35" t="s">
        <v>88</v>
      </c>
      <c r="C53" s="35" t="s">
        <v>89</v>
      </c>
      <c r="D53" s="176">
        <f>'[3]trav LP GCF'!E49</f>
        <v>15.5</v>
      </c>
      <c r="E53" s="176"/>
      <c r="F53" s="176">
        <f t="shared" si="0"/>
        <v>15.5</v>
      </c>
      <c r="G53" s="177">
        <f>'[3] comp soc LP GCF'!G49</f>
        <v>19</v>
      </c>
      <c r="H53" s="177"/>
      <c r="I53" s="177">
        <f t="shared" si="1"/>
        <v>19</v>
      </c>
      <c r="J53" s="177">
        <f t="shared" si="2"/>
        <v>17.25</v>
      </c>
      <c r="K53" s="177" t="s">
        <v>10</v>
      </c>
      <c r="M53" s="179"/>
      <c r="N53" s="179"/>
    </row>
    <row r="54" spans="1:14" s="178" customFormat="1" ht="12.9" customHeight="1">
      <c r="A54" s="175">
        <v>40</v>
      </c>
      <c r="B54" s="35" t="s">
        <v>90</v>
      </c>
      <c r="C54" s="35" t="s">
        <v>91</v>
      </c>
      <c r="D54" s="176">
        <f>'[3]trav LP GCF'!E50</f>
        <v>9</v>
      </c>
      <c r="E54" s="176"/>
      <c r="F54" s="176">
        <f t="shared" si="0"/>
        <v>9</v>
      </c>
      <c r="G54" s="177">
        <f>'[3] comp soc LP GCF'!G50</f>
        <v>17</v>
      </c>
      <c r="H54" s="177"/>
      <c r="I54" s="177">
        <f t="shared" si="1"/>
        <v>17</v>
      </c>
      <c r="J54" s="177">
        <f t="shared" si="2"/>
        <v>13</v>
      </c>
      <c r="K54" s="177" t="s">
        <v>10</v>
      </c>
      <c r="M54" s="179"/>
      <c r="N54" s="179"/>
    </row>
    <row r="55" spans="1:14" s="178" customFormat="1" ht="12.9" customHeight="1">
      <c r="A55" s="175">
        <v>41</v>
      </c>
      <c r="B55" s="35" t="s">
        <v>92</v>
      </c>
      <c r="C55" s="35" t="s">
        <v>93</v>
      </c>
      <c r="D55" s="176">
        <f>'[3]trav LP GCF'!E51</f>
        <v>16.5</v>
      </c>
      <c r="E55" s="176"/>
      <c r="F55" s="176">
        <f t="shared" si="0"/>
        <v>16.5</v>
      </c>
      <c r="G55" s="177">
        <f>'[3] comp soc LP GCF'!G51</f>
        <v>12.5</v>
      </c>
      <c r="H55" s="177"/>
      <c r="I55" s="177">
        <f t="shared" si="1"/>
        <v>12.5</v>
      </c>
      <c r="J55" s="177">
        <f t="shared" si="2"/>
        <v>14.5</v>
      </c>
      <c r="K55" s="177" t="s">
        <v>10</v>
      </c>
      <c r="M55" s="179"/>
      <c r="N55" s="179"/>
    </row>
    <row r="56" spans="1:14" s="178" customFormat="1" ht="12.9" customHeight="1">
      <c r="A56" s="175">
        <v>42</v>
      </c>
      <c r="B56" s="35" t="s">
        <v>94</v>
      </c>
      <c r="C56" s="35" t="s">
        <v>95</v>
      </c>
      <c r="D56" s="176">
        <f>'[3]trav LP GCF'!E52</f>
        <v>18</v>
      </c>
      <c r="E56" s="176"/>
      <c r="F56" s="176">
        <f t="shared" si="0"/>
        <v>18</v>
      </c>
      <c r="G56" s="177">
        <f>'[3] comp soc LP GCF'!G52</f>
        <v>20</v>
      </c>
      <c r="H56" s="177"/>
      <c r="I56" s="177">
        <f t="shared" si="1"/>
        <v>20</v>
      </c>
      <c r="J56" s="177">
        <f t="shared" si="2"/>
        <v>19</v>
      </c>
      <c r="K56" s="177" t="s">
        <v>10</v>
      </c>
      <c r="M56" s="179"/>
      <c r="N56" s="179"/>
    </row>
    <row r="57" spans="1:14" s="178" customFormat="1" ht="12.9" customHeight="1">
      <c r="A57" s="175">
        <v>43</v>
      </c>
      <c r="B57" s="35" t="s">
        <v>96</v>
      </c>
      <c r="C57" s="35" t="s">
        <v>97</v>
      </c>
      <c r="D57" s="176">
        <f>'[3]trav LP GCF'!E53</f>
        <v>18</v>
      </c>
      <c r="E57" s="176"/>
      <c r="F57" s="176">
        <f t="shared" si="0"/>
        <v>18</v>
      </c>
      <c r="G57" s="177">
        <f>'[3] comp soc LP GCF'!G53</f>
        <v>19.5</v>
      </c>
      <c r="H57" s="177"/>
      <c r="I57" s="177">
        <f t="shared" si="1"/>
        <v>19.5</v>
      </c>
      <c r="J57" s="177">
        <f t="shared" si="2"/>
        <v>18.75</v>
      </c>
      <c r="K57" s="177" t="s">
        <v>10</v>
      </c>
      <c r="M57" s="179"/>
      <c r="N57" s="179"/>
    </row>
    <row r="58" spans="1:14" s="178" customFormat="1" ht="12.9" customHeight="1">
      <c r="A58" s="175">
        <v>44</v>
      </c>
      <c r="B58" s="35" t="s">
        <v>98</v>
      </c>
      <c r="C58" s="35" t="s">
        <v>99</v>
      </c>
      <c r="D58" s="176">
        <f>'[3]trav LP GCF'!E54</f>
        <v>14</v>
      </c>
      <c r="E58" s="176"/>
      <c r="F58" s="176">
        <f t="shared" si="0"/>
        <v>14</v>
      </c>
      <c r="G58" s="177">
        <f>'[3] comp soc LP GCF'!G54</f>
        <v>17.5</v>
      </c>
      <c r="H58" s="177"/>
      <c r="I58" s="177">
        <f t="shared" si="1"/>
        <v>17.5</v>
      </c>
      <c r="J58" s="177">
        <f t="shared" si="2"/>
        <v>15.75</v>
      </c>
      <c r="K58" s="177" t="s">
        <v>10</v>
      </c>
      <c r="M58" s="179"/>
      <c r="N58" s="179"/>
    </row>
    <row r="59" spans="1:14" s="178" customFormat="1" ht="12.9" customHeight="1">
      <c r="A59" s="175">
        <v>45</v>
      </c>
      <c r="B59" s="35" t="s">
        <v>100</v>
      </c>
      <c r="C59" s="35" t="s">
        <v>101</v>
      </c>
      <c r="D59" s="176">
        <f>'[3]trav LP GCF'!E55</f>
        <v>19</v>
      </c>
      <c r="E59" s="176"/>
      <c r="F59" s="176">
        <f t="shared" si="0"/>
        <v>19</v>
      </c>
      <c r="G59" s="177">
        <f>'[3] comp soc LP GCF'!G55</f>
        <v>19</v>
      </c>
      <c r="H59" s="177"/>
      <c r="I59" s="177">
        <f t="shared" si="1"/>
        <v>19</v>
      </c>
      <c r="J59" s="177">
        <f t="shared" si="2"/>
        <v>19</v>
      </c>
      <c r="K59" s="177" t="s">
        <v>10</v>
      </c>
      <c r="M59" s="179"/>
      <c r="N59" s="179"/>
    </row>
    <row r="60" spans="1:14" s="178" customFormat="1" ht="12.9" customHeight="1">
      <c r="A60" s="175">
        <v>46</v>
      </c>
      <c r="B60" s="35" t="s">
        <v>102</v>
      </c>
      <c r="C60" s="35" t="s">
        <v>74</v>
      </c>
      <c r="D60" s="176">
        <f>'[3]trav LP GCF'!E56</f>
        <v>19</v>
      </c>
      <c r="E60" s="176"/>
      <c r="F60" s="176">
        <f t="shared" si="0"/>
        <v>19</v>
      </c>
      <c r="G60" s="177">
        <f>'[3] comp soc LP GCF'!G56</f>
        <v>14.25</v>
      </c>
      <c r="H60" s="177"/>
      <c r="I60" s="177">
        <f t="shared" si="1"/>
        <v>14.25</v>
      </c>
      <c r="J60" s="177">
        <f t="shared" si="2"/>
        <v>16.625</v>
      </c>
      <c r="K60" s="177" t="s">
        <v>10</v>
      </c>
      <c r="M60" s="179"/>
      <c r="N60" s="179"/>
    </row>
    <row r="61" spans="1:14" ht="15" customHeight="1">
      <c r="A61" s="175">
        <v>47</v>
      </c>
      <c r="B61" s="35" t="s">
        <v>103</v>
      </c>
      <c r="C61" s="35" t="s">
        <v>95</v>
      </c>
      <c r="D61" s="176">
        <f>'[3]trav LP GCF'!E57</f>
        <v>17</v>
      </c>
      <c r="E61" s="176"/>
      <c r="F61" s="176">
        <f t="shared" si="0"/>
        <v>17</v>
      </c>
      <c r="G61" s="177">
        <f>'[3] comp soc LP GCF'!G57</f>
        <v>20</v>
      </c>
      <c r="H61" s="177"/>
      <c r="I61" s="177">
        <f t="shared" si="1"/>
        <v>20</v>
      </c>
      <c r="J61" s="177">
        <f t="shared" si="2"/>
        <v>18.5</v>
      </c>
      <c r="K61" s="177" t="s">
        <v>10</v>
      </c>
      <c r="M61" s="174"/>
      <c r="N61" s="174"/>
    </row>
    <row r="62" spans="1:14" ht="13.8">
      <c r="A62" s="175">
        <v>48</v>
      </c>
      <c r="B62" s="35" t="s">
        <v>104</v>
      </c>
      <c r="C62" s="35" t="s">
        <v>105</v>
      </c>
      <c r="D62" s="176">
        <f>'[3]trav LP GCF'!E58</f>
        <v>10</v>
      </c>
      <c r="E62" s="176"/>
      <c r="F62" s="176">
        <f t="shared" si="0"/>
        <v>10</v>
      </c>
      <c r="G62" s="177">
        <f>'[3] comp soc LP GCF'!G58</f>
        <v>19</v>
      </c>
      <c r="H62" s="177"/>
      <c r="I62" s="177">
        <f t="shared" si="1"/>
        <v>19</v>
      </c>
      <c r="J62" s="177">
        <f t="shared" si="2"/>
        <v>14.5</v>
      </c>
      <c r="K62" s="177" t="s">
        <v>10</v>
      </c>
      <c r="M62" s="174"/>
      <c r="N62" s="174"/>
    </row>
    <row r="63" spans="1:14" ht="13.8">
      <c r="B63" s="181"/>
      <c r="C63" s="181"/>
      <c r="D63" s="182">
        <f>AVERAGE(D15:D62)</f>
        <v>14.78125</v>
      </c>
      <c r="E63" s="183"/>
      <c r="F63" s="183"/>
      <c r="G63" s="182">
        <f>AVERAGE(G15:G62)</f>
        <v>16.739583333333332</v>
      </c>
      <c r="H63" s="183"/>
      <c r="I63" s="183"/>
      <c r="J63" s="182">
        <f>AVERAGE(J15:J62)</f>
        <v>15.864583333333334</v>
      </c>
    </row>
    <row r="64" spans="1:14" ht="14.4">
      <c r="A64" s="167" t="s">
        <v>226</v>
      </c>
      <c r="B64" s="181"/>
      <c r="C64" s="181"/>
    </row>
    <row r="65" spans="2:3" ht="13.8">
      <c r="B65" s="184"/>
      <c r="C65" s="184"/>
    </row>
    <row r="66" spans="2:3" ht="13.8">
      <c r="B66" s="185"/>
      <c r="C66" s="185"/>
    </row>
  </sheetData>
  <mergeCells count="13">
    <mergeCell ref="K12:K14"/>
    <mergeCell ref="A12:A14"/>
    <mergeCell ref="B12:B14"/>
    <mergeCell ref="C12:C14"/>
    <mergeCell ref="D12:F13"/>
    <mergeCell ref="G12:I13"/>
    <mergeCell ref="J12:J14"/>
    <mergeCell ref="J5:K5"/>
    <mergeCell ref="B10:K10"/>
    <mergeCell ref="B11:C11"/>
    <mergeCell ref="D11:F11"/>
    <mergeCell ref="G11:I11"/>
    <mergeCell ref="J11:K11"/>
  </mergeCells>
  <pageMargins left="0.15748031496062992" right="0.55118110236220474" top="0.15748031496062992" bottom="0.15748031496062992" header="0.55118110236220474" footer="0.1574803149606299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T65"/>
  <sheetViews>
    <sheetView topLeftCell="A31" workbookViewId="0">
      <selection activeCell="D14" sqref="D14:K61"/>
    </sheetView>
  </sheetViews>
  <sheetFormatPr baseColWidth="10" defaultColWidth="11.44140625" defaultRowHeight="13.2"/>
  <cols>
    <col min="1" max="1" width="5.5546875" style="160" customWidth="1"/>
    <col min="2" max="2" width="14.33203125" style="160" customWidth="1"/>
    <col min="3" max="3" width="15.5546875" style="160" customWidth="1"/>
    <col min="4" max="4" width="8.33203125" style="160" customWidth="1"/>
    <col min="5" max="5" width="6.88671875" style="160" customWidth="1"/>
    <col min="6" max="6" width="7.5546875" style="160" customWidth="1"/>
    <col min="7" max="7" width="9.44140625" style="160" customWidth="1"/>
    <col min="8" max="8" width="7.109375" style="160" customWidth="1"/>
    <col min="9" max="9" width="7.44140625" style="160" customWidth="1"/>
    <col min="10" max="10" width="9" style="160" customWidth="1"/>
    <col min="11" max="11" width="8" style="160" customWidth="1"/>
    <col min="12" max="16384" width="11.44140625" style="160"/>
  </cols>
  <sheetData>
    <row r="1" spans="1:20" ht="2.25" hidden="1" customHeight="1"/>
    <row r="2" spans="1:20" hidden="1"/>
    <row r="3" spans="1:20" ht="6.75" hidden="1" customHeight="1"/>
    <row r="4" spans="1:20" ht="21" customHeight="1">
      <c r="A4" s="159" t="s">
        <v>204</v>
      </c>
      <c r="B4" s="159"/>
      <c r="C4" s="159"/>
      <c r="G4" s="159"/>
      <c r="H4" s="159"/>
      <c r="I4" s="159"/>
      <c r="J4" s="159"/>
      <c r="K4" s="161"/>
      <c r="L4" s="161"/>
    </row>
    <row r="5" spans="1:20" ht="18" customHeight="1">
      <c r="A5" s="167" t="s">
        <v>8</v>
      </c>
      <c r="B5" s="168"/>
      <c r="G5" s="168"/>
      <c r="H5" s="168"/>
      <c r="I5" s="168"/>
      <c r="J5" s="329"/>
      <c r="K5" s="329"/>
    </row>
    <row r="6" spans="1:20" ht="4.5" customHeight="1">
      <c r="A6" s="167"/>
      <c r="B6" s="168"/>
      <c r="G6" s="168"/>
      <c r="H6" s="168"/>
      <c r="I6" s="168"/>
      <c r="J6" s="168"/>
    </row>
    <row r="7" spans="1:20" ht="19.5" customHeight="1">
      <c r="A7" s="159"/>
      <c r="B7" s="170" t="s">
        <v>217</v>
      </c>
      <c r="C7" s="170"/>
      <c r="D7" s="170"/>
      <c r="E7" s="170"/>
      <c r="F7" s="170"/>
      <c r="G7" s="171"/>
      <c r="H7" s="171"/>
      <c r="I7" s="171"/>
      <c r="J7" s="161"/>
    </row>
    <row r="8" spans="1:20" ht="4.5" customHeight="1">
      <c r="A8" s="159"/>
      <c r="B8" s="159"/>
      <c r="C8" s="159"/>
      <c r="D8" s="159"/>
      <c r="E8" s="159"/>
      <c r="F8" s="159"/>
      <c r="G8" s="161"/>
      <c r="H8" s="161"/>
      <c r="I8" s="161"/>
      <c r="J8" s="161"/>
    </row>
    <row r="9" spans="1:20" ht="15.75" customHeight="1">
      <c r="A9" s="171"/>
      <c r="B9" s="330" t="s">
        <v>218</v>
      </c>
      <c r="C9" s="331"/>
      <c r="D9" s="331"/>
      <c r="E9" s="331"/>
      <c r="F9" s="331"/>
      <c r="G9" s="331"/>
      <c r="H9" s="331"/>
      <c r="I9" s="331"/>
      <c r="J9" s="331"/>
      <c r="K9" s="332"/>
      <c r="L9" s="172"/>
    </row>
    <row r="10" spans="1:20" ht="12.75" customHeight="1">
      <c r="A10" s="171"/>
      <c r="B10" s="333" t="s">
        <v>5</v>
      </c>
      <c r="C10" s="334"/>
      <c r="D10" s="335">
        <v>0.5</v>
      </c>
      <c r="E10" s="336"/>
      <c r="F10" s="334"/>
      <c r="G10" s="335">
        <v>0.5</v>
      </c>
      <c r="H10" s="336"/>
      <c r="I10" s="337"/>
      <c r="J10" s="338"/>
      <c r="K10" s="339"/>
      <c r="L10" s="173"/>
    </row>
    <row r="11" spans="1:20" ht="12.75" customHeight="1">
      <c r="A11" s="340" t="s">
        <v>0</v>
      </c>
      <c r="B11" s="340" t="s">
        <v>1</v>
      </c>
      <c r="C11" s="340" t="s">
        <v>2</v>
      </c>
      <c r="D11" s="343" t="s">
        <v>219</v>
      </c>
      <c r="E11" s="344"/>
      <c r="F11" s="345"/>
      <c r="G11" s="343" t="s">
        <v>220</v>
      </c>
      <c r="H11" s="344"/>
      <c r="I11" s="345"/>
      <c r="J11" s="340" t="s">
        <v>6</v>
      </c>
      <c r="K11" s="340" t="s">
        <v>3</v>
      </c>
      <c r="M11" s="174"/>
      <c r="N11" s="174"/>
    </row>
    <row r="12" spans="1:20" ht="6" customHeight="1">
      <c r="A12" s="341"/>
      <c r="B12" s="341"/>
      <c r="C12" s="341"/>
      <c r="D12" s="346"/>
      <c r="E12" s="347"/>
      <c r="F12" s="348"/>
      <c r="G12" s="346"/>
      <c r="H12" s="347"/>
      <c r="I12" s="348"/>
      <c r="J12" s="341"/>
      <c r="K12" s="341"/>
      <c r="M12" s="174"/>
      <c r="N12" s="174"/>
    </row>
    <row r="13" spans="1:20" ht="15.75" customHeight="1">
      <c r="A13" s="342"/>
      <c r="B13" s="342"/>
      <c r="C13" s="342"/>
      <c r="D13" s="144" t="s">
        <v>115</v>
      </c>
      <c r="E13" s="144" t="s">
        <v>116</v>
      </c>
      <c r="F13" s="144" t="s">
        <v>117</v>
      </c>
      <c r="G13" s="144" t="s">
        <v>115</v>
      </c>
      <c r="H13" s="144" t="s">
        <v>116</v>
      </c>
      <c r="I13" s="144" t="s">
        <v>117</v>
      </c>
      <c r="J13" s="342"/>
      <c r="K13" s="342"/>
      <c r="M13" s="174"/>
      <c r="N13" s="174"/>
    </row>
    <row r="14" spans="1:20" s="178" customFormat="1" ht="12.9" customHeight="1">
      <c r="A14" s="175">
        <v>1</v>
      </c>
      <c r="B14" s="35" t="s">
        <v>21</v>
      </c>
      <c r="C14" s="35" t="s">
        <v>22</v>
      </c>
      <c r="D14" s="176">
        <f>'[3] gestion com LP GCF  '!G11</f>
        <v>14.75</v>
      </c>
      <c r="E14" s="176"/>
      <c r="F14" s="176">
        <f>D14</f>
        <v>14.75</v>
      </c>
      <c r="G14" s="177">
        <f>'[3]MC LP GCF '!G10</f>
        <v>16.25</v>
      </c>
      <c r="H14" s="177"/>
      <c r="I14" s="177">
        <f>G14</f>
        <v>16.25</v>
      </c>
      <c r="J14" s="177">
        <f>F14*0.5+I14*0.5</f>
        <v>15.5</v>
      </c>
      <c r="K14" s="176" t="s">
        <v>10</v>
      </c>
      <c r="M14" s="179"/>
      <c r="N14" s="179"/>
    </row>
    <row r="15" spans="1:20" s="178" customFormat="1" ht="12.9" customHeight="1">
      <c r="A15" s="175">
        <v>2</v>
      </c>
      <c r="B15" s="35" t="s">
        <v>23</v>
      </c>
      <c r="C15" s="35" t="s">
        <v>24</v>
      </c>
      <c r="D15" s="176">
        <f>'[3] gestion com LP GCF  '!G12</f>
        <v>13.5</v>
      </c>
      <c r="E15" s="176"/>
      <c r="F15" s="176">
        <f t="shared" ref="F15:F61" si="0">D15</f>
        <v>13.5</v>
      </c>
      <c r="G15" s="177">
        <f>'[3]MC LP GCF '!G11</f>
        <v>14.85</v>
      </c>
      <c r="H15" s="177"/>
      <c r="I15" s="177">
        <f t="shared" ref="I15:I61" si="1">G15</f>
        <v>14.85</v>
      </c>
      <c r="J15" s="177">
        <f t="shared" ref="J15:J61" si="2">F15*0.5+I15*0.5</f>
        <v>14.175000000000001</v>
      </c>
      <c r="K15" s="176" t="s">
        <v>10</v>
      </c>
      <c r="M15" s="179"/>
      <c r="N15" s="179"/>
    </row>
    <row r="16" spans="1:20" s="178" customFormat="1" ht="12.9" customHeight="1">
      <c r="A16" s="175">
        <v>3</v>
      </c>
      <c r="B16" s="35" t="s">
        <v>25</v>
      </c>
      <c r="C16" s="35" t="s">
        <v>26</v>
      </c>
      <c r="D16" s="176">
        <f>'[3] gestion com LP GCF  '!G13</f>
        <v>14</v>
      </c>
      <c r="E16" s="176"/>
      <c r="F16" s="176">
        <f t="shared" si="0"/>
        <v>14</v>
      </c>
      <c r="G16" s="177">
        <f>'[3]MC LP GCF '!G12</f>
        <v>12.8</v>
      </c>
      <c r="H16" s="177"/>
      <c r="I16" s="177">
        <f t="shared" si="1"/>
        <v>12.8</v>
      </c>
      <c r="J16" s="177">
        <f t="shared" si="2"/>
        <v>13.4</v>
      </c>
      <c r="K16" s="176" t="s">
        <v>10</v>
      </c>
      <c r="L16" s="160"/>
      <c r="M16" s="179"/>
      <c r="N16" s="179"/>
      <c r="O16" s="160"/>
      <c r="P16" s="160"/>
      <c r="Q16" s="160"/>
      <c r="R16" s="160"/>
      <c r="S16" s="160"/>
      <c r="T16" s="160"/>
    </row>
    <row r="17" spans="1:20" s="178" customFormat="1" ht="12.9" customHeight="1">
      <c r="A17" s="175">
        <v>4</v>
      </c>
      <c r="B17" s="35" t="s">
        <v>27</v>
      </c>
      <c r="C17" s="35" t="s">
        <v>28</v>
      </c>
      <c r="D17" s="176">
        <f>'[3] gestion com LP GCF  '!G14</f>
        <v>13.75</v>
      </c>
      <c r="E17" s="176"/>
      <c r="F17" s="176">
        <f t="shared" si="0"/>
        <v>13.75</v>
      </c>
      <c r="G17" s="177">
        <f>'[3]MC LP GCF '!G13</f>
        <v>13.149999999999999</v>
      </c>
      <c r="H17" s="177"/>
      <c r="I17" s="177">
        <f t="shared" si="1"/>
        <v>13.149999999999999</v>
      </c>
      <c r="J17" s="177">
        <f t="shared" si="2"/>
        <v>13.45</v>
      </c>
      <c r="K17" s="176" t="s">
        <v>10</v>
      </c>
      <c r="L17" s="160"/>
      <c r="M17" s="179"/>
      <c r="N17" s="179"/>
      <c r="O17" s="160"/>
      <c r="P17" s="160"/>
      <c r="Q17" s="160"/>
      <c r="R17" s="160"/>
      <c r="S17" s="160"/>
      <c r="T17" s="180"/>
    </row>
    <row r="18" spans="1:20" s="178" customFormat="1" ht="12.9" customHeight="1">
      <c r="A18" s="175">
        <v>5</v>
      </c>
      <c r="B18" s="35" t="s">
        <v>29</v>
      </c>
      <c r="C18" s="35" t="s">
        <v>30</v>
      </c>
      <c r="D18" s="176">
        <f>'[3] gestion com LP GCF  '!G15</f>
        <v>14</v>
      </c>
      <c r="E18" s="176"/>
      <c r="F18" s="176">
        <f t="shared" si="0"/>
        <v>14</v>
      </c>
      <c r="G18" s="177">
        <f>'[3]MC LP GCF '!G14</f>
        <v>14.349999999999998</v>
      </c>
      <c r="H18" s="177"/>
      <c r="I18" s="177">
        <f t="shared" si="1"/>
        <v>14.349999999999998</v>
      </c>
      <c r="J18" s="177">
        <f t="shared" si="2"/>
        <v>14.174999999999999</v>
      </c>
      <c r="K18" s="176" t="s">
        <v>10</v>
      </c>
      <c r="L18" s="160"/>
      <c r="M18" s="179"/>
      <c r="N18" s="179"/>
      <c r="O18" s="160"/>
      <c r="P18" s="160"/>
      <c r="Q18" s="160"/>
      <c r="R18" s="160"/>
      <c r="S18" s="160"/>
      <c r="T18" s="160"/>
    </row>
    <row r="19" spans="1:20" s="178" customFormat="1" ht="12.9" customHeight="1">
      <c r="A19" s="175">
        <v>6</v>
      </c>
      <c r="B19" s="35" t="s">
        <v>19</v>
      </c>
      <c r="C19" s="35" t="s">
        <v>31</v>
      </c>
      <c r="D19" s="176">
        <f>'[3] gestion com LP GCF  '!G16</f>
        <v>13.75</v>
      </c>
      <c r="E19" s="176"/>
      <c r="F19" s="176">
        <f t="shared" si="0"/>
        <v>13.75</v>
      </c>
      <c r="G19" s="177">
        <f>'[3]MC LP GCF '!G15</f>
        <v>12.25</v>
      </c>
      <c r="H19" s="177"/>
      <c r="I19" s="177">
        <f t="shared" si="1"/>
        <v>12.25</v>
      </c>
      <c r="J19" s="177">
        <f t="shared" si="2"/>
        <v>13</v>
      </c>
      <c r="K19" s="176" t="s">
        <v>10</v>
      </c>
      <c r="L19" s="160"/>
      <c r="M19" s="179"/>
      <c r="N19" s="179"/>
      <c r="O19" s="160"/>
      <c r="P19" s="160"/>
      <c r="Q19" s="160"/>
      <c r="R19" s="160"/>
      <c r="S19" s="160"/>
      <c r="T19" s="160"/>
    </row>
    <row r="20" spans="1:20" s="178" customFormat="1" ht="12.9" customHeight="1">
      <c r="A20" s="175">
        <v>7</v>
      </c>
      <c r="B20" s="35" t="s">
        <v>32</v>
      </c>
      <c r="C20" s="35" t="s">
        <v>33</v>
      </c>
      <c r="D20" s="176">
        <f>'[3] gestion com LP GCF  '!G17</f>
        <v>14.75</v>
      </c>
      <c r="E20" s="176"/>
      <c r="F20" s="176">
        <f t="shared" si="0"/>
        <v>14.75</v>
      </c>
      <c r="G20" s="177">
        <f>'[3]MC LP GCF '!G16</f>
        <v>15.35</v>
      </c>
      <c r="H20" s="177"/>
      <c r="I20" s="177">
        <f t="shared" si="1"/>
        <v>15.35</v>
      </c>
      <c r="J20" s="177">
        <f t="shared" si="2"/>
        <v>15.05</v>
      </c>
      <c r="K20" s="176" t="s">
        <v>10</v>
      </c>
      <c r="L20" s="160"/>
      <c r="M20" s="179"/>
      <c r="N20" s="179"/>
      <c r="O20" s="160"/>
      <c r="P20" s="160"/>
      <c r="Q20" s="160"/>
      <c r="R20" s="160"/>
      <c r="S20" s="160"/>
      <c r="T20" s="160"/>
    </row>
    <row r="21" spans="1:20" s="178" customFormat="1" ht="12.9" customHeight="1">
      <c r="A21" s="175">
        <v>8</v>
      </c>
      <c r="B21" s="35" t="s">
        <v>34</v>
      </c>
      <c r="C21" s="35" t="s">
        <v>35</v>
      </c>
      <c r="D21" s="176">
        <f>'[3] gestion com LP GCF  '!G18</f>
        <v>13.5</v>
      </c>
      <c r="E21" s="176"/>
      <c r="F21" s="176">
        <f t="shared" si="0"/>
        <v>13.5</v>
      </c>
      <c r="G21" s="177">
        <f>'[3]MC LP GCF '!G17</f>
        <v>15.2</v>
      </c>
      <c r="H21" s="177"/>
      <c r="I21" s="177">
        <f t="shared" si="1"/>
        <v>15.2</v>
      </c>
      <c r="J21" s="177">
        <f t="shared" si="2"/>
        <v>14.35</v>
      </c>
      <c r="K21" s="176" t="s">
        <v>10</v>
      </c>
      <c r="L21" s="160"/>
      <c r="M21" s="179"/>
      <c r="N21" s="179"/>
      <c r="O21" s="160"/>
      <c r="P21" s="160"/>
      <c r="Q21" s="160"/>
      <c r="R21" s="160"/>
      <c r="S21" s="160"/>
      <c r="T21" s="160"/>
    </row>
    <row r="22" spans="1:20" s="178" customFormat="1" ht="12.9" customHeight="1">
      <c r="A22" s="175">
        <v>9</v>
      </c>
      <c r="B22" s="35" t="s">
        <v>36</v>
      </c>
      <c r="C22" s="35" t="s">
        <v>35</v>
      </c>
      <c r="D22" s="176">
        <f>'[3] gestion com LP GCF  '!G19</f>
        <v>14.25</v>
      </c>
      <c r="E22" s="176"/>
      <c r="F22" s="176">
        <f t="shared" si="0"/>
        <v>14.25</v>
      </c>
      <c r="G22" s="177">
        <f>'[3]MC LP GCF '!G18</f>
        <v>13.149999999999999</v>
      </c>
      <c r="H22" s="177"/>
      <c r="I22" s="177">
        <f t="shared" si="1"/>
        <v>13.149999999999999</v>
      </c>
      <c r="J22" s="177">
        <f t="shared" si="2"/>
        <v>13.7</v>
      </c>
      <c r="K22" s="176" t="s">
        <v>10</v>
      </c>
      <c r="M22" s="179"/>
      <c r="N22" s="179"/>
    </row>
    <row r="23" spans="1:20" s="178" customFormat="1" ht="12.9" customHeight="1">
      <c r="A23" s="175">
        <v>10</v>
      </c>
      <c r="B23" s="35" t="s">
        <v>37</v>
      </c>
      <c r="C23" s="35" t="s">
        <v>38</v>
      </c>
      <c r="D23" s="176">
        <f>'[3] gestion com LP GCF  '!G20</f>
        <v>13.25</v>
      </c>
      <c r="E23" s="176"/>
      <c r="F23" s="176">
        <f t="shared" si="0"/>
        <v>13.25</v>
      </c>
      <c r="G23" s="177">
        <f>'[3]MC LP GCF '!G19</f>
        <v>14.499999999999998</v>
      </c>
      <c r="H23" s="177"/>
      <c r="I23" s="177">
        <f t="shared" si="1"/>
        <v>14.499999999999998</v>
      </c>
      <c r="J23" s="177">
        <f t="shared" si="2"/>
        <v>13.875</v>
      </c>
      <c r="K23" s="176" t="s">
        <v>10</v>
      </c>
      <c r="M23" s="179"/>
      <c r="N23" s="179"/>
    </row>
    <row r="24" spans="1:20" s="178" customFormat="1" ht="12.9" customHeight="1">
      <c r="A24" s="175">
        <v>11</v>
      </c>
      <c r="B24" s="35" t="s">
        <v>39</v>
      </c>
      <c r="C24" s="35" t="s">
        <v>40</v>
      </c>
      <c r="D24" s="176">
        <f>'[3] gestion com LP GCF  '!G21</f>
        <v>13.75</v>
      </c>
      <c r="E24" s="176"/>
      <c r="F24" s="176">
        <f t="shared" si="0"/>
        <v>13.75</v>
      </c>
      <c r="G24" s="177">
        <f>'[3]MC LP GCF '!G20</f>
        <v>15</v>
      </c>
      <c r="H24" s="177"/>
      <c r="I24" s="177">
        <f t="shared" si="1"/>
        <v>15</v>
      </c>
      <c r="J24" s="177">
        <f t="shared" si="2"/>
        <v>14.375</v>
      </c>
      <c r="K24" s="176" t="s">
        <v>10</v>
      </c>
      <c r="M24" s="179"/>
      <c r="N24" s="179"/>
    </row>
    <row r="25" spans="1:20" s="178" customFormat="1" ht="12.9" customHeight="1">
      <c r="A25" s="175">
        <v>12</v>
      </c>
      <c r="B25" s="35" t="s">
        <v>41</v>
      </c>
      <c r="C25" s="35" t="s">
        <v>42</v>
      </c>
      <c r="D25" s="176">
        <f>'[3] gestion com LP GCF  '!G22</f>
        <v>14.75</v>
      </c>
      <c r="E25" s="176"/>
      <c r="F25" s="176">
        <f t="shared" si="0"/>
        <v>14.75</v>
      </c>
      <c r="G25" s="177">
        <f>'[3]MC LP GCF '!G21</f>
        <v>14.899999999999999</v>
      </c>
      <c r="H25" s="177"/>
      <c r="I25" s="177">
        <f t="shared" si="1"/>
        <v>14.899999999999999</v>
      </c>
      <c r="J25" s="177">
        <f t="shared" si="2"/>
        <v>14.824999999999999</v>
      </c>
      <c r="K25" s="176" t="s">
        <v>10</v>
      </c>
      <c r="M25" s="179"/>
      <c r="N25" s="179"/>
    </row>
    <row r="26" spans="1:20" s="178" customFormat="1" ht="12.9" customHeight="1">
      <c r="A26" s="175">
        <v>13</v>
      </c>
      <c r="B26" s="35" t="s">
        <v>43</v>
      </c>
      <c r="C26" s="35" t="s">
        <v>40</v>
      </c>
      <c r="D26" s="176">
        <f>'[3] gestion com LP GCF  '!G23</f>
        <v>14.5</v>
      </c>
      <c r="E26" s="176"/>
      <c r="F26" s="176">
        <f t="shared" si="0"/>
        <v>14.5</v>
      </c>
      <c r="G26" s="177">
        <f>'[3]MC LP GCF '!G22</f>
        <v>13.5</v>
      </c>
      <c r="H26" s="177"/>
      <c r="I26" s="177">
        <f t="shared" si="1"/>
        <v>13.5</v>
      </c>
      <c r="J26" s="177">
        <f t="shared" si="2"/>
        <v>14</v>
      </c>
      <c r="K26" s="176" t="s">
        <v>10</v>
      </c>
      <c r="M26" s="179"/>
      <c r="N26" s="179"/>
    </row>
    <row r="27" spans="1:20" s="178" customFormat="1" ht="12.9" customHeight="1">
      <c r="A27" s="175">
        <v>14</v>
      </c>
      <c r="B27" s="35" t="s">
        <v>44</v>
      </c>
      <c r="C27" s="35" t="s">
        <v>45</v>
      </c>
      <c r="D27" s="176">
        <f>'[3] gestion com LP GCF  '!G24</f>
        <v>14.5</v>
      </c>
      <c r="E27" s="176"/>
      <c r="F27" s="176">
        <f t="shared" si="0"/>
        <v>14.5</v>
      </c>
      <c r="G27" s="177">
        <f>'[3]MC LP GCF '!G23</f>
        <v>15.2</v>
      </c>
      <c r="H27" s="177"/>
      <c r="I27" s="177">
        <f t="shared" si="1"/>
        <v>15.2</v>
      </c>
      <c r="J27" s="177">
        <f t="shared" si="2"/>
        <v>14.85</v>
      </c>
      <c r="K27" s="176" t="s">
        <v>10</v>
      </c>
      <c r="M27" s="179"/>
      <c r="N27" s="179"/>
    </row>
    <row r="28" spans="1:20" s="178" customFormat="1" ht="12.9" customHeight="1">
      <c r="A28" s="175">
        <v>15</v>
      </c>
      <c r="B28" s="35" t="s">
        <v>46</v>
      </c>
      <c r="C28" s="35" t="s">
        <v>47</v>
      </c>
      <c r="D28" s="176">
        <f>'[3] gestion com LP GCF  '!G25</f>
        <v>15.75</v>
      </c>
      <c r="E28" s="176"/>
      <c r="F28" s="176">
        <f t="shared" si="0"/>
        <v>15.75</v>
      </c>
      <c r="G28" s="177">
        <f>'[3]MC LP GCF '!G24</f>
        <v>13.25</v>
      </c>
      <c r="H28" s="177"/>
      <c r="I28" s="177">
        <f t="shared" si="1"/>
        <v>13.25</v>
      </c>
      <c r="J28" s="177">
        <f t="shared" si="2"/>
        <v>14.5</v>
      </c>
      <c r="K28" s="176" t="s">
        <v>10</v>
      </c>
      <c r="M28" s="179"/>
      <c r="N28" s="179"/>
    </row>
    <row r="29" spans="1:20" s="178" customFormat="1" ht="12.9" customHeight="1">
      <c r="A29" s="175">
        <v>16</v>
      </c>
      <c r="B29" s="35" t="s">
        <v>48</v>
      </c>
      <c r="C29" s="35" t="s">
        <v>49</v>
      </c>
      <c r="D29" s="176">
        <f>'[3] gestion com LP GCF  '!G26</f>
        <v>14</v>
      </c>
      <c r="E29" s="176"/>
      <c r="F29" s="176">
        <f t="shared" si="0"/>
        <v>14</v>
      </c>
      <c r="G29" s="177">
        <f>'[3]MC LP GCF '!G25</f>
        <v>14.2</v>
      </c>
      <c r="H29" s="177"/>
      <c r="I29" s="177">
        <f t="shared" si="1"/>
        <v>14.2</v>
      </c>
      <c r="J29" s="177">
        <f t="shared" si="2"/>
        <v>14.1</v>
      </c>
      <c r="K29" s="176" t="s">
        <v>10</v>
      </c>
      <c r="M29" s="179"/>
      <c r="N29" s="179"/>
    </row>
    <row r="30" spans="1:20" s="178" customFormat="1" ht="12.9" customHeight="1">
      <c r="A30" s="175">
        <v>17</v>
      </c>
      <c r="B30" s="35" t="s">
        <v>48</v>
      </c>
      <c r="C30" s="35" t="s">
        <v>50</v>
      </c>
      <c r="D30" s="176">
        <f>'[3] gestion com LP GCF  '!G27</f>
        <v>14.25</v>
      </c>
      <c r="E30" s="176"/>
      <c r="F30" s="176">
        <f t="shared" si="0"/>
        <v>14.25</v>
      </c>
      <c r="G30" s="177">
        <f>'[3]MC LP GCF '!G26</f>
        <v>16.600000000000001</v>
      </c>
      <c r="H30" s="177"/>
      <c r="I30" s="177">
        <f t="shared" si="1"/>
        <v>16.600000000000001</v>
      </c>
      <c r="J30" s="177">
        <f t="shared" si="2"/>
        <v>15.425000000000001</v>
      </c>
      <c r="K30" s="176" t="s">
        <v>10</v>
      </c>
      <c r="M30" s="179"/>
      <c r="N30" s="179"/>
    </row>
    <row r="31" spans="1:20" s="178" customFormat="1" ht="12.9" customHeight="1">
      <c r="A31" s="175">
        <v>18</v>
      </c>
      <c r="B31" s="35" t="s">
        <v>51</v>
      </c>
      <c r="C31" s="35" t="s">
        <v>24</v>
      </c>
      <c r="D31" s="176">
        <f>'[3] gestion com LP GCF  '!G28</f>
        <v>15.25</v>
      </c>
      <c r="E31" s="176"/>
      <c r="F31" s="176">
        <f t="shared" si="0"/>
        <v>15.25</v>
      </c>
      <c r="G31" s="177">
        <f>'[3]MC LP GCF '!G27</f>
        <v>14.499999999999998</v>
      </c>
      <c r="H31" s="177"/>
      <c r="I31" s="177">
        <f t="shared" si="1"/>
        <v>14.499999999999998</v>
      </c>
      <c r="J31" s="177">
        <f t="shared" si="2"/>
        <v>14.875</v>
      </c>
      <c r="K31" s="176" t="s">
        <v>10</v>
      </c>
      <c r="M31" s="179"/>
      <c r="N31" s="179"/>
    </row>
    <row r="32" spans="1:20" s="178" customFormat="1" ht="12.9" customHeight="1">
      <c r="A32" s="175">
        <v>19</v>
      </c>
      <c r="B32" s="35" t="s">
        <v>52</v>
      </c>
      <c r="C32" s="35" t="s">
        <v>53</v>
      </c>
      <c r="D32" s="176">
        <f>'[3] gestion com LP GCF  '!G29</f>
        <v>13.75</v>
      </c>
      <c r="E32" s="176"/>
      <c r="F32" s="176">
        <f t="shared" si="0"/>
        <v>13.75</v>
      </c>
      <c r="G32" s="177">
        <f>'[3]MC LP GCF '!G28</f>
        <v>12.45</v>
      </c>
      <c r="H32" s="177"/>
      <c r="I32" s="177">
        <f t="shared" si="1"/>
        <v>12.45</v>
      </c>
      <c r="J32" s="177">
        <f t="shared" si="2"/>
        <v>13.1</v>
      </c>
      <c r="K32" s="176" t="s">
        <v>10</v>
      </c>
      <c r="M32" s="179"/>
      <c r="N32" s="179"/>
    </row>
    <row r="33" spans="1:14" s="178" customFormat="1" ht="12.9" customHeight="1">
      <c r="A33" s="175">
        <v>20</v>
      </c>
      <c r="B33" s="35" t="s">
        <v>54</v>
      </c>
      <c r="C33" s="35" t="s">
        <v>55</v>
      </c>
      <c r="D33" s="176">
        <f>'[3] gestion com LP GCF  '!G30</f>
        <v>14.75</v>
      </c>
      <c r="E33" s="176"/>
      <c r="F33" s="176">
        <f t="shared" si="0"/>
        <v>14.75</v>
      </c>
      <c r="G33" s="177">
        <f>'[3]MC LP GCF '!G29</f>
        <v>16.399999999999999</v>
      </c>
      <c r="H33" s="177"/>
      <c r="I33" s="177">
        <f t="shared" si="1"/>
        <v>16.399999999999999</v>
      </c>
      <c r="J33" s="177">
        <f t="shared" si="2"/>
        <v>15.574999999999999</v>
      </c>
      <c r="K33" s="176" t="s">
        <v>10</v>
      </c>
      <c r="M33" s="179"/>
      <c r="N33" s="179"/>
    </row>
    <row r="34" spans="1:14" s="178" customFormat="1" ht="12.9" customHeight="1">
      <c r="A34" s="175">
        <v>21</v>
      </c>
      <c r="B34" s="35" t="s">
        <v>56</v>
      </c>
      <c r="C34" s="35" t="s">
        <v>57</v>
      </c>
      <c r="D34" s="176">
        <f>'[3] gestion com LP GCF  '!G31</f>
        <v>14.5</v>
      </c>
      <c r="E34" s="176"/>
      <c r="F34" s="176">
        <f t="shared" si="0"/>
        <v>14.5</v>
      </c>
      <c r="G34" s="177">
        <f>'[3]MC LP GCF '!G30</f>
        <v>13.149999999999999</v>
      </c>
      <c r="H34" s="177"/>
      <c r="I34" s="177">
        <f t="shared" si="1"/>
        <v>13.149999999999999</v>
      </c>
      <c r="J34" s="177">
        <f t="shared" si="2"/>
        <v>13.824999999999999</v>
      </c>
      <c r="K34" s="176" t="s">
        <v>10</v>
      </c>
      <c r="M34" s="179"/>
      <c r="N34" s="179"/>
    </row>
    <row r="35" spans="1:14" s="178" customFormat="1" ht="12.9" customHeight="1">
      <c r="A35" s="175">
        <v>22</v>
      </c>
      <c r="B35" s="35" t="s">
        <v>58</v>
      </c>
      <c r="C35" s="35" t="s">
        <v>59</v>
      </c>
      <c r="D35" s="176">
        <f>'[3] gestion com LP GCF  '!G32</f>
        <v>14.5</v>
      </c>
      <c r="E35" s="176"/>
      <c r="F35" s="176">
        <f t="shared" si="0"/>
        <v>14.5</v>
      </c>
      <c r="G35" s="177">
        <f>'[3]MC LP GCF '!G31</f>
        <v>16.600000000000001</v>
      </c>
      <c r="H35" s="177"/>
      <c r="I35" s="177">
        <f t="shared" si="1"/>
        <v>16.600000000000001</v>
      </c>
      <c r="J35" s="177">
        <f t="shared" si="2"/>
        <v>15.55</v>
      </c>
      <c r="K35" s="176" t="s">
        <v>10</v>
      </c>
      <c r="M35" s="179"/>
      <c r="N35" s="179"/>
    </row>
    <row r="36" spans="1:14" s="178" customFormat="1" ht="12.9" customHeight="1">
      <c r="A36" s="175">
        <v>23</v>
      </c>
      <c r="B36" s="35" t="s">
        <v>60</v>
      </c>
      <c r="C36" s="35" t="s">
        <v>61</v>
      </c>
      <c r="D36" s="176">
        <f>'[3] gestion com LP GCF  '!G33</f>
        <v>15</v>
      </c>
      <c r="E36" s="176"/>
      <c r="F36" s="176">
        <f t="shared" si="0"/>
        <v>15</v>
      </c>
      <c r="G36" s="177">
        <f>'[3]MC LP GCF '!G32</f>
        <v>11.85</v>
      </c>
      <c r="H36" s="177"/>
      <c r="I36" s="177">
        <f t="shared" si="1"/>
        <v>11.85</v>
      </c>
      <c r="J36" s="177">
        <f t="shared" si="2"/>
        <v>13.425000000000001</v>
      </c>
      <c r="K36" s="176" t="s">
        <v>10</v>
      </c>
      <c r="M36" s="179"/>
      <c r="N36" s="179"/>
    </row>
    <row r="37" spans="1:14" s="178" customFormat="1" ht="12.9" customHeight="1">
      <c r="A37" s="175">
        <v>24</v>
      </c>
      <c r="B37" s="35" t="s">
        <v>62</v>
      </c>
      <c r="C37" s="35" t="s">
        <v>63</v>
      </c>
      <c r="D37" s="176">
        <f>'[3] gestion com LP GCF  '!G34</f>
        <v>14.25</v>
      </c>
      <c r="E37" s="176"/>
      <c r="F37" s="176">
        <f t="shared" si="0"/>
        <v>14.25</v>
      </c>
      <c r="G37" s="177">
        <f>'[3]MC LP GCF '!G33</f>
        <v>15</v>
      </c>
      <c r="H37" s="177"/>
      <c r="I37" s="177">
        <f t="shared" si="1"/>
        <v>15</v>
      </c>
      <c r="J37" s="177">
        <f t="shared" si="2"/>
        <v>14.625</v>
      </c>
      <c r="K37" s="176" t="s">
        <v>10</v>
      </c>
      <c r="M37" s="179"/>
      <c r="N37" s="179"/>
    </row>
    <row r="38" spans="1:14" s="178" customFormat="1" ht="12.9" customHeight="1">
      <c r="A38" s="175">
        <v>25</v>
      </c>
      <c r="B38" s="35" t="s">
        <v>64</v>
      </c>
      <c r="C38" s="35" t="s">
        <v>65</v>
      </c>
      <c r="D38" s="176">
        <f>'[3] gestion com LP GCF  '!G35</f>
        <v>13.75</v>
      </c>
      <c r="E38" s="176"/>
      <c r="F38" s="176">
        <f t="shared" si="0"/>
        <v>13.75</v>
      </c>
      <c r="G38" s="177">
        <f>'[3]MC LP GCF '!G34</f>
        <v>12.599999999999998</v>
      </c>
      <c r="H38" s="177"/>
      <c r="I38" s="177">
        <f t="shared" si="1"/>
        <v>12.599999999999998</v>
      </c>
      <c r="J38" s="177">
        <f t="shared" si="2"/>
        <v>13.174999999999999</v>
      </c>
      <c r="K38" s="176" t="s">
        <v>10</v>
      </c>
      <c r="M38" s="179"/>
      <c r="N38" s="179"/>
    </row>
    <row r="39" spans="1:14" s="178" customFormat="1" ht="12.9" customHeight="1">
      <c r="A39" s="175">
        <v>26</v>
      </c>
      <c r="B39" s="35" t="s">
        <v>66</v>
      </c>
      <c r="C39" s="35" t="s">
        <v>67</v>
      </c>
      <c r="D39" s="176">
        <f>'[3] gestion com LP GCF  '!G36</f>
        <v>13.75</v>
      </c>
      <c r="E39" s="176"/>
      <c r="F39" s="176">
        <f t="shared" si="0"/>
        <v>13.75</v>
      </c>
      <c r="G39" s="177">
        <f>'[3]MC LP GCF '!G35</f>
        <v>11.2</v>
      </c>
      <c r="H39" s="177"/>
      <c r="I39" s="177">
        <f t="shared" si="1"/>
        <v>11.2</v>
      </c>
      <c r="J39" s="177">
        <f t="shared" si="2"/>
        <v>12.475</v>
      </c>
      <c r="K39" s="176" t="s">
        <v>10</v>
      </c>
      <c r="M39" s="179"/>
      <c r="N39" s="179"/>
    </row>
    <row r="40" spans="1:14" s="178" customFormat="1" ht="12.9" customHeight="1">
      <c r="A40" s="175">
        <v>27</v>
      </c>
      <c r="B40" s="35" t="s">
        <v>68</v>
      </c>
      <c r="C40" s="35" t="s">
        <v>69</v>
      </c>
      <c r="D40" s="176">
        <f>'[3] gestion com LP GCF  '!G37</f>
        <v>15</v>
      </c>
      <c r="E40" s="176"/>
      <c r="F40" s="176">
        <f t="shared" si="0"/>
        <v>15</v>
      </c>
      <c r="G40" s="177">
        <f>'[3]MC LP GCF '!G36</f>
        <v>14.499999999999998</v>
      </c>
      <c r="H40" s="177"/>
      <c r="I40" s="177">
        <f t="shared" si="1"/>
        <v>14.499999999999998</v>
      </c>
      <c r="J40" s="177">
        <f t="shared" si="2"/>
        <v>14.75</v>
      </c>
      <c r="K40" s="176" t="s">
        <v>10</v>
      </c>
      <c r="M40" s="179"/>
      <c r="N40" s="179"/>
    </row>
    <row r="41" spans="1:14" s="178" customFormat="1" ht="12.9" customHeight="1">
      <c r="A41" s="175">
        <v>28</v>
      </c>
      <c r="B41" s="35" t="s">
        <v>70</v>
      </c>
      <c r="C41" s="35" t="s">
        <v>71</v>
      </c>
      <c r="D41" s="176">
        <f>'[3] gestion com LP GCF  '!G38</f>
        <v>13.75</v>
      </c>
      <c r="E41" s="176"/>
      <c r="F41" s="176">
        <f t="shared" si="0"/>
        <v>13.75</v>
      </c>
      <c r="G41" s="177">
        <f>'[3]MC LP GCF '!G37</f>
        <v>14.299999999999999</v>
      </c>
      <c r="H41" s="177"/>
      <c r="I41" s="177">
        <f t="shared" si="1"/>
        <v>14.299999999999999</v>
      </c>
      <c r="J41" s="177">
        <f t="shared" si="2"/>
        <v>14.024999999999999</v>
      </c>
      <c r="K41" s="176" t="s">
        <v>10</v>
      </c>
      <c r="M41" s="179"/>
      <c r="N41" s="179"/>
    </row>
    <row r="42" spans="1:14" s="178" customFormat="1" ht="12.9" customHeight="1">
      <c r="A42" s="175">
        <v>29</v>
      </c>
      <c r="B42" s="35" t="s">
        <v>72</v>
      </c>
      <c r="C42" s="35" t="s">
        <v>45</v>
      </c>
      <c r="D42" s="176">
        <f>'[3] gestion com LP GCF  '!G39</f>
        <v>14.5</v>
      </c>
      <c r="E42" s="176"/>
      <c r="F42" s="176">
        <f t="shared" si="0"/>
        <v>14.5</v>
      </c>
      <c r="G42" s="177">
        <f>'[3]MC LP GCF '!G38</f>
        <v>12.099999999999998</v>
      </c>
      <c r="H42" s="177"/>
      <c r="I42" s="177">
        <f t="shared" si="1"/>
        <v>12.099999999999998</v>
      </c>
      <c r="J42" s="177">
        <f t="shared" si="2"/>
        <v>13.299999999999999</v>
      </c>
      <c r="K42" s="176" t="s">
        <v>10</v>
      </c>
      <c r="M42" s="179"/>
      <c r="N42" s="179"/>
    </row>
    <row r="43" spans="1:14" s="178" customFormat="1" ht="12.9" customHeight="1">
      <c r="A43" s="175">
        <v>30</v>
      </c>
      <c r="B43" s="35" t="s">
        <v>73</v>
      </c>
      <c r="C43" s="35" t="s">
        <v>74</v>
      </c>
      <c r="D43" s="176">
        <f>'[3] gestion com LP GCF  '!G40</f>
        <v>13.25</v>
      </c>
      <c r="E43" s="176"/>
      <c r="F43" s="176">
        <f t="shared" si="0"/>
        <v>13.25</v>
      </c>
      <c r="G43" s="177">
        <f>'[3]MC LP GCF '!G39</f>
        <v>10.149999999999999</v>
      </c>
      <c r="H43" s="177"/>
      <c r="I43" s="177">
        <f t="shared" si="1"/>
        <v>10.149999999999999</v>
      </c>
      <c r="J43" s="177">
        <f t="shared" si="2"/>
        <v>11.7</v>
      </c>
      <c r="K43" s="176" t="s">
        <v>10</v>
      </c>
      <c r="M43" s="179"/>
      <c r="N43" s="179"/>
    </row>
    <row r="44" spans="1:14" s="178" customFormat="1" ht="12.9" customHeight="1">
      <c r="A44" s="175">
        <v>31</v>
      </c>
      <c r="B44" s="35" t="s">
        <v>75</v>
      </c>
      <c r="C44" s="35" t="s">
        <v>76</v>
      </c>
      <c r="D44" s="176">
        <f>'[3] gestion com LP GCF  '!G41</f>
        <v>14.25</v>
      </c>
      <c r="E44" s="176"/>
      <c r="F44" s="176">
        <f t="shared" si="0"/>
        <v>14.25</v>
      </c>
      <c r="G44" s="177">
        <f>'[3]MC LP GCF '!G40</f>
        <v>15.05</v>
      </c>
      <c r="H44" s="177"/>
      <c r="I44" s="177">
        <f t="shared" si="1"/>
        <v>15.05</v>
      </c>
      <c r="J44" s="177">
        <f t="shared" si="2"/>
        <v>14.65</v>
      </c>
      <c r="K44" s="176" t="s">
        <v>10</v>
      </c>
      <c r="M44" s="179"/>
      <c r="N44" s="179"/>
    </row>
    <row r="45" spans="1:14" s="178" customFormat="1" ht="12.9" customHeight="1">
      <c r="A45" s="175">
        <v>32</v>
      </c>
      <c r="B45" s="35" t="s">
        <v>77</v>
      </c>
      <c r="C45" s="35" t="s">
        <v>35</v>
      </c>
      <c r="D45" s="176">
        <f>'[3] gestion com LP GCF  '!G42</f>
        <v>14.75</v>
      </c>
      <c r="E45" s="176"/>
      <c r="F45" s="176">
        <f t="shared" si="0"/>
        <v>14.75</v>
      </c>
      <c r="G45" s="177">
        <f>'[3]MC LP GCF '!G41</f>
        <v>11.75</v>
      </c>
      <c r="H45" s="177"/>
      <c r="I45" s="177">
        <f t="shared" si="1"/>
        <v>11.75</v>
      </c>
      <c r="J45" s="177">
        <f t="shared" si="2"/>
        <v>13.25</v>
      </c>
      <c r="K45" s="176" t="s">
        <v>10</v>
      </c>
      <c r="M45" s="179"/>
      <c r="N45" s="179"/>
    </row>
    <row r="46" spans="1:14" s="178" customFormat="1" ht="12.9" customHeight="1">
      <c r="A46" s="175">
        <v>33</v>
      </c>
      <c r="B46" s="35" t="s">
        <v>78</v>
      </c>
      <c r="C46" s="35" t="s">
        <v>40</v>
      </c>
      <c r="D46" s="176">
        <f>'[3] gestion com LP GCF  '!G43</f>
        <v>14.5</v>
      </c>
      <c r="E46" s="176"/>
      <c r="F46" s="176">
        <f t="shared" si="0"/>
        <v>14.5</v>
      </c>
      <c r="G46" s="177">
        <f>'[3]MC LP GCF '!G42</f>
        <v>11.75</v>
      </c>
      <c r="H46" s="177"/>
      <c r="I46" s="177">
        <f t="shared" si="1"/>
        <v>11.75</v>
      </c>
      <c r="J46" s="177">
        <f t="shared" si="2"/>
        <v>13.125</v>
      </c>
      <c r="K46" s="176" t="s">
        <v>10</v>
      </c>
      <c r="M46" s="179"/>
      <c r="N46" s="179"/>
    </row>
    <row r="47" spans="1:14" s="178" customFormat="1" ht="12.9" customHeight="1">
      <c r="A47" s="175">
        <v>34</v>
      </c>
      <c r="B47" s="35" t="s">
        <v>79</v>
      </c>
      <c r="C47" s="35" t="s">
        <v>80</v>
      </c>
      <c r="D47" s="176">
        <f>'[3] gestion com LP GCF  '!G44</f>
        <v>13.5</v>
      </c>
      <c r="E47" s="176"/>
      <c r="F47" s="176">
        <f t="shared" si="0"/>
        <v>13.5</v>
      </c>
      <c r="G47" s="177">
        <f>'[3]MC LP GCF '!G43</f>
        <v>11.2</v>
      </c>
      <c r="H47" s="177"/>
      <c r="I47" s="177">
        <f t="shared" si="1"/>
        <v>11.2</v>
      </c>
      <c r="J47" s="177">
        <f t="shared" si="2"/>
        <v>12.35</v>
      </c>
      <c r="K47" s="176" t="s">
        <v>10</v>
      </c>
      <c r="M47" s="179"/>
      <c r="N47" s="179"/>
    </row>
    <row r="48" spans="1:14" s="178" customFormat="1" ht="12.9" customHeight="1">
      <c r="A48" s="175">
        <v>35</v>
      </c>
      <c r="B48" s="35" t="s">
        <v>81</v>
      </c>
      <c r="C48" s="35" t="s">
        <v>82</v>
      </c>
      <c r="D48" s="176">
        <f>'[3] gestion com LP GCF  '!G45</f>
        <v>16.25</v>
      </c>
      <c r="E48" s="176"/>
      <c r="F48" s="176">
        <f t="shared" si="0"/>
        <v>16.25</v>
      </c>
      <c r="G48" s="177">
        <f>'[3]MC LP GCF '!G44</f>
        <v>13.95</v>
      </c>
      <c r="H48" s="177"/>
      <c r="I48" s="177">
        <f t="shared" si="1"/>
        <v>13.95</v>
      </c>
      <c r="J48" s="177">
        <f t="shared" si="2"/>
        <v>15.1</v>
      </c>
      <c r="K48" s="176" t="s">
        <v>10</v>
      </c>
      <c r="M48" s="179"/>
      <c r="N48" s="179"/>
    </row>
    <row r="49" spans="1:14" s="178" customFormat="1" ht="12.9" customHeight="1">
      <c r="A49" s="175">
        <v>36</v>
      </c>
      <c r="B49" s="35" t="s">
        <v>83</v>
      </c>
      <c r="C49" s="35" t="s">
        <v>40</v>
      </c>
      <c r="D49" s="176">
        <f>'[3] gestion com LP GCF  '!G46</f>
        <v>15.25</v>
      </c>
      <c r="E49" s="176"/>
      <c r="F49" s="176">
        <f t="shared" si="0"/>
        <v>15.25</v>
      </c>
      <c r="G49" s="177">
        <f>'[3]MC LP GCF '!G45</f>
        <v>15.399999999999999</v>
      </c>
      <c r="H49" s="177"/>
      <c r="I49" s="177">
        <f t="shared" si="1"/>
        <v>15.399999999999999</v>
      </c>
      <c r="J49" s="177">
        <f t="shared" si="2"/>
        <v>15.324999999999999</v>
      </c>
      <c r="K49" s="176" t="s">
        <v>10</v>
      </c>
      <c r="M49" s="179"/>
      <c r="N49" s="179"/>
    </row>
    <row r="50" spans="1:14" s="178" customFormat="1" ht="12.9" customHeight="1">
      <c r="A50" s="175">
        <v>37</v>
      </c>
      <c r="B50" s="35" t="s">
        <v>84</v>
      </c>
      <c r="C50" s="35" t="s">
        <v>85</v>
      </c>
      <c r="D50" s="176">
        <f>'[3] gestion com LP GCF  '!G47</f>
        <v>13.75</v>
      </c>
      <c r="E50" s="176"/>
      <c r="F50" s="176">
        <f t="shared" si="0"/>
        <v>13.75</v>
      </c>
      <c r="G50" s="177">
        <f>'[3]MC LP GCF '!G46</f>
        <v>13.5</v>
      </c>
      <c r="H50" s="177"/>
      <c r="I50" s="177">
        <f t="shared" si="1"/>
        <v>13.5</v>
      </c>
      <c r="J50" s="177">
        <f t="shared" si="2"/>
        <v>13.625</v>
      </c>
      <c r="K50" s="176" t="s">
        <v>10</v>
      </c>
      <c r="M50" s="179"/>
      <c r="N50" s="179"/>
    </row>
    <row r="51" spans="1:14" s="178" customFormat="1" ht="12.9" customHeight="1">
      <c r="A51" s="175">
        <v>38</v>
      </c>
      <c r="B51" s="35" t="s">
        <v>86</v>
      </c>
      <c r="C51" s="35" t="s">
        <v>87</v>
      </c>
      <c r="D51" s="176">
        <f>'[3] gestion com LP GCF  '!G48</f>
        <v>8</v>
      </c>
      <c r="E51" s="176">
        <v>15</v>
      </c>
      <c r="F51" s="176">
        <v>15</v>
      </c>
      <c r="G51" s="177">
        <f>'[3]MC LP GCF '!G47</f>
        <v>9.9499999999999993</v>
      </c>
      <c r="H51" s="177">
        <v>16</v>
      </c>
      <c r="I51" s="177">
        <v>16</v>
      </c>
      <c r="J51" s="177">
        <f t="shared" si="2"/>
        <v>15.5</v>
      </c>
      <c r="K51" s="176" t="s">
        <v>209</v>
      </c>
      <c r="M51" s="179"/>
      <c r="N51" s="179"/>
    </row>
    <row r="52" spans="1:14" s="178" customFormat="1" ht="12.9" customHeight="1">
      <c r="A52" s="175">
        <v>39</v>
      </c>
      <c r="B52" s="35" t="s">
        <v>88</v>
      </c>
      <c r="C52" s="35" t="s">
        <v>89</v>
      </c>
      <c r="D52" s="176">
        <f>'[3] gestion com LP GCF  '!G49</f>
        <v>13.75</v>
      </c>
      <c r="E52" s="176"/>
      <c r="F52" s="176">
        <f t="shared" si="0"/>
        <v>13.75</v>
      </c>
      <c r="G52" s="177">
        <f>'[3]MC LP GCF '!G48</f>
        <v>15.95</v>
      </c>
      <c r="H52" s="177"/>
      <c r="I52" s="177">
        <f t="shared" si="1"/>
        <v>15.95</v>
      </c>
      <c r="J52" s="177">
        <f t="shared" si="2"/>
        <v>14.85</v>
      </c>
      <c r="K52" s="176" t="s">
        <v>10</v>
      </c>
      <c r="M52" s="179"/>
      <c r="N52" s="179"/>
    </row>
    <row r="53" spans="1:14" s="178" customFormat="1" ht="12.9" customHeight="1">
      <c r="A53" s="175">
        <v>40</v>
      </c>
      <c r="B53" s="35" t="s">
        <v>90</v>
      </c>
      <c r="C53" s="35" t="s">
        <v>91</v>
      </c>
      <c r="D53" s="176">
        <f>'[3] gestion com LP GCF  '!G50</f>
        <v>15.25</v>
      </c>
      <c r="E53" s="176"/>
      <c r="F53" s="176">
        <f t="shared" si="0"/>
        <v>15.25</v>
      </c>
      <c r="G53" s="177">
        <f>'[3]MC LP GCF '!G49</f>
        <v>16.049999999999997</v>
      </c>
      <c r="H53" s="177"/>
      <c r="I53" s="177">
        <f t="shared" si="1"/>
        <v>16.049999999999997</v>
      </c>
      <c r="J53" s="177">
        <f t="shared" si="2"/>
        <v>15.649999999999999</v>
      </c>
      <c r="K53" s="176" t="s">
        <v>10</v>
      </c>
      <c r="M53" s="179"/>
      <c r="N53" s="179"/>
    </row>
    <row r="54" spans="1:14" s="178" customFormat="1" ht="12.9" customHeight="1">
      <c r="A54" s="175">
        <v>41</v>
      </c>
      <c r="B54" s="35" t="s">
        <v>92</v>
      </c>
      <c r="C54" s="35" t="s">
        <v>93</v>
      </c>
      <c r="D54" s="176">
        <f>'[3] gestion com LP GCF  '!G51</f>
        <v>13.75</v>
      </c>
      <c r="E54" s="176"/>
      <c r="F54" s="176">
        <f t="shared" si="0"/>
        <v>13.75</v>
      </c>
      <c r="G54" s="177">
        <f>'[3]MC LP GCF '!G50</f>
        <v>12.599999999999998</v>
      </c>
      <c r="H54" s="177"/>
      <c r="I54" s="177">
        <f t="shared" si="1"/>
        <v>12.599999999999998</v>
      </c>
      <c r="J54" s="177">
        <f t="shared" si="2"/>
        <v>13.174999999999999</v>
      </c>
      <c r="K54" s="176" t="s">
        <v>10</v>
      </c>
      <c r="M54" s="179"/>
      <c r="N54" s="179"/>
    </row>
    <row r="55" spans="1:14" s="178" customFormat="1" ht="12.9" customHeight="1">
      <c r="A55" s="175">
        <v>42</v>
      </c>
      <c r="B55" s="35" t="s">
        <v>94</v>
      </c>
      <c r="C55" s="35" t="s">
        <v>95</v>
      </c>
      <c r="D55" s="176">
        <f>'[3] gestion com LP GCF  '!G52</f>
        <v>14</v>
      </c>
      <c r="E55" s="176"/>
      <c r="F55" s="176">
        <f t="shared" si="0"/>
        <v>14</v>
      </c>
      <c r="G55" s="177">
        <f>'[3]MC LP GCF '!G51</f>
        <v>13.95</v>
      </c>
      <c r="H55" s="177"/>
      <c r="I55" s="177">
        <f t="shared" si="1"/>
        <v>13.95</v>
      </c>
      <c r="J55" s="177">
        <f t="shared" si="2"/>
        <v>13.975</v>
      </c>
      <c r="K55" s="176" t="s">
        <v>10</v>
      </c>
      <c r="M55" s="179"/>
      <c r="N55" s="179"/>
    </row>
    <row r="56" spans="1:14" s="178" customFormat="1" ht="12.9" customHeight="1">
      <c r="A56" s="175">
        <v>43</v>
      </c>
      <c r="B56" s="35" t="s">
        <v>96</v>
      </c>
      <c r="C56" s="35" t="s">
        <v>97</v>
      </c>
      <c r="D56" s="176">
        <f>'[3] gestion com LP GCF  '!G53</f>
        <v>14</v>
      </c>
      <c r="E56" s="176"/>
      <c r="F56" s="176">
        <f t="shared" si="0"/>
        <v>14</v>
      </c>
      <c r="G56" s="177">
        <f>'[3]MC LP GCF '!G52</f>
        <v>13.6</v>
      </c>
      <c r="H56" s="177"/>
      <c r="I56" s="177">
        <f t="shared" si="1"/>
        <v>13.6</v>
      </c>
      <c r="J56" s="177">
        <f t="shared" si="2"/>
        <v>13.8</v>
      </c>
      <c r="K56" s="176" t="s">
        <v>10</v>
      </c>
      <c r="M56" s="179"/>
      <c r="N56" s="179"/>
    </row>
    <row r="57" spans="1:14" s="178" customFormat="1" ht="12.9" customHeight="1">
      <c r="A57" s="175">
        <v>44</v>
      </c>
      <c r="B57" s="35" t="s">
        <v>98</v>
      </c>
      <c r="C57" s="35" t="s">
        <v>99</v>
      </c>
      <c r="D57" s="176">
        <f>'[3] gestion com LP GCF  '!G54</f>
        <v>13</v>
      </c>
      <c r="E57" s="176"/>
      <c r="F57" s="176">
        <f t="shared" si="0"/>
        <v>13</v>
      </c>
      <c r="G57" s="177">
        <f>'[3]MC LP GCF '!G53</f>
        <v>13.149999999999999</v>
      </c>
      <c r="H57" s="177"/>
      <c r="I57" s="177">
        <f t="shared" si="1"/>
        <v>13.149999999999999</v>
      </c>
      <c r="J57" s="177">
        <f t="shared" si="2"/>
        <v>13.074999999999999</v>
      </c>
      <c r="K57" s="176" t="s">
        <v>10</v>
      </c>
      <c r="M57" s="179"/>
      <c r="N57" s="179"/>
    </row>
    <row r="58" spans="1:14" s="178" customFormat="1" ht="12.9" customHeight="1">
      <c r="A58" s="175">
        <v>45</v>
      </c>
      <c r="B58" s="35" t="s">
        <v>100</v>
      </c>
      <c r="C58" s="35" t="s">
        <v>101</v>
      </c>
      <c r="D58" s="176">
        <f>'[3] gestion com LP GCF  '!G55</f>
        <v>13.5</v>
      </c>
      <c r="E58" s="176"/>
      <c r="F58" s="176">
        <f t="shared" si="0"/>
        <v>13.5</v>
      </c>
      <c r="G58" s="177">
        <f>'[3]MC LP GCF '!G54</f>
        <v>15.549999999999999</v>
      </c>
      <c r="H58" s="177"/>
      <c r="I58" s="177">
        <f t="shared" si="1"/>
        <v>15.549999999999999</v>
      </c>
      <c r="J58" s="177">
        <f t="shared" si="2"/>
        <v>14.524999999999999</v>
      </c>
      <c r="K58" s="176" t="s">
        <v>10</v>
      </c>
      <c r="M58" s="179"/>
      <c r="N58" s="179"/>
    </row>
    <row r="59" spans="1:14" s="178" customFormat="1" ht="12.9" customHeight="1">
      <c r="A59" s="175">
        <v>46</v>
      </c>
      <c r="B59" s="35" t="s">
        <v>102</v>
      </c>
      <c r="C59" s="35" t="s">
        <v>74</v>
      </c>
      <c r="D59" s="176">
        <f>'[3] gestion com LP GCF  '!G56</f>
        <v>15</v>
      </c>
      <c r="E59" s="176"/>
      <c r="F59" s="176">
        <f t="shared" si="0"/>
        <v>15</v>
      </c>
      <c r="G59" s="177">
        <f>'[3]MC LP GCF '!G55</f>
        <v>15.35</v>
      </c>
      <c r="H59" s="177"/>
      <c r="I59" s="177">
        <f t="shared" si="1"/>
        <v>15.35</v>
      </c>
      <c r="J59" s="177">
        <f t="shared" si="2"/>
        <v>15.175000000000001</v>
      </c>
      <c r="K59" s="176" t="s">
        <v>10</v>
      </c>
      <c r="M59" s="179"/>
      <c r="N59" s="179"/>
    </row>
    <row r="60" spans="1:14" ht="15" customHeight="1">
      <c r="A60" s="175">
        <v>47</v>
      </c>
      <c r="B60" s="35" t="s">
        <v>103</v>
      </c>
      <c r="C60" s="35" t="s">
        <v>95</v>
      </c>
      <c r="D60" s="176">
        <f>'[3] gestion com LP GCF  '!G57</f>
        <v>14</v>
      </c>
      <c r="E60" s="176"/>
      <c r="F60" s="176">
        <f t="shared" si="0"/>
        <v>14</v>
      </c>
      <c r="G60" s="177">
        <f>'[3]MC LP GCF '!G56</f>
        <v>16.75</v>
      </c>
      <c r="H60" s="177"/>
      <c r="I60" s="177">
        <f t="shared" si="1"/>
        <v>16.75</v>
      </c>
      <c r="J60" s="177">
        <f t="shared" si="2"/>
        <v>15.375</v>
      </c>
      <c r="K60" s="176" t="s">
        <v>10</v>
      </c>
      <c r="M60" s="174"/>
      <c r="N60" s="174"/>
    </row>
    <row r="61" spans="1:14" ht="13.8">
      <c r="A61" s="175">
        <v>48</v>
      </c>
      <c r="B61" s="35" t="s">
        <v>104</v>
      </c>
      <c r="C61" s="35" t="s">
        <v>105</v>
      </c>
      <c r="D61" s="176">
        <f>'[3] gestion com LP GCF  '!G58</f>
        <v>14</v>
      </c>
      <c r="E61" s="176"/>
      <c r="F61" s="176">
        <f t="shared" si="0"/>
        <v>14</v>
      </c>
      <c r="G61" s="177">
        <f>'[3]MC LP GCF '!G57</f>
        <v>14.499999999999998</v>
      </c>
      <c r="H61" s="177"/>
      <c r="I61" s="177">
        <f t="shared" si="1"/>
        <v>14.499999999999998</v>
      </c>
      <c r="J61" s="177">
        <f t="shared" si="2"/>
        <v>14.25</v>
      </c>
      <c r="K61" s="176" t="s">
        <v>10</v>
      </c>
      <c r="M61" s="174"/>
      <c r="N61" s="174"/>
    </row>
    <row r="62" spans="1:14" ht="13.8">
      <c r="B62" s="181"/>
      <c r="C62" s="181"/>
      <c r="D62" s="183"/>
      <c r="E62" s="183"/>
      <c r="F62" s="187">
        <f>AVERAGE(F14:F61)</f>
        <v>14.260416666666666</v>
      </c>
      <c r="G62" s="183"/>
      <c r="H62" s="183"/>
      <c r="I62" s="182">
        <f t="shared" ref="I62:J62" si="3">AVERAGE(I14:I61)</f>
        <v>14.069791666666665</v>
      </c>
      <c r="J62" s="182">
        <f t="shared" si="3"/>
        <v>14.165104166666666</v>
      </c>
    </row>
    <row r="63" spans="1:14" ht="14.4">
      <c r="A63" s="167" t="s">
        <v>221</v>
      </c>
      <c r="B63" s="181"/>
      <c r="C63" s="181"/>
    </row>
    <row r="64" spans="1:14" ht="13.8">
      <c r="B64" s="184"/>
      <c r="C64" s="184"/>
    </row>
    <row r="65" spans="2:3" ht="13.8">
      <c r="B65" s="185"/>
      <c r="C65" s="185"/>
    </row>
  </sheetData>
  <mergeCells count="13">
    <mergeCell ref="K11:K13"/>
    <mergeCell ref="A11:A13"/>
    <mergeCell ref="B11:B13"/>
    <mergeCell ref="C11:C13"/>
    <mergeCell ref="D11:F12"/>
    <mergeCell ref="G11:I12"/>
    <mergeCell ref="J11:J13"/>
    <mergeCell ref="J5:K5"/>
    <mergeCell ref="B9:K9"/>
    <mergeCell ref="B10:C10"/>
    <mergeCell ref="D10:F10"/>
    <mergeCell ref="G10:I10"/>
    <mergeCell ref="J10:K10"/>
  </mergeCells>
  <pageMargins left="0.15748031496062992" right="0.15748031496062992" top="0.15748031496062992" bottom="0.15748031496062992" header="0.15748031496062992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26</vt:i4>
      </vt:variant>
    </vt:vector>
  </HeadingPairs>
  <TitlesOfParts>
    <vt:vector size="26" baseType="lpstr">
      <vt:lpstr>GRILLE LP  20 juillet  triée</vt:lpstr>
      <vt:lpstr>moyenne de sortie Finale</vt:lpstr>
      <vt:lpstr>GRILLE LP  20 juillet</vt:lpstr>
      <vt:lpstr> M10-11-12 final </vt:lpstr>
      <vt:lpstr> M9 finLp 19-20 14 </vt:lpstr>
      <vt:lpstr> M8 fina Lp 19-20   </vt:lpstr>
      <vt:lpstr> M7  final Lp 19-20 </vt:lpstr>
      <vt:lpstr> M6  finLp 19-20  </vt:lpstr>
      <vt:lpstr> M5  fin Lp 19-20</vt:lpstr>
      <vt:lpstr> M4 fin Lp 19-20 </vt:lpstr>
      <vt:lpstr> M3 fin Lp 19-20  </vt:lpstr>
      <vt:lpstr> M2 fin LP 19-20 ok  ok</vt:lpstr>
      <vt:lpstr> M1 fin Lp 19-20  </vt:lpstr>
      <vt:lpstr>controle de gestion LP </vt:lpstr>
      <vt:lpstr>rat daig fin</vt:lpstr>
      <vt:lpstr> auditLP GCF 19-20</vt:lpstr>
      <vt:lpstr>   M10 LP stage-11-12  </vt:lpstr>
      <vt:lpstr>mang des proj LP GCF</vt:lpstr>
      <vt:lpstr>diag financier</vt:lpstr>
      <vt:lpstr> creat d'entrep+tech banc</vt:lpstr>
      <vt:lpstr>stage LP 14 juil 19-20</vt:lpstr>
      <vt:lpstr> M10-11-12 LP 13 juillet</vt:lpstr>
      <vt:lpstr> M9 Lp 19-20 14 juilllet  </vt:lpstr>
      <vt:lpstr> M7 Lp 19-20 14 juilllet</vt:lpstr>
      <vt:lpstr> M8 Lp 19-20 14 juilllet 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ests</dc:creator>
  <cp:lastModifiedBy>HP</cp:lastModifiedBy>
  <cp:lastPrinted>2020-07-21T11:18:03Z</cp:lastPrinted>
  <dcterms:created xsi:type="dcterms:W3CDTF">2011-01-07T17:31:04Z</dcterms:created>
  <dcterms:modified xsi:type="dcterms:W3CDTF">2020-07-22T10:37:34Z</dcterms:modified>
</cp:coreProperties>
</file>